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L:\Volkswirtschaft\Datenerhebung\Anfragen\Auswertungen\LEISTUNGSWERTE\"/>
    </mc:Choice>
  </mc:AlternateContent>
  <xr:revisionPtr revIDLastSave="0" documentId="13_ncr:1_{34623C6D-3D5F-45E7-948B-11785E54F92B}" xr6:coauthVersionLast="47" xr6:coauthVersionMax="47" xr10:uidLastSave="{00000000-0000-0000-0000-000000000000}"/>
  <bookViews>
    <workbookView xWindow="-120" yWindow="-120" windowWidth="29040" windowHeight="15720" activeTab="2" xr2:uid="{00000000-000D-0000-FFFF-FFFF00000000}"/>
  </bookViews>
  <sheets>
    <sheet name="01" sheetId="1" r:id="rId1"/>
    <sheet name="02" sheetId="3" r:id="rId2"/>
    <sheet name="03" sheetId="4" r:id="rId3"/>
    <sheet name="04" sheetId="6" state="hidden" r:id="rId4"/>
    <sheet name="05" sheetId="7" state="hidden" r:id="rId5"/>
    <sheet name="06" sheetId="8" state="hidden" r:id="rId6"/>
    <sheet name="07" sheetId="9" state="hidden" r:id="rId7"/>
    <sheet name="08" sheetId="10" state="hidden" r:id="rId8"/>
    <sheet name="09" sheetId="11" state="hidden" r:id="rId9"/>
    <sheet name="10" sheetId="12" state="hidden" r:id="rId10"/>
    <sheet name="11" sheetId="13" state="hidden" r:id="rId11"/>
    <sheet name="12" sheetId="14" state="hidden" r:id="rId12"/>
    <sheet name="DatMon" sheetId="17" r:id="rId13"/>
  </sheets>
  <definedNames>
    <definedName name="_xlnm.Print_Area" localSheetId="0">'01'!$B$1:$N$39</definedName>
    <definedName name="_xlnm.Print_Area" localSheetId="1">'02'!$B$1:$L$39</definedName>
    <definedName name="_xlnm.Print_Area" localSheetId="2">'03'!$B$1:$L$39</definedName>
    <definedName name="_xlnm.Print_Area" localSheetId="3">'04'!$B$1:$L$39</definedName>
    <definedName name="_xlnm.Print_Area" localSheetId="4">'05'!$B$1:$L$39</definedName>
    <definedName name="_xlnm.Print_Area" localSheetId="5">'06'!$B$1:$L$39</definedName>
    <definedName name="_xlnm.Print_Area" localSheetId="6">'07'!$B$1:$L$39</definedName>
    <definedName name="_xlnm.Print_Area" localSheetId="7">'08'!$B$1:$L$39</definedName>
    <definedName name="_xlnm.Print_Area" localSheetId="8">'09'!$B$1:$L$39</definedName>
    <definedName name="_xlnm.Print_Area" localSheetId="9">'10'!$B$1:$L$39</definedName>
    <definedName name="_xlnm.Print_Area" localSheetId="10">'11'!$B$1:$L$39</definedName>
    <definedName name="_xlnm.Print_Area" localSheetId="11">'12'!$B$1:$L$39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M45" i="4" l="1"/>
  <c r="N45" i="4"/>
  <c r="M46" i="4"/>
  <c r="N46" i="4"/>
  <c r="M47" i="4"/>
  <c r="N47" i="4"/>
  <c r="M48" i="4"/>
  <c r="N48" i="4"/>
  <c r="M49" i="4"/>
  <c r="N49" i="4"/>
  <c r="M50" i="4"/>
  <c r="N50" i="4"/>
  <c r="M51" i="4"/>
  <c r="N51" i="4"/>
  <c r="M52" i="4"/>
  <c r="N52" i="4"/>
  <c r="M53" i="4"/>
  <c r="N53" i="4"/>
  <c r="M54" i="4"/>
  <c r="N54" i="4"/>
  <c r="M55" i="4"/>
  <c r="N55" i="4"/>
  <c r="M56" i="4"/>
  <c r="N56" i="4"/>
  <c r="M57" i="4"/>
  <c r="N57" i="4"/>
  <c r="M58" i="4"/>
  <c r="N58" i="4"/>
  <c r="M59" i="4"/>
  <c r="N59" i="4"/>
  <c r="M60" i="4"/>
  <c r="N60" i="4"/>
  <c r="M61" i="4"/>
  <c r="N61" i="4"/>
  <c r="M62" i="4"/>
  <c r="N62" i="4"/>
  <c r="M63" i="4"/>
  <c r="N63" i="4"/>
  <c r="M64" i="4"/>
  <c r="N64" i="4"/>
  <c r="M65" i="4"/>
  <c r="N65" i="4"/>
  <c r="M66" i="4"/>
  <c r="N66" i="4"/>
  <c r="M67" i="4"/>
  <c r="N67" i="4"/>
  <c r="M68" i="4"/>
  <c r="N68" i="4"/>
  <c r="M69" i="4"/>
  <c r="N69" i="4"/>
  <c r="M70" i="4"/>
  <c r="N70" i="4"/>
  <c r="M71" i="4"/>
  <c r="N71" i="4"/>
  <c r="M72" i="4"/>
  <c r="N72" i="4"/>
  <c r="M73" i="4"/>
  <c r="N73" i="4"/>
  <c r="M74" i="4"/>
  <c r="N74" i="4"/>
  <c r="M75" i="4"/>
  <c r="N75" i="4"/>
  <c r="M76" i="4"/>
  <c r="N76" i="4"/>
  <c r="M77" i="4"/>
  <c r="N77" i="4"/>
  <c r="M78" i="4"/>
  <c r="N78" i="4"/>
  <c r="M79" i="4"/>
  <c r="N79" i="4"/>
  <c r="M80" i="4"/>
  <c r="N80" i="4"/>
  <c r="M81" i="4"/>
  <c r="N81" i="4"/>
  <c r="M82" i="4"/>
  <c r="N82" i="4"/>
  <c r="M83" i="4"/>
  <c r="N83" i="4"/>
  <c r="M84" i="4"/>
  <c r="N84" i="4"/>
  <c r="M85" i="4"/>
  <c r="N85" i="4"/>
  <c r="M86" i="4"/>
  <c r="N86" i="4"/>
  <c r="M87" i="4"/>
  <c r="N87" i="4"/>
  <c r="M88" i="4"/>
  <c r="N88" i="4"/>
  <c r="M89" i="4"/>
  <c r="N89" i="4"/>
  <c r="M90" i="4"/>
  <c r="N90" i="4"/>
  <c r="M91" i="4"/>
  <c r="N91" i="4"/>
  <c r="M92" i="4"/>
  <c r="N92" i="4"/>
  <c r="M93" i="4"/>
  <c r="N93" i="4"/>
  <c r="M94" i="4"/>
  <c r="N94" i="4"/>
  <c r="M95" i="4"/>
  <c r="N95" i="4"/>
  <c r="M96" i="4"/>
  <c r="N96" i="4"/>
  <c r="M97" i="4"/>
  <c r="N97" i="4"/>
  <c r="M98" i="4"/>
  <c r="N98" i="4"/>
  <c r="M99" i="4"/>
  <c r="N99" i="4"/>
  <c r="M100" i="4"/>
  <c r="N100" i="4"/>
  <c r="M101" i="4"/>
  <c r="N101" i="4"/>
  <c r="M102" i="4"/>
  <c r="N102" i="4"/>
  <c r="M103" i="4"/>
  <c r="N103" i="4"/>
  <c r="M104" i="4"/>
  <c r="N104" i="4"/>
  <c r="M105" i="4"/>
  <c r="N105" i="4"/>
  <c r="M106" i="4"/>
  <c r="N106" i="4"/>
  <c r="M107" i="4"/>
  <c r="N107" i="4"/>
  <c r="M108" i="4"/>
  <c r="N108" i="4"/>
  <c r="M109" i="4"/>
  <c r="N109" i="4"/>
  <c r="M110" i="4"/>
  <c r="N110" i="4"/>
  <c r="M111" i="4"/>
  <c r="N111" i="4"/>
  <c r="M112" i="4"/>
  <c r="N112" i="4"/>
  <c r="M113" i="4"/>
  <c r="N113" i="4"/>
  <c r="M114" i="4"/>
  <c r="N114" i="4"/>
  <c r="M115" i="4"/>
  <c r="N115" i="4"/>
  <c r="M116" i="4"/>
  <c r="N116" i="4"/>
  <c r="M117" i="4"/>
  <c r="N117" i="4"/>
  <c r="M118" i="4"/>
  <c r="N118" i="4"/>
  <c r="M119" i="4"/>
  <c r="N119" i="4"/>
  <c r="M120" i="4"/>
  <c r="N120" i="4"/>
  <c r="M121" i="4"/>
  <c r="N121" i="4"/>
  <c r="M122" i="4"/>
  <c r="N122" i="4"/>
  <c r="M123" i="4"/>
  <c r="N123" i="4"/>
  <c r="M124" i="4"/>
  <c r="N124" i="4"/>
  <c r="M125" i="4"/>
  <c r="N125" i="4"/>
  <c r="M126" i="4"/>
  <c r="N126" i="4"/>
  <c r="M127" i="4"/>
  <c r="N127" i="4"/>
  <c r="M128" i="4"/>
  <c r="N128" i="4"/>
  <c r="M129" i="4"/>
  <c r="N129" i="4"/>
  <c r="M130" i="4"/>
  <c r="N130" i="4"/>
  <c r="M131" i="4"/>
  <c r="N131" i="4"/>
  <c r="M132" i="4"/>
  <c r="N132" i="4"/>
  <c r="M133" i="4"/>
  <c r="N133" i="4"/>
  <c r="M134" i="4"/>
  <c r="N134" i="4"/>
  <c r="M135" i="4"/>
  <c r="N135" i="4"/>
  <c r="M136" i="4"/>
  <c r="N136" i="4"/>
  <c r="M137" i="4"/>
  <c r="N137" i="4"/>
  <c r="M138" i="4"/>
  <c r="N138" i="4"/>
  <c r="M139" i="4"/>
  <c r="N139" i="4"/>
  <c r="M140" i="4"/>
  <c r="N140" i="4"/>
  <c r="M141" i="4"/>
  <c r="N141" i="4"/>
  <c r="M142" i="4"/>
  <c r="N142" i="4"/>
  <c r="M143" i="4"/>
  <c r="N143" i="4"/>
  <c r="M144" i="4"/>
  <c r="N144" i="4"/>
  <c r="M145" i="4"/>
  <c r="N145" i="4"/>
  <c r="M146" i="4"/>
  <c r="N146" i="4"/>
  <c r="M147" i="4"/>
  <c r="N147" i="4"/>
  <c r="M148" i="4"/>
  <c r="N148" i="4"/>
  <c r="M149" i="4"/>
  <c r="N149" i="4"/>
  <c r="M150" i="4"/>
  <c r="N150" i="4"/>
  <c r="M151" i="4"/>
  <c r="N151" i="4"/>
  <c r="M152" i="4"/>
  <c r="N152" i="4"/>
  <c r="M153" i="4"/>
  <c r="N153" i="4"/>
  <c r="M154" i="4"/>
  <c r="N154" i="4"/>
  <c r="M155" i="4"/>
  <c r="N155" i="4"/>
  <c r="M156" i="4"/>
  <c r="N156" i="4"/>
  <c r="M157" i="4"/>
  <c r="N157" i="4"/>
  <c r="M158" i="4"/>
  <c r="N158" i="4"/>
  <c r="M159" i="4"/>
  <c r="N159" i="4"/>
  <c r="M160" i="4"/>
  <c r="N160" i="4"/>
  <c r="M161" i="4"/>
  <c r="N161" i="4"/>
  <c r="M162" i="4"/>
  <c r="N162" i="4"/>
  <c r="M163" i="4"/>
  <c r="N163" i="4"/>
  <c r="M164" i="4"/>
  <c r="N164" i="4"/>
  <c r="M165" i="4"/>
  <c r="N165" i="4"/>
  <c r="M166" i="4"/>
  <c r="N166" i="4"/>
  <c r="M167" i="4"/>
  <c r="N167" i="4"/>
  <c r="M168" i="4"/>
  <c r="N168" i="4"/>
  <c r="M169" i="4"/>
  <c r="N169" i="4"/>
  <c r="M170" i="4"/>
  <c r="N170" i="4"/>
  <c r="M171" i="4"/>
  <c r="N171" i="4"/>
  <c r="M172" i="4"/>
  <c r="N172" i="4"/>
  <c r="M173" i="4"/>
  <c r="N173" i="4"/>
  <c r="M174" i="4"/>
  <c r="N174" i="4"/>
  <c r="M175" i="4"/>
  <c r="N175" i="4"/>
  <c r="M176" i="4"/>
  <c r="N176" i="4"/>
  <c r="M177" i="4"/>
  <c r="N177" i="4"/>
  <c r="M178" i="4"/>
  <c r="N178" i="4"/>
  <c r="M179" i="4"/>
  <c r="N179" i="4"/>
  <c r="M180" i="4"/>
  <c r="N180" i="4"/>
  <c r="M181" i="4"/>
  <c r="N181" i="4"/>
  <c r="M182" i="4"/>
  <c r="N182" i="4"/>
  <c r="M183" i="4"/>
  <c r="N183" i="4"/>
  <c r="M184" i="4"/>
  <c r="N184" i="4"/>
  <c r="M185" i="4"/>
  <c r="N185" i="4"/>
  <c r="M186" i="4"/>
  <c r="N186" i="4"/>
  <c r="M187" i="4"/>
  <c r="N187" i="4"/>
  <c r="M188" i="4"/>
  <c r="N188" i="4"/>
  <c r="M189" i="4"/>
  <c r="N189" i="4"/>
  <c r="M190" i="4"/>
  <c r="N190" i="4"/>
  <c r="M191" i="4"/>
  <c r="N191" i="4"/>
  <c r="M192" i="4"/>
  <c r="N192" i="4"/>
  <c r="M193" i="4"/>
  <c r="N193" i="4"/>
  <c r="M194" i="4"/>
  <c r="N194" i="4"/>
  <c r="M195" i="4"/>
  <c r="N195" i="4"/>
  <c r="M196" i="4"/>
  <c r="N196" i="4"/>
  <c r="M197" i="4"/>
  <c r="N197" i="4"/>
  <c r="M198" i="4"/>
  <c r="N198" i="4"/>
  <c r="M199" i="4"/>
  <c r="N199" i="4"/>
  <c r="M200" i="4"/>
  <c r="N200" i="4"/>
  <c r="M201" i="4"/>
  <c r="N201" i="4"/>
  <c r="M202" i="4"/>
  <c r="N202" i="4"/>
  <c r="M203" i="4"/>
  <c r="N203" i="4"/>
  <c r="M204" i="4"/>
  <c r="N204" i="4"/>
  <c r="M205" i="4"/>
  <c r="N205" i="4"/>
  <c r="M206" i="4"/>
  <c r="N206" i="4"/>
  <c r="M207" i="4"/>
  <c r="N207" i="4"/>
  <c r="M208" i="4"/>
  <c r="N208" i="4"/>
  <c r="M209" i="4"/>
  <c r="N209" i="4"/>
  <c r="M210" i="4"/>
  <c r="N210" i="4"/>
  <c r="M211" i="4"/>
  <c r="N211" i="4"/>
  <c r="M212" i="4"/>
  <c r="N212" i="4"/>
  <c r="M213" i="4"/>
  <c r="N213" i="4"/>
  <c r="M214" i="4"/>
  <c r="N214" i="4"/>
  <c r="M215" i="4"/>
  <c r="N215" i="4"/>
  <c r="M216" i="4"/>
  <c r="N216" i="4"/>
  <c r="M217" i="4"/>
  <c r="N217" i="4"/>
  <c r="M218" i="4"/>
  <c r="N218" i="4"/>
  <c r="M219" i="4"/>
  <c r="N219" i="4"/>
  <c r="M220" i="4"/>
  <c r="N220" i="4"/>
  <c r="M221" i="4"/>
  <c r="N221" i="4"/>
  <c r="M222" i="4"/>
  <c r="N222" i="4"/>
  <c r="M223" i="4"/>
  <c r="N223" i="4"/>
  <c r="M224" i="4"/>
  <c r="N224" i="4"/>
  <c r="M225" i="4"/>
  <c r="N225" i="4"/>
  <c r="M226" i="4"/>
  <c r="N226" i="4"/>
  <c r="M227" i="4"/>
  <c r="N227" i="4"/>
  <c r="M228" i="4"/>
  <c r="N228" i="4"/>
  <c r="M229" i="4"/>
  <c r="N229" i="4"/>
  <c r="M230" i="4"/>
  <c r="N230" i="4"/>
  <c r="M231" i="4"/>
  <c r="N231" i="4"/>
  <c r="M232" i="4"/>
  <c r="N232" i="4"/>
  <c r="M233" i="4"/>
  <c r="N233" i="4"/>
  <c r="M234" i="4"/>
  <c r="N234" i="4"/>
  <c r="M235" i="4"/>
  <c r="N235" i="4"/>
  <c r="M236" i="4"/>
  <c r="N236" i="4"/>
  <c r="M237" i="4"/>
  <c r="N237" i="4"/>
  <c r="M238" i="4"/>
  <c r="N238" i="4"/>
  <c r="M239" i="4"/>
  <c r="N239" i="4"/>
  <c r="M240" i="4"/>
  <c r="N240" i="4"/>
  <c r="M241" i="4"/>
  <c r="N241" i="4"/>
  <c r="M242" i="4"/>
  <c r="N242" i="4"/>
  <c r="M243" i="4"/>
  <c r="N243" i="4"/>
  <c r="M244" i="4"/>
  <c r="N244" i="4"/>
  <c r="M245" i="4"/>
  <c r="N245" i="4"/>
  <c r="M246" i="4"/>
  <c r="N246" i="4"/>
  <c r="M247" i="4"/>
  <c r="N247" i="4"/>
  <c r="M248" i="4"/>
  <c r="N248" i="4"/>
  <c r="M249" i="4"/>
  <c r="N249" i="4"/>
  <c r="M250" i="4"/>
  <c r="N250" i="4"/>
  <c r="M251" i="4"/>
  <c r="N251" i="4"/>
  <c r="M252" i="4"/>
  <c r="N252" i="4"/>
  <c r="M253" i="4"/>
  <c r="N253" i="4"/>
  <c r="M254" i="4"/>
  <c r="N254" i="4"/>
  <c r="M255" i="4"/>
  <c r="N255" i="4"/>
  <c r="M256" i="4"/>
  <c r="N256" i="4"/>
  <c r="M257" i="4"/>
  <c r="N257" i="4"/>
  <c r="M258" i="4"/>
  <c r="N258" i="4"/>
  <c r="M259" i="4"/>
  <c r="N259" i="4"/>
  <c r="M260" i="4"/>
  <c r="N260" i="4"/>
  <c r="M261" i="4"/>
  <c r="N261" i="4"/>
  <c r="M262" i="4"/>
  <c r="N262" i="4"/>
  <c r="M263" i="4"/>
  <c r="N263" i="4"/>
  <c r="M264" i="4"/>
  <c r="N264" i="4"/>
  <c r="M265" i="4"/>
  <c r="N265" i="4"/>
  <c r="M266" i="4"/>
  <c r="N266" i="4"/>
  <c r="M267" i="4"/>
  <c r="N267" i="4"/>
  <c r="M268" i="4"/>
  <c r="N268" i="4"/>
  <c r="M269" i="4"/>
  <c r="N269" i="4"/>
  <c r="M270" i="4"/>
  <c r="N270" i="4"/>
  <c r="M271" i="4"/>
  <c r="N271" i="4"/>
  <c r="M272" i="4"/>
  <c r="N272" i="4"/>
  <c r="M273" i="4"/>
  <c r="N273" i="4"/>
  <c r="M274" i="4"/>
  <c r="N274" i="4"/>
  <c r="M275" i="4"/>
  <c r="N275" i="4"/>
  <c r="M276" i="4"/>
  <c r="N276" i="4"/>
  <c r="M277" i="4"/>
  <c r="N277" i="4"/>
  <c r="M278" i="4"/>
  <c r="N278" i="4"/>
  <c r="M279" i="4"/>
  <c r="N279" i="4"/>
  <c r="M280" i="4"/>
  <c r="N280" i="4"/>
  <c r="M281" i="4"/>
  <c r="N281" i="4"/>
  <c r="M282" i="4"/>
  <c r="N282" i="4"/>
  <c r="M283" i="4"/>
  <c r="N283" i="4"/>
  <c r="M284" i="4"/>
  <c r="N284" i="4"/>
  <c r="M285" i="4"/>
  <c r="N285" i="4"/>
  <c r="M286" i="4"/>
  <c r="N286" i="4"/>
  <c r="M287" i="4"/>
  <c r="N287" i="4"/>
  <c r="M288" i="4"/>
  <c r="N288" i="4"/>
  <c r="M289" i="4"/>
  <c r="N289" i="4"/>
  <c r="M290" i="4"/>
  <c r="N290" i="4"/>
  <c r="M291" i="4"/>
  <c r="N291" i="4"/>
  <c r="M292" i="4"/>
  <c r="N292" i="4"/>
  <c r="M293" i="4"/>
  <c r="N293" i="4"/>
  <c r="M294" i="4"/>
  <c r="N294" i="4"/>
  <c r="M295" i="4"/>
  <c r="N295" i="4"/>
  <c r="M296" i="4"/>
  <c r="N296" i="4"/>
  <c r="M297" i="4"/>
  <c r="N297" i="4"/>
  <c r="M298" i="4"/>
  <c r="N298" i="4"/>
  <c r="M299" i="4"/>
  <c r="N299" i="4"/>
  <c r="M300" i="4"/>
  <c r="N300" i="4"/>
  <c r="M301" i="4"/>
  <c r="N301" i="4"/>
  <c r="M302" i="4"/>
  <c r="N302" i="4"/>
  <c r="M303" i="4"/>
  <c r="N303" i="4"/>
  <c r="M304" i="4"/>
  <c r="N304" i="4"/>
  <c r="M305" i="4"/>
  <c r="N305" i="4"/>
  <c r="M306" i="4"/>
  <c r="N306" i="4"/>
  <c r="M307" i="4"/>
  <c r="N307" i="4"/>
  <c r="M308" i="4"/>
  <c r="N308" i="4"/>
  <c r="M309" i="4"/>
  <c r="N309" i="4"/>
  <c r="M310" i="4"/>
  <c r="N310" i="4"/>
  <c r="M311" i="4"/>
  <c r="N311" i="4"/>
  <c r="M312" i="4"/>
  <c r="N312" i="4"/>
  <c r="M313" i="4"/>
  <c r="N313" i="4"/>
  <c r="M314" i="4"/>
  <c r="N314" i="4"/>
  <c r="M315" i="4"/>
  <c r="N315" i="4"/>
  <c r="M316" i="4"/>
  <c r="N316" i="4"/>
  <c r="M317" i="4"/>
  <c r="N317" i="4"/>
  <c r="M318" i="4"/>
  <c r="N318" i="4"/>
  <c r="M319" i="4"/>
  <c r="N319" i="4"/>
  <c r="M320" i="4"/>
  <c r="N320" i="4"/>
  <c r="M321" i="4"/>
  <c r="N321" i="4"/>
  <c r="M322" i="4"/>
  <c r="N322" i="4"/>
  <c r="M323" i="4"/>
  <c r="N323" i="4"/>
  <c r="M324" i="4"/>
  <c r="N324" i="4"/>
  <c r="M325" i="4"/>
  <c r="N325" i="4"/>
  <c r="M326" i="4"/>
  <c r="N326" i="4"/>
  <c r="M327" i="4"/>
  <c r="N327" i="4"/>
  <c r="M328" i="4"/>
  <c r="N328" i="4"/>
  <c r="M329" i="4"/>
  <c r="N329" i="4"/>
  <c r="M330" i="4"/>
  <c r="N330" i="4"/>
  <c r="M331" i="4"/>
  <c r="N331" i="4"/>
  <c r="M332" i="4"/>
  <c r="N332" i="4"/>
  <c r="M333" i="4"/>
  <c r="N333" i="4"/>
  <c r="M334" i="4"/>
  <c r="N334" i="4"/>
  <c r="M335" i="4"/>
  <c r="N335" i="4"/>
  <c r="M336" i="4"/>
  <c r="N336" i="4"/>
  <c r="M337" i="4"/>
  <c r="N337" i="4"/>
  <c r="M338" i="4"/>
  <c r="N338" i="4"/>
  <c r="M339" i="4"/>
  <c r="N339" i="4"/>
  <c r="M340" i="4"/>
  <c r="N340" i="4"/>
  <c r="M341" i="4"/>
  <c r="N341" i="4"/>
  <c r="M342" i="4"/>
  <c r="N342" i="4"/>
  <c r="M343" i="4"/>
  <c r="N343" i="4"/>
  <c r="M344" i="4"/>
  <c r="N344" i="4"/>
  <c r="M345" i="4"/>
  <c r="N345" i="4"/>
  <c r="M346" i="4"/>
  <c r="N346" i="4"/>
  <c r="M347" i="4"/>
  <c r="N347" i="4"/>
  <c r="M348" i="4"/>
  <c r="N348" i="4"/>
  <c r="M349" i="4"/>
  <c r="N349" i="4"/>
  <c r="M350" i="4"/>
  <c r="N350" i="4"/>
  <c r="M351" i="4"/>
  <c r="N351" i="4"/>
  <c r="M352" i="4"/>
  <c r="N352" i="4"/>
  <c r="M353" i="4"/>
  <c r="N353" i="4"/>
  <c r="M354" i="4"/>
  <c r="N354" i="4"/>
  <c r="M355" i="4"/>
  <c r="N355" i="4"/>
  <c r="M356" i="4"/>
  <c r="N356" i="4"/>
  <c r="M357" i="4"/>
  <c r="N357" i="4"/>
  <c r="M358" i="4"/>
  <c r="N358" i="4"/>
  <c r="M359" i="4"/>
  <c r="N359" i="4"/>
  <c r="M360" i="4"/>
  <c r="N360" i="4"/>
  <c r="M361" i="4"/>
  <c r="N361" i="4"/>
  <c r="M362" i="4"/>
  <c r="N362" i="4"/>
  <c r="M363" i="4"/>
  <c r="N363" i="4"/>
  <c r="M364" i="4"/>
  <c r="N364" i="4"/>
  <c r="M365" i="4"/>
  <c r="N365" i="4"/>
  <c r="M366" i="4"/>
  <c r="N366" i="4"/>
  <c r="M367" i="4"/>
  <c r="N367" i="4"/>
  <c r="M368" i="4"/>
  <c r="N368" i="4"/>
  <c r="M369" i="4"/>
  <c r="N369" i="4"/>
  <c r="M370" i="4"/>
  <c r="N370" i="4"/>
  <c r="M371" i="4"/>
  <c r="N371" i="4"/>
  <c r="M372" i="4"/>
  <c r="N372" i="4"/>
  <c r="M373" i="4"/>
  <c r="N373" i="4"/>
  <c r="M374" i="4"/>
  <c r="N374" i="4"/>
  <c r="M375" i="4"/>
  <c r="N375" i="4"/>
  <c r="M376" i="4"/>
  <c r="N376" i="4"/>
  <c r="M377" i="4"/>
  <c r="N377" i="4"/>
  <c r="M378" i="4"/>
  <c r="N378" i="4"/>
  <c r="M379" i="4"/>
  <c r="N379" i="4"/>
  <c r="M380" i="4"/>
  <c r="N380" i="4"/>
  <c r="M381" i="4"/>
  <c r="N381" i="4"/>
  <c r="M382" i="4"/>
  <c r="N382" i="4"/>
  <c r="M383" i="4"/>
  <c r="N383" i="4"/>
  <c r="M384" i="4"/>
  <c r="N384" i="4"/>
  <c r="M385" i="4"/>
  <c r="N385" i="4"/>
  <c r="M386" i="4"/>
  <c r="N386" i="4"/>
  <c r="M387" i="4"/>
  <c r="N387" i="4"/>
  <c r="M388" i="4"/>
  <c r="N388" i="4"/>
  <c r="M389" i="4"/>
  <c r="N389" i="4"/>
  <c r="M390" i="4"/>
  <c r="N390" i="4"/>
  <c r="M391" i="4"/>
  <c r="N391" i="4"/>
  <c r="M392" i="4"/>
  <c r="N392" i="4"/>
  <c r="M393" i="4"/>
  <c r="N393" i="4"/>
  <c r="M394" i="4"/>
  <c r="N394" i="4"/>
  <c r="M395" i="4"/>
  <c r="N395" i="4"/>
  <c r="M396" i="4"/>
  <c r="N396" i="4"/>
  <c r="M397" i="4"/>
  <c r="N397" i="4"/>
  <c r="M398" i="4"/>
  <c r="N398" i="4"/>
  <c r="M399" i="4"/>
  <c r="N399" i="4"/>
  <c r="M400" i="4"/>
  <c r="N400" i="4"/>
  <c r="M401" i="4"/>
  <c r="N401" i="4"/>
  <c r="M402" i="4"/>
  <c r="N402" i="4"/>
  <c r="M403" i="4"/>
  <c r="N403" i="4"/>
  <c r="M404" i="4"/>
  <c r="N404" i="4"/>
  <c r="M405" i="4"/>
  <c r="N405" i="4"/>
  <c r="M406" i="4"/>
  <c r="N406" i="4"/>
  <c r="M407" i="4"/>
  <c r="N407" i="4"/>
  <c r="M408" i="4"/>
  <c r="N408" i="4"/>
  <c r="M409" i="4"/>
  <c r="N409" i="4"/>
  <c r="M410" i="4"/>
  <c r="N410" i="4"/>
  <c r="M411" i="4"/>
  <c r="N411" i="4"/>
  <c r="M412" i="4"/>
  <c r="N412" i="4"/>
  <c r="M413" i="4"/>
  <c r="N413" i="4"/>
  <c r="M414" i="4"/>
  <c r="N414" i="4"/>
  <c r="M415" i="4"/>
  <c r="N415" i="4"/>
  <c r="M416" i="4"/>
  <c r="N416" i="4"/>
  <c r="M417" i="4"/>
  <c r="N417" i="4"/>
  <c r="M418" i="4"/>
  <c r="N418" i="4"/>
  <c r="M419" i="4"/>
  <c r="N419" i="4"/>
  <c r="M420" i="4"/>
  <c r="N420" i="4"/>
  <c r="M421" i="4"/>
  <c r="N421" i="4"/>
  <c r="M422" i="4"/>
  <c r="N422" i="4"/>
  <c r="M423" i="4"/>
  <c r="N423" i="4"/>
  <c r="M424" i="4"/>
  <c r="N424" i="4"/>
  <c r="M425" i="4"/>
  <c r="N425" i="4"/>
  <c r="M426" i="4"/>
  <c r="N426" i="4"/>
  <c r="M427" i="4"/>
  <c r="N427" i="4"/>
  <c r="M428" i="4"/>
  <c r="N428" i="4"/>
  <c r="M429" i="4"/>
  <c r="N429" i="4"/>
  <c r="M430" i="4"/>
  <c r="N430" i="4"/>
  <c r="M431" i="4"/>
  <c r="N431" i="4"/>
  <c r="M432" i="4"/>
  <c r="N432" i="4"/>
  <c r="M433" i="4"/>
  <c r="N433" i="4"/>
  <c r="M434" i="4"/>
  <c r="N434" i="4"/>
  <c r="M435" i="4"/>
  <c r="N435" i="4"/>
  <c r="M436" i="4"/>
  <c r="N436" i="4"/>
  <c r="M437" i="4"/>
  <c r="N437" i="4"/>
  <c r="M438" i="4"/>
  <c r="N438" i="4"/>
  <c r="M439" i="4"/>
  <c r="N439" i="4"/>
  <c r="M440" i="4"/>
  <c r="N440" i="4"/>
  <c r="M441" i="4"/>
  <c r="N441" i="4"/>
  <c r="M442" i="4"/>
  <c r="N442" i="4"/>
  <c r="M443" i="4"/>
  <c r="N443" i="4"/>
  <c r="M444" i="4"/>
  <c r="N444" i="4"/>
  <c r="M445" i="4"/>
  <c r="N445" i="4"/>
  <c r="M446" i="4"/>
  <c r="N446" i="4"/>
  <c r="M447" i="4"/>
  <c r="N447" i="4"/>
  <c r="M448" i="4"/>
  <c r="N448" i="4"/>
  <c r="M449" i="4"/>
  <c r="N449" i="4"/>
  <c r="M450" i="4"/>
  <c r="N450" i="4"/>
  <c r="M451" i="4"/>
  <c r="N451" i="4"/>
  <c r="M452" i="4"/>
  <c r="N452" i="4"/>
  <c r="M453" i="4"/>
  <c r="N453" i="4"/>
  <c r="M454" i="4"/>
  <c r="N454" i="4"/>
  <c r="M455" i="4"/>
  <c r="N455" i="4"/>
  <c r="M456" i="4"/>
  <c r="N456" i="4"/>
  <c r="M457" i="4"/>
  <c r="N457" i="4"/>
  <c r="M458" i="4"/>
  <c r="N458" i="4"/>
  <c r="M459" i="4"/>
  <c r="N459" i="4"/>
  <c r="M460" i="4"/>
  <c r="N460" i="4"/>
  <c r="M461" i="4"/>
  <c r="N461" i="4"/>
  <c r="M462" i="4"/>
  <c r="N462" i="4"/>
  <c r="M463" i="4"/>
  <c r="N463" i="4"/>
  <c r="M464" i="4"/>
  <c r="N464" i="4"/>
  <c r="M465" i="4"/>
  <c r="N465" i="4"/>
  <c r="M466" i="4"/>
  <c r="N466" i="4"/>
  <c r="M467" i="4"/>
  <c r="N467" i="4"/>
  <c r="M468" i="4"/>
  <c r="N468" i="4"/>
  <c r="M469" i="4"/>
  <c r="N469" i="4"/>
  <c r="M470" i="4"/>
  <c r="N470" i="4"/>
  <c r="M471" i="4"/>
  <c r="N471" i="4"/>
  <c r="M472" i="4"/>
  <c r="N472" i="4"/>
  <c r="M473" i="4"/>
  <c r="N473" i="4"/>
  <c r="M474" i="4"/>
  <c r="N474" i="4"/>
  <c r="M475" i="4"/>
  <c r="N475" i="4"/>
  <c r="M476" i="4"/>
  <c r="N476" i="4"/>
  <c r="M477" i="4"/>
  <c r="N477" i="4"/>
  <c r="M478" i="4"/>
  <c r="N478" i="4"/>
  <c r="M479" i="4"/>
  <c r="N479" i="4"/>
  <c r="M480" i="4"/>
  <c r="N480" i="4"/>
  <c r="M481" i="4"/>
  <c r="N481" i="4"/>
  <c r="M482" i="4"/>
  <c r="N482" i="4"/>
  <c r="M483" i="4"/>
  <c r="N483" i="4"/>
  <c r="M484" i="4"/>
  <c r="N484" i="4"/>
  <c r="M485" i="4"/>
  <c r="N485" i="4"/>
  <c r="M486" i="4"/>
  <c r="N486" i="4"/>
  <c r="M487" i="4"/>
  <c r="N487" i="4"/>
  <c r="M488" i="4"/>
  <c r="N488" i="4"/>
  <c r="M489" i="4"/>
  <c r="N489" i="4"/>
  <c r="M490" i="4"/>
  <c r="N490" i="4"/>
  <c r="M491" i="4"/>
  <c r="N491" i="4"/>
  <c r="M492" i="4"/>
  <c r="N492" i="4"/>
  <c r="M493" i="4"/>
  <c r="N493" i="4"/>
  <c r="M494" i="4"/>
  <c r="N494" i="4"/>
  <c r="M495" i="4"/>
  <c r="N495" i="4"/>
  <c r="M496" i="4"/>
  <c r="N496" i="4"/>
  <c r="M497" i="4"/>
  <c r="N497" i="4"/>
  <c r="M498" i="4"/>
  <c r="N498" i="4"/>
  <c r="M499" i="4"/>
  <c r="N499" i="4"/>
  <c r="M500" i="4"/>
  <c r="N500" i="4"/>
  <c r="M501" i="4"/>
  <c r="N501" i="4"/>
  <c r="M502" i="4"/>
  <c r="N502" i="4"/>
  <c r="M503" i="4"/>
  <c r="N503" i="4"/>
  <c r="M504" i="4"/>
  <c r="N504" i="4"/>
  <c r="M505" i="4"/>
  <c r="N505" i="4"/>
  <c r="M506" i="4"/>
  <c r="N506" i="4"/>
  <c r="M507" i="4"/>
  <c r="N507" i="4"/>
  <c r="M508" i="4"/>
  <c r="N508" i="4"/>
  <c r="M509" i="4"/>
  <c r="N509" i="4"/>
  <c r="M510" i="4"/>
  <c r="N510" i="4"/>
  <c r="M511" i="4"/>
  <c r="N511" i="4"/>
  <c r="M512" i="4"/>
  <c r="N512" i="4"/>
  <c r="M513" i="4"/>
  <c r="N513" i="4"/>
  <c r="M514" i="4"/>
  <c r="N514" i="4"/>
  <c r="M515" i="4"/>
  <c r="N515" i="4"/>
  <c r="M516" i="4"/>
  <c r="N516" i="4"/>
  <c r="M517" i="4"/>
  <c r="N517" i="4"/>
  <c r="M518" i="4"/>
  <c r="N518" i="4"/>
  <c r="M519" i="4"/>
  <c r="N519" i="4"/>
  <c r="M520" i="4"/>
  <c r="N520" i="4"/>
  <c r="M521" i="4"/>
  <c r="N521" i="4"/>
  <c r="M522" i="4"/>
  <c r="N522" i="4"/>
  <c r="M523" i="4"/>
  <c r="N523" i="4"/>
  <c r="M524" i="4"/>
  <c r="N524" i="4"/>
  <c r="M525" i="4"/>
  <c r="N525" i="4"/>
  <c r="M526" i="4"/>
  <c r="N526" i="4"/>
  <c r="M527" i="4"/>
  <c r="N527" i="4"/>
  <c r="M528" i="4"/>
  <c r="N528" i="4"/>
  <c r="M529" i="4"/>
  <c r="N529" i="4"/>
  <c r="M530" i="4"/>
  <c r="N530" i="4"/>
  <c r="M531" i="4"/>
  <c r="N531" i="4"/>
  <c r="M532" i="4"/>
  <c r="N532" i="4"/>
  <c r="M533" i="4"/>
  <c r="N533" i="4"/>
  <c r="M534" i="4"/>
  <c r="N534" i="4"/>
  <c r="M535" i="4"/>
  <c r="N535" i="4"/>
  <c r="M536" i="4"/>
  <c r="N536" i="4"/>
  <c r="M537" i="4"/>
  <c r="N537" i="4"/>
  <c r="M538" i="4"/>
  <c r="N538" i="4"/>
  <c r="M539" i="4"/>
  <c r="N539" i="4"/>
  <c r="M540" i="4"/>
  <c r="N540" i="4"/>
  <c r="M541" i="4"/>
  <c r="N541" i="4"/>
  <c r="M542" i="4"/>
  <c r="N542" i="4"/>
  <c r="M543" i="4"/>
  <c r="N543" i="4"/>
  <c r="M544" i="4"/>
  <c r="N544" i="4"/>
  <c r="M545" i="4"/>
  <c r="N545" i="4"/>
  <c r="M546" i="4"/>
  <c r="N546" i="4"/>
  <c r="M547" i="4"/>
  <c r="N547" i="4"/>
  <c r="M548" i="4"/>
  <c r="N548" i="4"/>
  <c r="M549" i="4"/>
  <c r="N549" i="4"/>
  <c r="M550" i="4"/>
  <c r="N550" i="4"/>
  <c r="M551" i="4"/>
  <c r="N551" i="4"/>
  <c r="M552" i="4"/>
  <c r="N552" i="4"/>
  <c r="M553" i="4"/>
  <c r="N553" i="4"/>
  <c r="M554" i="4"/>
  <c r="N554" i="4"/>
  <c r="M555" i="4"/>
  <c r="N555" i="4"/>
  <c r="M556" i="4"/>
  <c r="N556" i="4"/>
  <c r="M557" i="4"/>
  <c r="N557" i="4"/>
  <c r="M558" i="4"/>
  <c r="N558" i="4"/>
  <c r="M559" i="4"/>
  <c r="N559" i="4"/>
  <c r="M560" i="4"/>
  <c r="N560" i="4"/>
  <c r="M561" i="4"/>
  <c r="N561" i="4"/>
  <c r="M562" i="4"/>
  <c r="N562" i="4"/>
  <c r="M563" i="4"/>
  <c r="N563" i="4"/>
  <c r="M564" i="4"/>
  <c r="N564" i="4"/>
  <c r="M565" i="4"/>
  <c r="N565" i="4"/>
  <c r="M566" i="4"/>
  <c r="N566" i="4"/>
  <c r="M567" i="4"/>
  <c r="N567" i="4"/>
  <c r="M568" i="4"/>
  <c r="N568" i="4"/>
  <c r="M569" i="4"/>
  <c r="N569" i="4"/>
  <c r="M570" i="4"/>
  <c r="N570" i="4"/>
  <c r="M571" i="4"/>
  <c r="N571" i="4"/>
  <c r="M572" i="4"/>
  <c r="N572" i="4"/>
  <c r="M573" i="4"/>
  <c r="N573" i="4"/>
  <c r="M574" i="4"/>
  <c r="N574" i="4"/>
  <c r="M575" i="4"/>
  <c r="N575" i="4"/>
  <c r="M576" i="4"/>
  <c r="N576" i="4"/>
  <c r="M577" i="4"/>
  <c r="N577" i="4"/>
  <c r="M578" i="4"/>
  <c r="N578" i="4"/>
  <c r="M579" i="4"/>
  <c r="N579" i="4"/>
  <c r="M580" i="4"/>
  <c r="N580" i="4"/>
  <c r="M581" i="4"/>
  <c r="N581" i="4"/>
  <c r="M582" i="4"/>
  <c r="N582" i="4"/>
  <c r="M583" i="4"/>
  <c r="N583" i="4"/>
  <c r="M584" i="4"/>
  <c r="N584" i="4"/>
  <c r="M585" i="4"/>
  <c r="N585" i="4"/>
  <c r="M586" i="4"/>
  <c r="N586" i="4"/>
  <c r="M587" i="4"/>
  <c r="N587" i="4"/>
  <c r="M588" i="4"/>
  <c r="N588" i="4"/>
  <c r="M589" i="4"/>
  <c r="N589" i="4"/>
  <c r="M590" i="4"/>
  <c r="N590" i="4"/>
  <c r="M591" i="4"/>
  <c r="N591" i="4"/>
  <c r="M592" i="4"/>
  <c r="N592" i="4"/>
  <c r="M593" i="4"/>
  <c r="N593" i="4"/>
  <c r="M594" i="4"/>
  <c r="N594" i="4"/>
  <c r="M595" i="4"/>
  <c r="N595" i="4"/>
  <c r="M596" i="4"/>
  <c r="N596" i="4"/>
  <c r="M597" i="4"/>
  <c r="N597" i="4"/>
  <c r="M598" i="4"/>
  <c r="N598" i="4"/>
  <c r="M599" i="4"/>
  <c r="N599" i="4"/>
  <c r="M600" i="4"/>
  <c r="N600" i="4"/>
  <c r="M601" i="4"/>
  <c r="N601" i="4"/>
  <c r="M602" i="4"/>
  <c r="N602" i="4"/>
  <c r="M603" i="4"/>
  <c r="N603" i="4"/>
  <c r="M604" i="4"/>
  <c r="N604" i="4"/>
  <c r="M605" i="4"/>
  <c r="N605" i="4"/>
  <c r="M606" i="4"/>
  <c r="N606" i="4"/>
  <c r="M607" i="4"/>
  <c r="N607" i="4"/>
  <c r="M608" i="4"/>
  <c r="N608" i="4"/>
  <c r="M609" i="4"/>
  <c r="N609" i="4"/>
  <c r="M610" i="4"/>
  <c r="N610" i="4"/>
  <c r="M611" i="4"/>
  <c r="N611" i="4"/>
  <c r="M612" i="4"/>
  <c r="N612" i="4"/>
  <c r="M613" i="4"/>
  <c r="N613" i="4"/>
  <c r="M614" i="4"/>
  <c r="N614" i="4"/>
  <c r="M615" i="4"/>
  <c r="N615" i="4"/>
  <c r="M616" i="4"/>
  <c r="N616" i="4"/>
  <c r="M617" i="4"/>
  <c r="N617" i="4"/>
  <c r="M618" i="4"/>
  <c r="N618" i="4"/>
  <c r="M619" i="4"/>
  <c r="N619" i="4"/>
  <c r="M620" i="4"/>
  <c r="N620" i="4"/>
  <c r="M621" i="4"/>
  <c r="N621" i="4"/>
  <c r="M622" i="4"/>
  <c r="N622" i="4"/>
  <c r="M623" i="4"/>
  <c r="N623" i="4"/>
  <c r="M624" i="4"/>
  <c r="N624" i="4"/>
  <c r="M625" i="4"/>
  <c r="N625" i="4"/>
  <c r="M626" i="4"/>
  <c r="N626" i="4"/>
  <c r="M627" i="4"/>
  <c r="N627" i="4"/>
  <c r="M628" i="4"/>
  <c r="N628" i="4"/>
  <c r="M629" i="4"/>
  <c r="N629" i="4"/>
  <c r="M630" i="4"/>
  <c r="N630" i="4"/>
  <c r="M631" i="4"/>
  <c r="N631" i="4"/>
  <c r="M632" i="4"/>
  <c r="N632" i="4"/>
  <c r="M633" i="4"/>
  <c r="N633" i="4"/>
  <c r="M634" i="4"/>
  <c r="N634" i="4"/>
  <c r="M635" i="4"/>
  <c r="N635" i="4"/>
  <c r="M636" i="4"/>
  <c r="N636" i="4"/>
  <c r="M637" i="4"/>
  <c r="N637" i="4"/>
  <c r="M638" i="4"/>
  <c r="N638" i="4"/>
  <c r="M639" i="4"/>
  <c r="N639" i="4"/>
  <c r="M640" i="4"/>
  <c r="N640" i="4"/>
  <c r="M641" i="4"/>
  <c r="N641" i="4"/>
  <c r="M642" i="4"/>
  <c r="N642" i="4"/>
  <c r="M643" i="4"/>
  <c r="N643" i="4"/>
  <c r="M644" i="4"/>
  <c r="N644" i="4"/>
  <c r="M645" i="4"/>
  <c r="N645" i="4"/>
  <c r="M646" i="4"/>
  <c r="N646" i="4"/>
  <c r="M647" i="4"/>
  <c r="N647" i="4"/>
  <c r="M648" i="4"/>
  <c r="N648" i="4"/>
  <c r="M649" i="4"/>
  <c r="N649" i="4"/>
  <c r="M650" i="4"/>
  <c r="N650" i="4"/>
  <c r="M651" i="4"/>
  <c r="N651" i="4"/>
  <c r="M652" i="4"/>
  <c r="N652" i="4"/>
  <c r="M653" i="4"/>
  <c r="N653" i="4"/>
  <c r="M654" i="4"/>
  <c r="N654" i="4"/>
  <c r="M655" i="4"/>
  <c r="N655" i="4"/>
  <c r="M656" i="4"/>
  <c r="N656" i="4"/>
  <c r="M657" i="4"/>
  <c r="N657" i="4"/>
  <c r="M658" i="4"/>
  <c r="N658" i="4"/>
  <c r="M659" i="4"/>
  <c r="N659" i="4"/>
  <c r="M660" i="4"/>
  <c r="N660" i="4"/>
  <c r="M661" i="4"/>
  <c r="N661" i="4"/>
  <c r="M662" i="4"/>
  <c r="N662" i="4"/>
  <c r="M663" i="4"/>
  <c r="N663" i="4"/>
  <c r="M664" i="4"/>
  <c r="N664" i="4"/>
  <c r="M665" i="4"/>
  <c r="N665" i="4"/>
  <c r="M666" i="4"/>
  <c r="N666" i="4"/>
  <c r="M667" i="4"/>
  <c r="N667" i="4"/>
  <c r="M668" i="4"/>
  <c r="N668" i="4"/>
  <c r="M669" i="4"/>
  <c r="N669" i="4"/>
  <c r="M670" i="4"/>
  <c r="N670" i="4"/>
  <c r="M671" i="4"/>
  <c r="N671" i="4"/>
  <c r="M672" i="4"/>
  <c r="N672" i="4"/>
  <c r="M673" i="4"/>
  <c r="N673" i="4"/>
  <c r="M674" i="4"/>
  <c r="N674" i="4"/>
  <c r="M675" i="4"/>
  <c r="N675" i="4"/>
  <c r="M676" i="4"/>
  <c r="N676" i="4"/>
  <c r="M677" i="4"/>
  <c r="N677" i="4"/>
  <c r="M678" i="4"/>
  <c r="N678" i="4"/>
  <c r="M679" i="4"/>
  <c r="N679" i="4"/>
  <c r="M680" i="4"/>
  <c r="N680" i="4"/>
  <c r="M681" i="4"/>
  <c r="N681" i="4"/>
  <c r="M682" i="4"/>
  <c r="N682" i="4"/>
  <c r="M683" i="4"/>
  <c r="N683" i="4"/>
  <c r="M684" i="4"/>
  <c r="N684" i="4"/>
  <c r="M685" i="4"/>
  <c r="N685" i="4"/>
  <c r="M686" i="4"/>
  <c r="N686" i="4"/>
  <c r="M687" i="4"/>
  <c r="N687" i="4"/>
  <c r="M688" i="4"/>
  <c r="N688" i="4"/>
  <c r="M689" i="4"/>
  <c r="N689" i="4"/>
  <c r="M690" i="4"/>
  <c r="N690" i="4"/>
  <c r="M691" i="4"/>
  <c r="N691" i="4"/>
  <c r="M692" i="4"/>
  <c r="N692" i="4"/>
  <c r="M693" i="4"/>
  <c r="N693" i="4"/>
  <c r="M694" i="4"/>
  <c r="N694" i="4"/>
  <c r="M695" i="4"/>
  <c r="N695" i="4"/>
  <c r="M696" i="4"/>
  <c r="N696" i="4"/>
  <c r="M697" i="4"/>
  <c r="N697" i="4"/>
  <c r="M698" i="4"/>
  <c r="N698" i="4"/>
  <c r="M699" i="4"/>
  <c r="N699" i="4"/>
  <c r="M700" i="4"/>
  <c r="N700" i="4"/>
  <c r="M701" i="4"/>
  <c r="N701" i="4"/>
  <c r="M702" i="4"/>
  <c r="N702" i="4"/>
  <c r="M703" i="4"/>
  <c r="N703" i="4"/>
  <c r="M704" i="4"/>
  <c r="N704" i="4"/>
  <c r="M705" i="4"/>
  <c r="N705" i="4"/>
  <c r="M706" i="4"/>
  <c r="N706" i="4"/>
  <c r="M707" i="4"/>
  <c r="N707" i="4"/>
  <c r="M708" i="4"/>
  <c r="N708" i="4"/>
  <c r="M709" i="4"/>
  <c r="N709" i="4"/>
  <c r="M710" i="4"/>
  <c r="N710" i="4"/>
  <c r="M711" i="4"/>
  <c r="N711" i="4"/>
  <c r="M712" i="4"/>
  <c r="N712" i="4"/>
  <c r="M713" i="4"/>
  <c r="N713" i="4"/>
  <c r="M714" i="4"/>
  <c r="N714" i="4"/>
  <c r="M715" i="4"/>
  <c r="N715" i="4"/>
  <c r="M716" i="4"/>
  <c r="N716" i="4"/>
  <c r="M717" i="4"/>
  <c r="N717" i="4"/>
  <c r="M718" i="4"/>
  <c r="N718" i="4"/>
  <c r="M719" i="4"/>
  <c r="N719" i="4"/>
  <c r="M720" i="4"/>
  <c r="N720" i="4"/>
  <c r="M721" i="4"/>
  <c r="N721" i="4"/>
  <c r="M722" i="4"/>
  <c r="N722" i="4"/>
  <c r="M723" i="4"/>
  <c r="N723" i="4"/>
  <c r="M724" i="4"/>
  <c r="N724" i="4"/>
  <c r="M725" i="4"/>
  <c r="N725" i="4"/>
  <c r="M726" i="4"/>
  <c r="N726" i="4"/>
  <c r="M727" i="4"/>
  <c r="N727" i="4"/>
  <c r="M728" i="4"/>
  <c r="N728" i="4"/>
  <c r="M729" i="4"/>
  <c r="N729" i="4"/>
  <c r="M730" i="4"/>
  <c r="N730" i="4"/>
  <c r="M731" i="4"/>
  <c r="N731" i="4"/>
  <c r="M732" i="4"/>
  <c r="N732" i="4"/>
  <c r="M733" i="4"/>
  <c r="N733" i="4"/>
  <c r="M734" i="4"/>
  <c r="N734" i="4"/>
  <c r="M735" i="4"/>
  <c r="N735" i="4"/>
  <c r="M736" i="4"/>
  <c r="N736" i="4"/>
  <c r="M737" i="4"/>
  <c r="N737" i="4"/>
  <c r="M738" i="4"/>
  <c r="N738" i="4"/>
  <c r="M739" i="4"/>
  <c r="N739" i="4"/>
  <c r="M740" i="4"/>
  <c r="N740" i="4"/>
  <c r="M741" i="4"/>
  <c r="N741" i="4"/>
  <c r="M742" i="4"/>
  <c r="N742" i="4"/>
  <c r="M743" i="4"/>
  <c r="N743" i="4"/>
  <c r="M744" i="4"/>
  <c r="N744" i="4"/>
  <c r="M745" i="4"/>
  <c r="N745" i="4"/>
  <c r="M746" i="4"/>
  <c r="N746" i="4"/>
  <c r="M747" i="4"/>
  <c r="N747" i="4"/>
  <c r="M748" i="4"/>
  <c r="N748" i="4"/>
  <c r="M749" i="4"/>
  <c r="N749" i="4"/>
  <c r="M750" i="4"/>
  <c r="N750" i="4"/>
  <c r="M751" i="4"/>
  <c r="N751" i="4"/>
  <c r="M752" i="4"/>
  <c r="N752" i="4"/>
  <c r="M753" i="4"/>
  <c r="N753" i="4"/>
  <c r="M754" i="4"/>
  <c r="N754" i="4"/>
  <c r="M755" i="4"/>
  <c r="N755" i="4"/>
  <c r="M756" i="4"/>
  <c r="N756" i="4"/>
  <c r="M757" i="4"/>
  <c r="N757" i="4"/>
  <c r="M758" i="4"/>
  <c r="N758" i="4"/>
  <c r="M759" i="4"/>
  <c r="N759" i="4"/>
  <c r="M760" i="4"/>
  <c r="N760" i="4"/>
  <c r="M761" i="4"/>
  <c r="N761" i="4"/>
  <c r="M762" i="4"/>
  <c r="N762" i="4"/>
  <c r="M763" i="4"/>
  <c r="N763" i="4"/>
  <c r="M764" i="4"/>
  <c r="N764" i="4"/>
  <c r="M765" i="4"/>
  <c r="N765" i="4"/>
  <c r="M766" i="4"/>
  <c r="N766" i="4"/>
  <c r="M767" i="4"/>
  <c r="N767" i="4"/>
  <c r="M768" i="4"/>
  <c r="N768" i="4"/>
  <c r="M769" i="4"/>
  <c r="N769" i="4"/>
  <c r="M770" i="4"/>
  <c r="N770" i="4"/>
  <c r="M771" i="4"/>
  <c r="N771" i="4"/>
  <c r="M772" i="4"/>
  <c r="N772" i="4"/>
  <c r="M773" i="4"/>
  <c r="N773" i="4"/>
  <c r="M774" i="4"/>
  <c r="N774" i="4"/>
  <c r="M775" i="4"/>
  <c r="N775" i="4"/>
  <c r="M776" i="4"/>
  <c r="N776" i="4"/>
  <c r="M777" i="4"/>
  <c r="N777" i="4"/>
  <c r="M778" i="4"/>
  <c r="N778" i="4"/>
  <c r="M779" i="4"/>
  <c r="N779" i="4"/>
  <c r="M780" i="4"/>
  <c r="N780" i="4"/>
  <c r="M781" i="4"/>
  <c r="N781" i="4"/>
  <c r="M782" i="4"/>
  <c r="N782" i="4"/>
  <c r="M783" i="4"/>
  <c r="N783" i="4"/>
  <c r="M784" i="4"/>
  <c r="N784" i="4"/>
  <c r="M785" i="4"/>
  <c r="N785" i="4"/>
  <c r="M786" i="4"/>
  <c r="N786" i="4"/>
  <c r="M787" i="4"/>
  <c r="N787" i="4"/>
  <c r="M788" i="4"/>
  <c r="N788" i="4"/>
  <c r="M789" i="4"/>
  <c r="N789" i="4"/>
  <c r="M45" i="1"/>
  <c r="N45" i="1"/>
  <c r="M46" i="1"/>
  <c r="N46" i="1"/>
  <c r="M47" i="1"/>
  <c r="N47" i="1"/>
  <c r="M48" i="1"/>
  <c r="N48" i="1"/>
  <c r="M49" i="1"/>
  <c r="N49" i="1"/>
  <c r="M50" i="1"/>
  <c r="N50" i="1"/>
  <c r="M51" i="1"/>
  <c r="N51" i="1"/>
  <c r="M52" i="1"/>
  <c r="N52" i="1"/>
  <c r="M53" i="1"/>
  <c r="N53" i="1"/>
  <c r="M54" i="1"/>
  <c r="N54" i="1"/>
  <c r="M55" i="1"/>
  <c r="N55" i="1"/>
  <c r="M56" i="1"/>
  <c r="N56" i="1"/>
  <c r="M57" i="1"/>
  <c r="N57" i="1"/>
  <c r="M58" i="1"/>
  <c r="N58" i="1"/>
  <c r="M59" i="1"/>
  <c r="N59" i="1"/>
  <c r="M60" i="1"/>
  <c r="N60" i="1"/>
  <c r="M61" i="1"/>
  <c r="N61" i="1"/>
  <c r="M62" i="1"/>
  <c r="N62" i="1"/>
  <c r="M63" i="1"/>
  <c r="N63" i="1"/>
  <c r="M64" i="1"/>
  <c r="N64" i="1"/>
  <c r="M65" i="1"/>
  <c r="N65" i="1"/>
  <c r="M66" i="1"/>
  <c r="N66" i="1"/>
  <c r="M67" i="1"/>
  <c r="N67" i="1"/>
  <c r="M68" i="1"/>
  <c r="N68" i="1"/>
  <c r="M69" i="1"/>
  <c r="N69" i="1"/>
  <c r="M70" i="1"/>
  <c r="N70" i="1"/>
  <c r="M71" i="1"/>
  <c r="N71" i="1"/>
  <c r="M72" i="1"/>
  <c r="N72" i="1"/>
  <c r="M73" i="1"/>
  <c r="N73" i="1"/>
  <c r="M74" i="1"/>
  <c r="N74" i="1"/>
  <c r="M75" i="1"/>
  <c r="N75" i="1"/>
  <c r="M76" i="1"/>
  <c r="N76" i="1"/>
  <c r="M77" i="1"/>
  <c r="N77" i="1"/>
  <c r="M78" i="1"/>
  <c r="N78" i="1"/>
  <c r="M79" i="1"/>
  <c r="N79" i="1"/>
  <c r="M80" i="1"/>
  <c r="N80" i="1"/>
  <c r="M81" i="1"/>
  <c r="N81" i="1"/>
  <c r="M82" i="1"/>
  <c r="N82" i="1"/>
  <c r="M83" i="1"/>
  <c r="N83" i="1"/>
  <c r="M84" i="1"/>
  <c r="N84" i="1"/>
  <c r="M85" i="1"/>
  <c r="N85" i="1"/>
  <c r="M86" i="1"/>
  <c r="N86" i="1"/>
  <c r="M87" i="1"/>
  <c r="N87" i="1"/>
  <c r="M88" i="1"/>
  <c r="N88" i="1"/>
  <c r="M89" i="1"/>
  <c r="N89" i="1"/>
  <c r="M90" i="1"/>
  <c r="N90" i="1"/>
  <c r="M91" i="1"/>
  <c r="N91" i="1"/>
  <c r="M92" i="1"/>
  <c r="N92" i="1"/>
  <c r="M93" i="1"/>
  <c r="N93" i="1"/>
  <c r="M94" i="1"/>
  <c r="N94" i="1"/>
  <c r="M95" i="1"/>
  <c r="N95" i="1"/>
  <c r="M96" i="1"/>
  <c r="N96" i="1"/>
  <c r="M97" i="1"/>
  <c r="N97" i="1"/>
  <c r="M98" i="1"/>
  <c r="N98" i="1"/>
  <c r="M99" i="1"/>
  <c r="N99" i="1"/>
  <c r="M100" i="1"/>
  <c r="N100" i="1"/>
  <c r="M101" i="1"/>
  <c r="N101" i="1"/>
  <c r="M102" i="1"/>
  <c r="N102" i="1"/>
  <c r="M103" i="1"/>
  <c r="N103" i="1"/>
  <c r="M104" i="1"/>
  <c r="N104" i="1"/>
  <c r="M105" i="1"/>
  <c r="N105" i="1"/>
  <c r="M106" i="1"/>
  <c r="N106" i="1"/>
  <c r="M107" i="1"/>
  <c r="N107" i="1"/>
  <c r="M108" i="1"/>
  <c r="N108" i="1"/>
  <c r="M109" i="1"/>
  <c r="N109" i="1"/>
  <c r="M110" i="1"/>
  <c r="N110" i="1"/>
  <c r="M111" i="1"/>
  <c r="N111" i="1"/>
  <c r="M112" i="1"/>
  <c r="N112" i="1"/>
  <c r="M113" i="1"/>
  <c r="N113" i="1"/>
  <c r="M114" i="1"/>
  <c r="N114" i="1"/>
  <c r="M115" i="1"/>
  <c r="N115" i="1"/>
  <c r="M116" i="1"/>
  <c r="N116" i="1"/>
  <c r="M117" i="1"/>
  <c r="N117" i="1"/>
  <c r="M118" i="1"/>
  <c r="N118" i="1"/>
  <c r="M119" i="1"/>
  <c r="N119" i="1"/>
  <c r="M120" i="1"/>
  <c r="N120" i="1"/>
  <c r="M121" i="1"/>
  <c r="N121" i="1"/>
  <c r="M122" i="1"/>
  <c r="N122" i="1"/>
  <c r="M123" i="1"/>
  <c r="N123" i="1"/>
  <c r="M124" i="1"/>
  <c r="N124" i="1"/>
  <c r="M125" i="1"/>
  <c r="N125" i="1"/>
  <c r="M126" i="1"/>
  <c r="N126" i="1"/>
  <c r="M127" i="1"/>
  <c r="N127" i="1"/>
  <c r="M128" i="1"/>
  <c r="N128" i="1"/>
  <c r="M129" i="1"/>
  <c r="N129" i="1"/>
  <c r="M130" i="1"/>
  <c r="N130" i="1"/>
  <c r="M131" i="1"/>
  <c r="N131" i="1"/>
  <c r="M132" i="1"/>
  <c r="N132" i="1"/>
  <c r="M133" i="1"/>
  <c r="N133" i="1"/>
  <c r="M134" i="1"/>
  <c r="N134" i="1"/>
  <c r="M135" i="1"/>
  <c r="N135" i="1"/>
  <c r="M136" i="1"/>
  <c r="N136" i="1"/>
  <c r="M137" i="1"/>
  <c r="N137" i="1"/>
  <c r="M138" i="1"/>
  <c r="N138" i="1"/>
  <c r="M139" i="1"/>
  <c r="N139" i="1"/>
  <c r="M140" i="1"/>
  <c r="N140" i="1"/>
  <c r="M141" i="1"/>
  <c r="N141" i="1"/>
  <c r="M142" i="1"/>
  <c r="N142" i="1"/>
  <c r="M143" i="1"/>
  <c r="N143" i="1"/>
  <c r="M144" i="1"/>
  <c r="N144" i="1"/>
  <c r="M145" i="1"/>
  <c r="N145" i="1"/>
  <c r="M146" i="1"/>
  <c r="N146" i="1"/>
  <c r="M147" i="1"/>
  <c r="N147" i="1"/>
  <c r="M148" i="1"/>
  <c r="N148" i="1"/>
  <c r="M149" i="1"/>
  <c r="N149" i="1"/>
  <c r="M150" i="1"/>
  <c r="N150" i="1"/>
  <c r="M151" i="1"/>
  <c r="N151" i="1"/>
  <c r="M152" i="1"/>
  <c r="N152" i="1"/>
  <c r="M153" i="1"/>
  <c r="N153" i="1"/>
  <c r="M154" i="1"/>
  <c r="N154" i="1"/>
  <c r="M155" i="1"/>
  <c r="N155" i="1"/>
  <c r="M156" i="1"/>
  <c r="N156" i="1"/>
  <c r="M157" i="1"/>
  <c r="N157" i="1"/>
  <c r="M158" i="1"/>
  <c r="N158" i="1"/>
  <c r="M159" i="1"/>
  <c r="N159" i="1"/>
  <c r="M160" i="1"/>
  <c r="N160" i="1"/>
  <c r="M161" i="1"/>
  <c r="N161" i="1"/>
  <c r="M162" i="1"/>
  <c r="N162" i="1"/>
  <c r="M163" i="1"/>
  <c r="N163" i="1"/>
  <c r="M164" i="1"/>
  <c r="N164" i="1"/>
  <c r="M165" i="1"/>
  <c r="N165" i="1"/>
  <c r="M166" i="1"/>
  <c r="N166" i="1"/>
  <c r="M167" i="1"/>
  <c r="N167" i="1"/>
  <c r="M168" i="1"/>
  <c r="N168" i="1"/>
  <c r="M169" i="1"/>
  <c r="N169" i="1"/>
  <c r="M170" i="1"/>
  <c r="N170" i="1"/>
  <c r="M171" i="1"/>
  <c r="N171" i="1"/>
  <c r="M172" i="1"/>
  <c r="N172" i="1"/>
  <c r="M173" i="1"/>
  <c r="N173" i="1"/>
  <c r="M174" i="1"/>
  <c r="N174" i="1"/>
  <c r="M175" i="1"/>
  <c r="N175" i="1"/>
  <c r="M176" i="1"/>
  <c r="N176" i="1"/>
  <c r="M177" i="1"/>
  <c r="N177" i="1"/>
  <c r="M178" i="1"/>
  <c r="N178" i="1"/>
  <c r="M179" i="1"/>
  <c r="N179" i="1"/>
  <c r="M180" i="1"/>
  <c r="N180" i="1"/>
  <c r="M181" i="1"/>
  <c r="N181" i="1"/>
  <c r="M182" i="1"/>
  <c r="N182" i="1"/>
  <c r="M183" i="1"/>
  <c r="N183" i="1"/>
  <c r="M184" i="1"/>
  <c r="N184" i="1"/>
  <c r="M185" i="1"/>
  <c r="N185" i="1"/>
  <c r="M186" i="1"/>
  <c r="N186" i="1"/>
  <c r="M187" i="1"/>
  <c r="N187" i="1"/>
  <c r="M188" i="1"/>
  <c r="N188" i="1"/>
  <c r="M189" i="1"/>
  <c r="N189" i="1"/>
  <c r="M190" i="1"/>
  <c r="N190" i="1"/>
  <c r="M191" i="1"/>
  <c r="N191" i="1"/>
  <c r="M192" i="1"/>
  <c r="N192" i="1"/>
  <c r="M193" i="1"/>
  <c r="N193" i="1"/>
  <c r="M194" i="1"/>
  <c r="N194" i="1"/>
  <c r="M195" i="1"/>
  <c r="N195" i="1"/>
  <c r="M196" i="1"/>
  <c r="N196" i="1"/>
  <c r="M197" i="1"/>
  <c r="N197" i="1"/>
  <c r="M198" i="1"/>
  <c r="N198" i="1"/>
  <c r="M199" i="1"/>
  <c r="N199" i="1"/>
  <c r="M200" i="1"/>
  <c r="N200" i="1"/>
  <c r="M201" i="1"/>
  <c r="N201" i="1"/>
  <c r="M202" i="1"/>
  <c r="N202" i="1"/>
  <c r="M203" i="1"/>
  <c r="N203" i="1"/>
  <c r="M204" i="1"/>
  <c r="N204" i="1"/>
  <c r="M205" i="1"/>
  <c r="N205" i="1"/>
  <c r="M206" i="1"/>
  <c r="N206" i="1"/>
  <c r="M207" i="1"/>
  <c r="N207" i="1"/>
  <c r="M208" i="1"/>
  <c r="N208" i="1"/>
  <c r="M209" i="1"/>
  <c r="N209" i="1"/>
  <c r="M210" i="1"/>
  <c r="N210" i="1"/>
  <c r="M211" i="1"/>
  <c r="N211" i="1"/>
  <c r="M212" i="1"/>
  <c r="N212" i="1"/>
  <c r="M213" i="1"/>
  <c r="N213" i="1"/>
  <c r="M214" i="1"/>
  <c r="N214" i="1"/>
  <c r="M215" i="1"/>
  <c r="N215" i="1"/>
  <c r="M216" i="1"/>
  <c r="N216" i="1"/>
  <c r="M217" i="1"/>
  <c r="N217" i="1"/>
  <c r="M218" i="1"/>
  <c r="N218" i="1"/>
  <c r="M219" i="1"/>
  <c r="N219" i="1"/>
  <c r="M220" i="1"/>
  <c r="N220" i="1"/>
  <c r="M221" i="1"/>
  <c r="N221" i="1"/>
  <c r="M222" i="1"/>
  <c r="N222" i="1"/>
  <c r="M223" i="1"/>
  <c r="N223" i="1"/>
  <c r="M224" i="1"/>
  <c r="N224" i="1"/>
  <c r="M225" i="1"/>
  <c r="N225" i="1"/>
  <c r="M226" i="1"/>
  <c r="N226" i="1"/>
  <c r="M227" i="1"/>
  <c r="N227" i="1"/>
  <c r="M228" i="1"/>
  <c r="N228" i="1"/>
  <c r="M229" i="1"/>
  <c r="N229" i="1"/>
  <c r="M230" i="1"/>
  <c r="N230" i="1"/>
  <c r="M231" i="1"/>
  <c r="N231" i="1"/>
  <c r="M232" i="1"/>
  <c r="N232" i="1"/>
  <c r="M233" i="1"/>
  <c r="N233" i="1"/>
  <c r="M234" i="1"/>
  <c r="N234" i="1"/>
  <c r="M235" i="1"/>
  <c r="N235" i="1"/>
  <c r="M236" i="1"/>
  <c r="N236" i="1"/>
  <c r="M237" i="1"/>
  <c r="N237" i="1"/>
  <c r="M238" i="1"/>
  <c r="N238" i="1"/>
  <c r="M239" i="1"/>
  <c r="N239" i="1"/>
  <c r="M240" i="1"/>
  <c r="N240" i="1"/>
  <c r="M241" i="1"/>
  <c r="N241" i="1"/>
  <c r="M242" i="1"/>
  <c r="N242" i="1"/>
  <c r="M243" i="1"/>
  <c r="N243" i="1"/>
  <c r="M244" i="1"/>
  <c r="N244" i="1"/>
  <c r="M245" i="1"/>
  <c r="N245" i="1"/>
  <c r="M246" i="1"/>
  <c r="N246" i="1"/>
  <c r="M247" i="1"/>
  <c r="N247" i="1"/>
  <c r="M248" i="1"/>
  <c r="N248" i="1"/>
  <c r="M249" i="1"/>
  <c r="N249" i="1"/>
  <c r="M250" i="1"/>
  <c r="N250" i="1"/>
  <c r="M251" i="1"/>
  <c r="N251" i="1"/>
  <c r="M252" i="1"/>
  <c r="N252" i="1"/>
  <c r="M253" i="1"/>
  <c r="N253" i="1"/>
  <c r="M254" i="1"/>
  <c r="N254" i="1"/>
  <c r="M255" i="1"/>
  <c r="N255" i="1"/>
  <c r="M256" i="1"/>
  <c r="N256" i="1"/>
  <c r="M257" i="1"/>
  <c r="N257" i="1"/>
  <c r="M258" i="1"/>
  <c r="N258" i="1"/>
  <c r="M259" i="1"/>
  <c r="N259" i="1"/>
  <c r="M260" i="1"/>
  <c r="N260" i="1"/>
  <c r="M261" i="1"/>
  <c r="N261" i="1"/>
  <c r="M262" i="1"/>
  <c r="N262" i="1"/>
  <c r="M263" i="1"/>
  <c r="N263" i="1"/>
  <c r="M264" i="1"/>
  <c r="N264" i="1"/>
  <c r="M265" i="1"/>
  <c r="N265" i="1"/>
  <c r="M266" i="1"/>
  <c r="N266" i="1"/>
  <c r="M267" i="1"/>
  <c r="N267" i="1"/>
  <c r="M268" i="1"/>
  <c r="N268" i="1"/>
  <c r="M269" i="1"/>
  <c r="N269" i="1"/>
  <c r="M270" i="1"/>
  <c r="N270" i="1"/>
  <c r="M271" i="1"/>
  <c r="N271" i="1"/>
  <c r="M272" i="1"/>
  <c r="N272" i="1"/>
  <c r="M273" i="1"/>
  <c r="N273" i="1"/>
  <c r="M274" i="1"/>
  <c r="N274" i="1"/>
  <c r="M275" i="1"/>
  <c r="N275" i="1"/>
  <c r="M276" i="1"/>
  <c r="N276" i="1"/>
  <c r="M277" i="1"/>
  <c r="N277" i="1"/>
  <c r="M278" i="1"/>
  <c r="N278" i="1"/>
  <c r="M279" i="1"/>
  <c r="N279" i="1"/>
  <c r="M280" i="1"/>
  <c r="N280" i="1"/>
  <c r="M281" i="1"/>
  <c r="N281" i="1"/>
  <c r="M282" i="1"/>
  <c r="N282" i="1"/>
  <c r="M283" i="1"/>
  <c r="N283" i="1"/>
  <c r="M284" i="1"/>
  <c r="N284" i="1"/>
  <c r="M285" i="1"/>
  <c r="N285" i="1"/>
  <c r="M286" i="1"/>
  <c r="N286" i="1"/>
  <c r="M287" i="1"/>
  <c r="N287" i="1"/>
  <c r="M288" i="1"/>
  <c r="N288" i="1"/>
  <c r="M289" i="1"/>
  <c r="N289" i="1"/>
  <c r="M290" i="1"/>
  <c r="N290" i="1"/>
  <c r="M291" i="1"/>
  <c r="N291" i="1"/>
  <c r="M292" i="1"/>
  <c r="N292" i="1"/>
  <c r="M293" i="1"/>
  <c r="N293" i="1"/>
  <c r="M294" i="1"/>
  <c r="N294" i="1"/>
  <c r="M295" i="1"/>
  <c r="N295" i="1"/>
  <c r="M296" i="1"/>
  <c r="N296" i="1"/>
  <c r="M297" i="1"/>
  <c r="N297" i="1"/>
  <c r="M298" i="1"/>
  <c r="N298" i="1"/>
  <c r="M299" i="1"/>
  <c r="N299" i="1"/>
  <c r="M300" i="1"/>
  <c r="N300" i="1"/>
  <c r="M301" i="1"/>
  <c r="N301" i="1"/>
  <c r="M302" i="1"/>
  <c r="N302" i="1"/>
  <c r="M303" i="1"/>
  <c r="N303" i="1"/>
  <c r="M304" i="1"/>
  <c r="N304" i="1"/>
  <c r="M305" i="1"/>
  <c r="N305" i="1"/>
  <c r="M306" i="1"/>
  <c r="N306" i="1"/>
  <c r="M307" i="1"/>
  <c r="N307" i="1"/>
  <c r="M308" i="1"/>
  <c r="N308" i="1"/>
  <c r="M309" i="1"/>
  <c r="N309" i="1"/>
  <c r="M310" i="1"/>
  <c r="N310" i="1"/>
  <c r="M311" i="1"/>
  <c r="N311" i="1"/>
  <c r="M312" i="1"/>
  <c r="N312" i="1"/>
  <c r="M313" i="1"/>
  <c r="N313" i="1"/>
  <c r="M314" i="1"/>
  <c r="N314" i="1"/>
  <c r="M315" i="1"/>
  <c r="N315" i="1"/>
  <c r="M316" i="1"/>
  <c r="N316" i="1"/>
  <c r="M317" i="1"/>
  <c r="N317" i="1"/>
  <c r="M318" i="1"/>
  <c r="N318" i="1"/>
  <c r="M319" i="1"/>
  <c r="N319" i="1"/>
  <c r="M320" i="1"/>
  <c r="N320" i="1"/>
  <c r="M321" i="1"/>
  <c r="N321" i="1"/>
  <c r="M322" i="1"/>
  <c r="N322" i="1"/>
  <c r="M323" i="1"/>
  <c r="N323" i="1"/>
  <c r="M324" i="1"/>
  <c r="N324" i="1"/>
  <c r="M325" i="1"/>
  <c r="N325" i="1"/>
  <c r="M326" i="1"/>
  <c r="N326" i="1"/>
  <c r="M327" i="1"/>
  <c r="N327" i="1"/>
  <c r="M328" i="1"/>
  <c r="N328" i="1"/>
  <c r="M329" i="1"/>
  <c r="N329" i="1"/>
  <c r="M330" i="1"/>
  <c r="N330" i="1"/>
  <c r="M331" i="1"/>
  <c r="N331" i="1"/>
  <c r="M332" i="1"/>
  <c r="N332" i="1"/>
  <c r="M333" i="1"/>
  <c r="N333" i="1"/>
  <c r="M334" i="1"/>
  <c r="N334" i="1"/>
  <c r="M335" i="1"/>
  <c r="N335" i="1"/>
  <c r="M336" i="1"/>
  <c r="N336" i="1"/>
  <c r="M337" i="1"/>
  <c r="N337" i="1"/>
  <c r="M338" i="1"/>
  <c r="N338" i="1"/>
  <c r="M339" i="1"/>
  <c r="N339" i="1"/>
  <c r="M340" i="1"/>
  <c r="N340" i="1"/>
  <c r="M341" i="1"/>
  <c r="N341" i="1"/>
  <c r="M342" i="1"/>
  <c r="N342" i="1"/>
  <c r="M343" i="1"/>
  <c r="N343" i="1"/>
  <c r="M344" i="1"/>
  <c r="N344" i="1"/>
  <c r="M345" i="1"/>
  <c r="N345" i="1"/>
  <c r="M346" i="1"/>
  <c r="N346" i="1"/>
  <c r="M347" i="1"/>
  <c r="N347" i="1"/>
  <c r="M348" i="1"/>
  <c r="N348" i="1"/>
  <c r="M349" i="1"/>
  <c r="N349" i="1"/>
  <c r="M350" i="1"/>
  <c r="N350" i="1"/>
  <c r="M351" i="1"/>
  <c r="N351" i="1"/>
  <c r="M352" i="1"/>
  <c r="N352" i="1"/>
  <c r="M353" i="1"/>
  <c r="N353" i="1"/>
  <c r="M354" i="1"/>
  <c r="N354" i="1"/>
  <c r="M355" i="1"/>
  <c r="N355" i="1"/>
  <c r="M356" i="1"/>
  <c r="N356" i="1"/>
  <c r="M357" i="1"/>
  <c r="N357" i="1"/>
  <c r="M358" i="1"/>
  <c r="N358" i="1"/>
  <c r="M359" i="1"/>
  <c r="N359" i="1"/>
  <c r="M360" i="1"/>
  <c r="N360" i="1"/>
  <c r="M361" i="1"/>
  <c r="N361" i="1"/>
  <c r="M362" i="1"/>
  <c r="N362" i="1"/>
  <c r="M363" i="1"/>
  <c r="N363" i="1"/>
  <c r="M364" i="1"/>
  <c r="N364" i="1"/>
  <c r="M365" i="1"/>
  <c r="N365" i="1"/>
  <c r="M366" i="1"/>
  <c r="N366" i="1"/>
  <c r="M367" i="1"/>
  <c r="N367" i="1"/>
  <c r="M368" i="1"/>
  <c r="N368" i="1"/>
  <c r="M369" i="1"/>
  <c r="N369" i="1"/>
  <c r="M370" i="1"/>
  <c r="N370" i="1"/>
  <c r="M371" i="1"/>
  <c r="N371" i="1"/>
  <c r="M372" i="1"/>
  <c r="N372" i="1"/>
  <c r="M373" i="1"/>
  <c r="N373" i="1"/>
  <c r="M374" i="1"/>
  <c r="N374" i="1"/>
  <c r="M375" i="1"/>
  <c r="N375" i="1"/>
  <c r="M376" i="1"/>
  <c r="N376" i="1"/>
  <c r="M377" i="1"/>
  <c r="N377" i="1"/>
  <c r="M378" i="1"/>
  <c r="N378" i="1"/>
  <c r="M379" i="1"/>
  <c r="N379" i="1"/>
  <c r="M380" i="1"/>
  <c r="N380" i="1"/>
  <c r="M381" i="1"/>
  <c r="N381" i="1"/>
  <c r="M382" i="1"/>
  <c r="N382" i="1"/>
  <c r="M383" i="1"/>
  <c r="N383" i="1"/>
  <c r="M384" i="1"/>
  <c r="N384" i="1"/>
  <c r="M385" i="1"/>
  <c r="N385" i="1"/>
  <c r="M386" i="1"/>
  <c r="N386" i="1"/>
  <c r="M387" i="1"/>
  <c r="N387" i="1"/>
  <c r="M388" i="1"/>
  <c r="N388" i="1"/>
  <c r="M389" i="1"/>
  <c r="N389" i="1"/>
  <c r="M390" i="1"/>
  <c r="N390" i="1"/>
  <c r="M391" i="1"/>
  <c r="N391" i="1"/>
  <c r="M392" i="1"/>
  <c r="N392" i="1"/>
  <c r="M393" i="1"/>
  <c r="N393" i="1"/>
  <c r="M394" i="1"/>
  <c r="N394" i="1"/>
  <c r="M395" i="1"/>
  <c r="N395" i="1"/>
  <c r="M396" i="1"/>
  <c r="N396" i="1"/>
  <c r="M397" i="1"/>
  <c r="N397" i="1"/>
  <c r="M398" i="1"/>
  <c r="N398" i="1"/>
  <c r="M399" i="1"/>
  <c r="N399" i="1"/>
  <c r="M400" i="1"/>
  <c r="N400" i="1"/>
  <c r="M401" i="1"/>
  <c r="N401" i="1"/>
  <c r="M402" i="1"/>
  <c r="N402" i="1"/>
  <c r="M403" i="1"/>
  <c r="N403" i="1"/>
  <c r="M404" i="1"/>
  <c r="N404" i="1"/>
  <c r="M405" i="1"/>
  <c r="N405" i="1"/>
  <c r="M406" i="1"/>
  <c r="N406" i="1"/>
  <c r="M407" i="1"/>
  <c r="N407" i="1"/>
  <c r="M408" i="1"/>
  <c r="N408" i="1"/>
  <c r="M409" i="1"/>
  <c r="N409" i="1"/>
  <c r="M410" i="1"/>
  <c r="N410" i="1"/>
  <c r="M411" i="1"/>
  <c r="N411" i="1"/>
  <c r="M412" i="1"/>
  <c r="N412" i="1"/>
  <c r="M413" i="1"/>
  <c r="N413" i="1"/>
  <c r="M414" i="1"/>
  <c r="N414" i="1"/>
  <c r="M415" i="1"/>
  <c r="N415" i="1"/>
  <c r="M416" i="1"/>
  <c r="N416" i="1"/>
  <c r="M417" i="1"/>
  <c r="N417" i="1"/>
  <c r="M418" i="1"/>
  <c r="N418" i="1"/>
  <c r="M419" i="1"/>
  <c r="N419" i="1"/>
  <c r="M420" i="1"/>
  <c r="N420" i="1"/>
  <c r="M421" i="1"/>
  <c r="N421" i="1"/>
  <c r="M422" i="1"/>
  <c r="N422" i="1"/>
  <c r="M423" i="1"/>
  <c r="N423" i="1"/>
  <c r="M424" i="1"/>
  <c r="N424" i="1"/>
  <c r="M425" i="1"/>
  <c r="N425" i="1"/>
  <c r="M426" i="1"/>
  <c r="N426" i="1"/>
  <c r="M427" i="1"/>
  <c r="N427" i="1"/>
  <c r="M428" i="1"/>
  <c r="N428" i="1"/>
  <c r="M429" i="1"/>
  <c r="N429" i="1"/>
  <c r="M430" i="1"/>
  <c r="N430" i="1"/>
  <c r="M431" i="1"/>
  <c r="N431" i="1"/>
  <c r="M432" i="1"/>
  <c r="N432" i="1"/>
  <c r="M433" i="1"/>
  <c r="N433" i="1"/>
  <c r="M434" i="1"/>
  <c r="N434" i="1"/>
  <c r="M435" i="1"/>
  <c r="N435" i="1"/>
  <c r="M436" i="1"/>
  <c r="N436" i="1"/>
  <c r="M437" i="1"/>
  <c r="N437" i="1"/>
  <c r="M438" i="1"/>
  <c r="N438" i="1"/>
  <c r="M439" i="1"/>
  <c r="N439" i="1"/>
  <c r="M440" i="1"/>
  <c r="N440" i="1"/>
  <c r="M441" i="1"/>
  <c r="N441" i="1"/>
  <c r="M442" i="1"/>
  <c r="N442" i="1"/>
  <c r="M443" i="1"/>
  <c r="N443" i="1"/>
  <c r="M444" i="1"/>
  <c r="N444" i="1"/>
  <c r="M445" i="1"/>
  <c r="N445" i="1"/>
  <c r="M446" i="1"/>
  <c r="N446" i="1"/>
  <c r="M447" i="1"/>
  <c r="N447" i="1"/>
  <c r="M448" i="1"/>
  <c r="N448" i="1"/>
  <c r="M449" i="1"/>
  <c r="N449" i="1"/>
  <c r="M450" i="1"/>
  <c r="N450" i="1"/>
  <c r="M451" i="1"/>
  <c r="N451" i="1"/>
  <c r="M452" i="1"/>
  <c r="N452" i="1"/>
  <c r="M453" i="1"/>
  <c r="N453" i="1"/>
  <c r="M454" i="1"/>
  <c r="N454" i="1"/>
  <c r="M455" i="1"/>
  <c r="N455" i="1"/>
  <c r="M456" i="1"/>
  <c r="N456" i="1"/>
  <c r="M457" i="1"/>
  <c r="N457" i="1"/>
  <c r="M458" i="1"/>
  <c r="N458" i="1"/>
  <c r="M459" i="1"/>
  <c r="N459" i="1"/>
  <c r="M460" i="1"/>
  <c r="N460" i="1"/>
  <c r="M461" i="1"/>
  <c r="N461" i="1"/>
  <c r="M462" i="1"/>
  <c r="N462" i="1"/>
  <c r="M463" i="1"/>
  <c r="N463" i="1"/>
  <c r="M464" i="1"/>
  <c r="N464" i="1"/>
  <c r="M465" i="1"/>
  <c r="N465" i="1"/>
  <c r="M466" i="1"/>
  <c r="N466" i="1"/>
  <c r="M467" i="1"/>
  <c r="N467" i="1"/>
  <c r="M468" i="1"/>
  <c r="N468" i="1"/>
  <c r="M469" i="1"/>
  <c r="N469" i="1"/>
  <c r="M470" i="1"/>
  <c r="N470" i="1"/>
  <c r="M471" i="1"/>
  <c r="N471" i="1"/>
  <c r="M472" i="1"/>
  <c r="N472" i="1"/>
  <c r="M473" i="1"/>
  <c r="N473" i="1"/>
  <c r="M474" i="1"/>
  <c r="N474" i="1"/>
  <c r="M475" i="1"/>
  <c r="N475" i="1"/>
  <c r="M476" i="1"/>
  <c r="N476" i="1"/>
  <c r="M477" i="1"/>
  <c r="N477" i="1"/>
  <c r="M478" i="1"/>
  <c r="N478" i="1"/>
  <c r="M479" i="1"/>
  <c r="N479" i="1"/>
  <c r="M480" i="1"/>
  <c r="N480" i="1"/>
  <c r="M481" i="1"/>
  <c r="N481" i="1"/>
  <c r="M482" i="1"/>
  <c r="N482" i="1"/>
  <c r="M483" i="1"/>
  <c r="N483" i="1"/>
  <c r="M484" i="1"/>
  <c r="N484" i="1"/>
  <c r="M485" i="1"/>
  <c r="N485" i="1"/>
  <c r="M486" i="1"/>
  <c r="N486" i="1"/>
  <c r="M487" i="1"/>
  <c r="N487" i="1"/>
  <c r="M488" i="1"/>
  <c r="N488" i="1"/>
  <c r="M489" i="1"/>
  <c r="N489" i="1"/>
  <c r="M490" i="1"/>
  <c r="N490" i="1"/>
  <c r="M491" i="1"/>
  <c r="N491" i="1"/>
  <c r="M492" i="1"/>
  <c r="N492" i="1"/>
  <c r="M493" i="1"/>
  <c r="N493" i="1"/>
  <c r="M494" i="1"/>
  <c r="N494" i="1"/>
  <c r="M495" i="1"/>
  <c r="N495" i="1"/>
  <c r="M496" i="1"/>
  <c r="N496" i="1"/>
  <c r="M497" i="1"/>
  <c r="N497" i="1"/>
  <c r="M498" i="1"/>
  <c r="N498" i="1"/>
  <c r="M499" i="1"/>
  <c r="N499" i="1"/>
  <c r="M500" i="1"/>
  <c r="N500" i="1"/>
  <c r="M501" i="1"/>
  <c r="N501" i="1"/>
  <c r="M502" i="1"/>
  <c r="N502" i="1"/>
  <c r="M503" i="1"/>
  <c r="N503" i="1"/>
  <c r="M504" i="1"/>
  <c r="N504" i="1"/>
  <c r="M505" i="1"/>
  <c r="N505" i="1"/>
  <c r="M506" i="1"/>
  <c r="N506" i="1"/>
  <c r="M507" i="1"/>
  <c r="N507" i="1"/>
  <c r="M508" i="1"/>
  <c r="N508" i="1"/>
  <c r="M509" i="1"/>
  <c r="N509" i="1"/>
  <c r="M510" i="1"/>
  <c r="N510" i="1"/>
  <c r="M511" i="1"/>
  <c r="N511" i="1"/>
  <c r="M512" i="1"/>
  <c r="N512" i="1"/>
  <c r="M513" i="1"/>
  <c r="N513" i="1"/>
  <c r="M514" i="1"/>
  <c r="N514" i="1"/>
  <c r="M515" i="1"/>
  <c r="N515" i="1"/>
  <c r="M516" i="1"/>
  <c r="N516" i="1"/>
  <c r="M517" i="1"/>
  <c r="N517" i="1"/>
  <c r="M518" i="1"/>
  <c r="N518" i="1"/>
  <c r="M519" i="1"/>
  <c r="N519" i="1"/>
  <c r="M520" i="1"/>
  <c r="N520" i="1"/>
  <c r="M521" i="1"/>
  <c r="N521" i="1"/>
  <c r="M522" i="1"/>
  <c r="N522" i="1"/>
  <c r="M523" i="1"/>
  <c r="N523" i="1"/>
  <c r="M524" i="1"/>
  <c r="N524" i="1"/>
  <c r="M525" i="1"/>
  <c r="N525" i="1"/>
  <c r="M526" i="1"/>
  <c r="N526" i="1"/>
  <c r="M527" i="1"/>
  <c r="N527" i="1"/>
  <c r="M528" i="1"/>
  <c r="N528" i="1"/>
  <c r="M529" i="1"/>
  <c r="N529" i="1"/>
  <c r="M530" i="1"/>
  <c r="N530" i="1"/>
  <c r="M531" i="1"/>
  <c r="N531" i="1"/>
  <c r="M532" i="1"/>
  <c r="N532" i="1"/>
  <c r="M533" i="1"/>
  <c r="N533" i="1"/>
  <c r="M534" i="1"/>
  <c r="N534" i="1"/>
  <c r="M535" i="1"/>
  <c r="N535" i="1"/>
  <c r="M536" i="1"/>
  <c r="N536" i="1"/>
  <c r="M537" i="1"/>
  <c r="N537" i="1"/>
  <c r="M538" i="1"/>
  <c r="N538" i="1"/>
  <c r="M539" i="1"/>
  <c r="N539" i="1"/>
  <c r="M540" i="1"/>
  <c r="N540" i="1"/>
  <c r="M541" i="1"/>
  <c r="N541" i="1"/>
  <c r="M542" i="1"/>
  <c r="N542" i="1"/>
  <c r="M543" i="1"/>
  <c r="N543" i="1"/>
  <c r="M544" i="1"/>
  <c r="N544" i="1"/>
  <c r="M545" i="1"/>
  <c r="N545" i="1"/>
  <c r="M546" i="1"/>
  <c r="N546" i="1"/>
  <c r="M547" i="1"/>
  <c r="N547" i="1"/>
  <c r="M548" i="1"/>
  <c r="N548" i="1"/>
  <c r="M549" i="1"/>
  <c r="N549" i="1"/>
  <c r="M550" i="1"/>
  <c r="N550" i="1"/>
  <c r="M551" i="1"/>
  <c r="N551" i="1"/>
  <c r="M552" i="1"/>
  <c r="N552" i="1"/>
  <c r="M553" i="1"/>
  <c r="N553" i="1"/>
  <c r="M554" i="1"/>
  <c r="N554" i="1"/>
  <c r="M555" i="1"/>
  <c r="N555" i="1"/>
  <c r="M556" i="1"/>
  <c r="N556" i="1"/>
  <c r="M557" i="1"/>
  <c r="N557" i="1"/>
  <c r="M558" i="1"/>
  <c r="N558" i="1"/>
  <c r="M559" i="1"/>
  <c r="N559" i="1"/>
  <c r="M560" i="1"/>
  <c r="N560" i="1"/>
  <c r="M561" i="1"/>
  <c r="N561" i="1"/>
  <c r="M562" i="1"/>
  <c r="N562" i="1"/>
  <c r="M563" i="1"/>
  <c r="N563" i="1"/>
  <c r="M564" i="1"/>
  <c r="N564" i="1"/>
  <c r="M565" i="1"/>
  <c r="N565" i="1"/>
  <c r="M566" i="1"/>
  <c r="N566" i="1"/>
  <c r="M567" i="1"/>
  <c r="N567" i="1"/>
  <c r="M568" i="1"/>
  <c r="N568" i="1"/>
  <c r="M569" i="1"/>
  <c r="N569" i="1"/>
  <c r="M570" i="1"/>
  <c r="N570" i="1"/>
  <c r="M571" i="1"/>
  <c r="N571" i="1"/>
  <c r="M572" i="1"/>
  <c r="N572" i="1"/>
  <c r="M573" i="1"/>
  <c r="N573" i="1"/>
  <c r="M574" i="1"/>
  <c r="N574" i="1"/>
  <c r="M575" i="1"/>
  <c r="N575" i="1"/>
  <c r="M576" i="1"/>
  <c r="N576" i="1"/>
  <c r="M577" i="1"/>
  <c r="N577" i="1"/>
  <c r="M578" i="1"/>
  <c r="N578" i="1"/>
  <c r="M579" i="1"/>
  <c r="N579" i="1"/>
  <c r="M580" i="1"/>
  <c r="N580" i="1"/>
  <c r="M581" i="1"/>
  <c r="N581" i="1"/>
  <c r="M582" i="1"/>
  <c r="N582" i="1"/>
  <c r="M583" i="1"/>
  <c r="N583" i="1"/>
  <c r="M584" i="1"/>
  <c r="N584" i="1"/>
  <c r="M585" i="1"/>
  <c r="N585" i="1"/>
  <c r="M586" i="1"/>
  <c r="N586" i="1"/>
  <c r="M587" i="1"/>
  <c r="N587" i="1"/>
  <c r="M588" i="1"/>
  <c r="N588" i="1"/>
  <c r="M589" i="1"/>
  <c r="N589" i="1"/>
  <c r="M590" i="1"/>
  <c r="N590" i="1"/>
  <c r="M591" i="1"/>
  <c r="N591" i="1"/>
  <c r="M592" i="1"/>
  <c r="N592" i="1"/>
  <c r="M593" i="1"/>
  <c r="N593" i="1"/>
  <c r="M594" i="1"/>
  <c r="N594" i="1"/>
  <c r="M595" i="1"/>
  <c r="N595" i="1"/>
  <c r="M596" i="1"/>
  <c r="N596" i="1"/>
  <c r="M597" i="1"/>
  <c r="N597" i="1"/>
  <c r="M598" i="1"/>
  <c r="N598" i="1"/>
  <c r="M599" i="1"/>
  <c r="N599" i="1"/>
  <c r="M600" i="1"/>
  <c r="N600" i="1"/>
  <c r="M601" i="1"/>
  <c r="N601" i="1"/>
  <c r="M602" i="1"/>
  <c r="N602" i="1"/>
  <c r="M603" i="1"/>
  <c r="N603" i="1"/>
  <c r="M604" i="1"/>
  <c r="N604" i="1"/>
  <c r="M605" i="1"/>
  <c r="N605" i="1"/>
  <c r="M606" i="1"/>
  <c r="N606" i="1"/>
  <c r="M607" i="1"/>
  <c r="N607" i="1"/>
  <c r="M608" i="1"/>
  <c r="N608" i="1"/>
  <c r="M609" i="1"/>
  <c r="N609" i="1"/>
  <c r="M610" i="1"/>
  <c r="N610" i="1"/>
  <c r="M611" i="1"/>
  <c r="N611" i="1"/>
  <c r="M612" i="1"/>
  <c r="N612" i="1"/>
  <c r="M613" i="1"/>
  <c r="N613" i="1"/>
  <c r="M614" i="1"/>
  <c r="N614" i="1"/>
  <c r="M615" i="1"/>
  <c r="N615" i="1"/>
  <c r="M616" i="1"/>
  <c r="N616" i="1"/>
  <c r="M617" i="1"/>
  <c r="N617" i="1"/>
  <c r="M618" i="1"/>
  <c r="N618" i="1"/>
  <c r="M619" i="1"/>
  <c r="N619" i="1"/>
  <c r="M620" i="1"/>
  <c r="N620" i="1"/>
  <c r="M621" i="1"/>
  <c r="N621" i="1"/>
  <c r="M622" i="1"/>
  <c r="N622" i="1"/>
  <c r="M623" i="1"/>
  <c r="N623" i="1"/>
  <c r="M624" i="1"/>
  <c r="N624" i="1"/>
  <c r="M625" i="1"/>
  <c r="N625" i="1"/>
  <c r="M626" i="1"/>
  <c r="N626" i="1"/>
  <c r="M627" i="1"/>
  <c r="N627" i="1"/>
  <c r="M628" i="1"/>
  <c r="N628" i="1"/>
  <c r="M629" i="1"/>
  <c r="N629" i="1"/>
  <c r="M630" i="1"/>
  <c r="N630" i="1"/>
  <c r="M631" i="1"/>
  <c r="N631" i="1"/>
  <c r="M632" i="1"/>
  <c r="N632" i="1"/>
  <c r="M633" i="1"/>
  <c r="N633" i="1"/>
  <c r="M634" i="1"/>
  <c r="N634" i="1"/>
  <c r="M635" i="1"/>
  <c r="N635" i="1"/>
  <c r="M636" i="1"/>
  <c r="N636" i="1"/>
  <c r="M637" i="1"/>
  <c r="N637" i="1"/>
  <c r="M638" i="1"/>
  <c r="N638" i="1"/>
  <c r="M639" i="1"/>
  <c r="N639" i="1"/>
  <c r="M640" i="1"/>
  <c r="N640" i="1"/>
  <c r="M641" i="1"/>
  <c r="N641" i="1"/>
  <c r="M642" i="1"/>
  <c r="N642" i="1"/>
  <c r="M643" i="1"/>
  <c r="N643" i="1"/>
  <c r="M644" i="1"/>
  <c r="N644" i="1"/>
  <c r="M645" i="1"/>
  <c r="N645" i="1"/>
  <c r="M646" i="1"/>
  <c r="N646" i="1"/>
  <c r="M647" i="1"/>
  <c r="N647" i="1"/>
  <c r="M648" i="1"/>
  <c r="N648" i="1"/>
  <c r="M649" i="1"/>
  <c r="N649" i="1"/>
  <c r="M650" i="1"/>
  <c r="N650" i="1"/>
  <c r="M651" i="1"/>
  <c r="N651" i="1"/>
  <c r="M652" i="1"/>
  <c r="N652" i="1"/>
  <c r="M653" i="1"/>
  <c r="N653" i="1"/>
  <c r="M654" i="1"/>
  <c r="N654" i="1"/>
  <c r="M655" i="1"/>
  <c r="N655" i="1"/>
  <c r="M656" i="1"/>
  <c r="N656" i="1"/>
  <c r="M657" i="1"/>
  <c r="N657" i="1"/>
  <c r="M658" i="1"/>
  <c r="N658" i="1"/>
  <c r="M659" i="1"/>
  <c r="N659" i="1"/>
  <c r="M660" i="1"/>
  <c r="N660" i="1"/>
  <c r="M661" i="1"/>
  <c r="N661" i="1"/>
  <c r="M662" i="1"/>
  <c r="N662" i="1"/>
  <c r="M663" i="1"/>
  <c r="N663" i="1"/>
  <c r="M664" i="1"/>
  <c r="N664" i="1"/>
  <c r="M665" i="1"/>
  <c r="N665" i="1"/>
  <c r="M666" i="1"/>
  <c r="N666" i="1"/>
  <c r="M667" i="1"/>
  <c r="N667" i="1"/>
  <c r="M668" i="1"/>
  <c r="N668" i="1"/>
  <c r="M669" i="1"/>
  <c r="N669" i="1"/>
  <c r="M670" i="1"/>
  <c r="N670" i="1"/>
  <c r="M671" i="1"/>
  <c r="N671" i="1"/>
  <c r="M672" i="1"/>
  <c r="N672" i="1"/>
  <c r="M673" i="1"/>
  <c r="N673" i="1"/>
  <c r="M674" i="1"/>
  <c r="N674" i="1"/>
  <c r="M675" i="1"/>
  <c r="N675" i="1"/>
  <c r="M676" i="1"/>
  <c r="N676" i="1"/>
  <c r="M677" i="1"/>
  <c r="N677" i="1"/>
  <c r="M678" i="1"/>
  <c r="N678" i="1"/>
  <c r="M679" i="1"/>
  <c r="N679" i="1"/>
  <c r="M680" i="1"/>
  <c r="N680" i="1"/>
  <c r="M681" i="1"/>
  <c r="N681" i="1"/>
  <c r="M682" i="1"/>
  <c r="N682" i="1"/>
  <c r="M683" i="1"/>
  <c r="N683" i="1"/>
  <c r="M684" i="1"/>
  <c r="N684" i="1"/>
  <c r="M685" i="1"/>
  <c r="N685" i="1"/>
  <c r="M686" i="1"/>
  <c r="N686" i="1"/>
  <c r="M687" i="1"/>
  <c r="N687" i="1"/>
  <c r="M688" i="1"/>
  <c r="N688" i="1"/>
  <c r="M689" i="1"/>
  <c r="N689" i="1"/>
  <c r="M690" i="1"/>
  <c r="N690" i="1"/>
  <c r="M691" i="1"/>
  <c r="N691" i="1"/>
  <c r="M692" i="1"/>
  <c r="N692" i="1"/>
  <c r="M693" i="1"/>
  <c r="N693" i="1"/>
  <c r="M694" i="1"/>
  <c r="N694" i="1"/>
  <c r="M695" i="1"/>
  <c r="N695" i="1"/>
  <c r="M696" i="1"/>
  <c r="N696" i="1"/>
  <c r="M697" i="1"/>
  <c r="N697" i="1"/>
  <c r="M698" i="1"/>
  <c r="N698" i="1"/>
  <c r="M699" i="1"/>
  <c r="N699" i="1"/>
  <c r="M700" i="1"/>
  <c r="N700" i="1"/>
  <c r="M701" i="1"/>
  <c r="N701" i="1"/>
  <c r="M702" i="1"/>
  <c r="N702" i="1"/>
  <c r="M703" i="1"/>
  <c r="N703" i="1"/>
  <c r="M704" i="1"/>
  <c r="N704" i="1"/>
  <c r="M705" i="1"/>
  <c r="N705" i="1"/>
  <c r="M706" i="1"/>
  <c r="N706" i="1"/>
  <c r="M707" i="1"/>
  <c r="N707" i="1"/>
  <c r="M708" i="1"/>
  <c r="N708" i="1"/>
  <c r="M709" i="1"/>
  <c r="N709" i="1"/>
  <c r="M710" i="1"/>
  <c r="N710" i="1"/>
  <c r="M711" i="1"/>
  <c r="N711" i="1"/>
  <c r="M712" i="1"/>
  <c r="N712" i="1"/>
  <c r="M713" i="1"/>
  <c r="N713" i="1"/>
  <c r="M714" i="1"/>
  <c r="N714" i="1"/>
  <c r="M715" i="1"/>
  <c r="N715" i="1"/>
  <c r="M716" i="1"/>
  <c r="N716" i="1"/>
  <c r="M717" i="1"/>
  <c r="N717" i="1"/>
  <c r="M718" i="1"/>
  <c r="N718" i="1"/>
  <c r="M719" i="1"/>
  <c r="N719" i="1"/>
  <c r="M720" i="1"/>
  <c r="N720" i="1"/>
  <c r="M721" i="1"/>
  <c r="N721" i="1"/>
  <c r="M722" i="1"/>
  <c r="N722" i="1"/>
  <c r="M723" i="1"/>
  <c r="N723" i="1"/>
  <c r="M724" i="1"/>
  <c r="N724" i="1"/>
  <c r="M725" i="1"/>
  <c r="N725" i="1"/>
  <c r="M726" i="1"/>
  <c r="N726" i="1"/>
  <c r="M727" i="1"/>
  <c r="N727" i="1"/>
  <c r="M728" i="1"/>
  <c r="N728" i="1"/>
  <c r="M729" i="1"/>
  <c r="N729" i="1"/>
  <c r="M730" i="1"/>
  <c r="N730" i="1"/>
  <c r="M731" i="1"/>
  <c r="N731" i="1"/>
  <c r="M732" i="1"/>
  <c r="N732" i="1"/>
  <c r="M733" i="1"/>
  <c r="N733" i="1"/>
  <c r="M734" i="1"/>
  <c r="N734" i="1"/>
  <c r="M735" i="1"/>
  <c r="N735" i="1"/>
  <c r="M736" i="1"/>
  <c r="N736" i="1"/>
  <c r="M737" i="1"/>
  <c r="N737" i="1"/>
  <c r="M738" i="1"/>
  <c r="N738" i="1"/>
  <c r="M739" i="1"/>
  <c r="N739" i="1"/>
  <c r="M740" i="1"/>
  <c r="N740" i="1"/>
  <c r="M741" i="1"/>
  <c r="N741" i="1"/>
  <c r="M742" i="1"/>
  <c r="N742" i="1"/>
  <c r="M743" i="1"/>
  <c r="N743" i="1"/>
  <c r="M744" i="1"/>
  <c r="N744" i="1"/>
  <c r="M745" i="1"/>
  <c r="N745" i="1"/>
  <c r="M746" i="1"/>
  <c r="N746" i="1"/>
  <c r="M747" i="1"/>
  <c r="N747" i="1"/>
  <c r="M748" i="1"/>
  <c r="N748" i="1"/>
  <c r="M749" i="1"/>
  <c r="N749" i="1"/>
  <c r="M750" i="1"/>
  <c r="N750" i="1"/>
  <c r="M751" i="1"/>
  <c r="N751" i="1"/>
  <c r="M752" i="1"/>
  <c r="N752" i="1"/>
  <c r="M753" i="1"/>
  <c r="N753" i="1"/>
  <c r="M754" i="1"/>
  <c r="N754" i="1"/>
  <c r="M755" i="1"/>
  <c r="N755" i="1"/>
  <c r="M756" i="1"/>
  <c r="N756" i="1"/>
  <c r="M757" i="1"/>
  <c r="N757" i="1"/>
  <c r="M758" i="1"/>
  <c r="N758" i="1"/>
  <c r="M759" i="1"/>
  <c r="N759" i="1"/>
  <c r="M760" i="1"/>
  <c r="N760" i="1"/>
  <c r="M761" i="1"/>
  <c r="N761" i="1"/>
  <c r="M762" i="1"/>
  <c r="N762" i="1"/>
  <c r="M763" i="1"/>
  <c r="N763" i="1"/>
  <c r="M764" i="1"/>
  <c r="N764" i="1"/>
  <c r="M765" i="1"/>
  <c r="N765" i="1"/>
  <c r="M766" i="1"/>
  <c r="N766" i="1"/>
  <c r="M767" i="1"/>
  <c r="N767" i="1"/>
  <c r="M768" i="1"/>
  <c r="N768" i="1"/>
  <c r="M769" i="1"/>
  <c r="N769" i="1"/>
  <c r="M770" i="1"/>
  <c r="N770" i="1"/>
  <c r="M771" i="1"/>
  <c r="N771" i="1"/>
  <c r="M772" i="1"/>
  <c r="N772" i="1"/>
  <c r="M773" i="1"/>
  <c r="N773" i="1"/>
  <c r="M774" i="1"/>
  <c r="N774" i="1"/>
  <c r="M775" i="1"/>
  <c r="N775" i="1"/>
  <c r="M776" i="1"/>
  <c r="N776" i="1"/>
  <c r="M777" i="1"/>
  <c r="N777" i="1"/>
  <c r="M778" i="1"/>
  <c r="N778" i="1"/>
  <c r="M779" i="1"/>
  <c r="N779" i="1"/>
  <c r="M780" i="1"/>
  <c r="N780" i="1"/>
  <c r="M781" i="1"/>
  <c r="N781" i="1"/>
  <c r="M782" i="1"/>
  <c r="N782" i="1"/>
  <c r="M783" i="1"/>
  <c r="N783" i="1"/>
  <c r="M784" i="1"/>
  <c r="N784" i="1"/>
  <c r="M785" i="1"/>
  <c r="N785" i="1"/>
  <c r="M786" i="1"/>
  <c r="N786" i="1"/>
  <c r="M787" i="1"/>
  <c r="N787" i="1"/>
  <c r="M788" i="1"/>
  <c r="N788" i="1"/>
  <c r="M789" i="1"/>
  <c r="N789" i="1"/>
  <c r="L1" i="3" l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45" i="1"/>
  <c r="C41" i="6" l="1"/>
  <c r="D41" i="6"/>
  <c r="E41" i="6"/>
  <c r="F41" i="6"/>
  <c r="G41" i="6"/>
  <c r="H41" i="6"/>
  <c r="I41" i="6"/>
  <c r="J41" i="6"/>
  <c r="K41" i="6"/>
  <c r="L41" i="6"/>
  <c r="N41" i="6"/>
  <c r="C42" i="6"/>
  <c r="D42" i="6"/>
  <c r="E42" i="6"/>
  <c r="F42" i="6"/>
  <c r="G42" i="6"/>
  <c r="H42" i="6"/>
  <c r="I42" i="6"/>
  <c r="J42" i="6"/>
  <c r="K42" i="6"/>
  <c r="L42" i="6"/>
  <c r="N42" i="6"/>
  <c r="C43" i="6"/>
  <c r="D43" i="6"/>
  <c r="E43" i="6"/>
  <c r="F43" i="6"/>
  <c r="G43" i="6"/>
  <c r="H43" i="6"/>
  <c r="I43" i="6"/>
  <c r="J43" i="6"/>
  <c r="K43" i="6"/>
  <c r="L43" i="6"/>
  <c r="N43" i="6"/>
  <c r="M41" i="6" l="1"/>
  <c r="N41" i="4"/>
  <c r="D41" i="4"/>
  <c r="E41" i="4"/>
  <c r="F41" i="4"/>
  <c r="G41" i="4"/>
  <c r="H41" i="4"/>
  <c r="I41" i="4"/>
  <c r="J41" i="4"/>
  <c r="K41" i="4"/>
  <c r="L41" i="4"/>
  <c r="A6" i="17" l="1"/>
  <c r="A7" i="17"/>
  <c r="A8" i="17"/>
  <c r="A9" i="17"/>
  <c r="A10" i="17"/>
  <c r="A11" i="17"/>
  <c r="A12" i="17"/>
  <c r="A14" i="17"/>
  <c r="A13" i="17"/>
  <c r="A15" i="17"/>
  <c r="A16" i="17"/>
  <c r="A5" i="17"/>
  <c r="A1" i="17" s="1"/>
  <c r="N43" i="11" l="1"/>
  <c r="N42" i="11"/>
  <c r="N43" i="12"/>
  <c r="N42" i="12"/>
  <c r="N43" i="13"/>
  <c r="N42" i="13"/>
  <c r="O42" i="13" l="1"/>
  <c r="O43" i="13"/>
  <c r="O43" i="12"/>
  <c r="O42" i="11"/>
  <c r="O43" i="11"/>
  <c r="O42" i="12"/>
  <c r="L1" i="14"/>
  <c r="L43" i="13"/>
  <c r="K43" i="13"/>
  <c r="J43" i="13"/>
  <c r="I43" i="13"/>
  <c r="H43" i="13"/>
  <c r="G43" i="13"/>
  <c r="F43" i="13"/>
  <c r="E43" i="13"/>
  <c r="D43" i="13"/>
  <c r="C43" i="13"/>
  <c r="L42" i="13"/>
  <c r="K42" i="13"/>
  <c r="J42" i="13"/>
  <c r="I42" i="13"/>
  <c r="H42" i="13"/>
  <c r="G42" i="13"/>
  <c r="F42" i="13"/>
  <c r="E42" i="13"/>
  <c r="D42" i="13"/>
  <c r="C42" i="13"/>
  <c r="N41" i="13"/>
  <c r="M15" i="17" s="1"/>
  <c r="L41" i="13"/>
  <c r="K15" i="17" s="1"/>
  <c r="K41" i="13"/>
  <c r="J15" i="17" s="1"/>
  <c r="J41" i="13"/>
  <c r="I15" i="17" s="1"/>
  <c r="I41" i="13"/>
  <c r="H15" i="17" s="1"/>
  <c r="H41" i="13"/>
  <c r="G15" i="17" s="1"/>
  <c r="G41" i="13"/>
  <c r="F15" i="17" s="1"/>
  <c r="F41" i="13"/>
  <c r="E15" i="17" s="1"/>
  <c r="E41" i="13"/>
  <c r="D15" i="17" s="1"/>
  <c r="D41" i="13"/>
  <c r="C15" i="17" s="1"/>
  <c r="C41" i="13"/>
  <c r="B15" i="17" s="1"/>
  <c r="L1" i="13"/>
  <c r="L43" i="12"/>
  <c r="K43" i="12"/>
  <c r="J43" i="12"/>
  <c r="I43" i="12"/>
  <c r="H43" i="12"/>
  <c r="G43" i="12"/>
  <c r="F43" i="12"/>
  <c r="E43" i="12"/>
  <c r="D43" i="12"/>
  <c r="C43" i="12"/>
  <c r="L42" i="12"/>
  <c r="K42" i="12"/>
  <c r="J42" i="12"/>
  <c r="I42" i="12"/>
  <c r="H42" i="12"/>
  <c r="G42" i="12"/>
  <c r="F42" i="12"/>
  <c r="E42" i="12"/>
  <c r="D42" i="12"/>
  <c r="C42" i="12"/>
  <c r="N41" i="12"/>
  <c r="M14" i="17" s="1"/>
  <c r="L41" i="12"/>
  <c r="K14" i="17" s="1"/>
  <c r="K41" i="12"/>
  <c r="J14" i="17" s="1"/>
  <c r="J41" i="12"/>
  <c r="I14" i="17" s="1"/>
  <c r="I41" i="12"/>
  <c r="H14" i="17" s="1"/>
  <c r="H41" i="12"/>
  <c r="G14" i="17" s="1"/>
  <c r="G41" i="12"/>
  <c r="F14" i="17" s="1"/>
  <c r="F41" i="12"/>
  <c r="E14" i="17" s="1"/>
  <c r="E41" i="12"/>
  <c r="D14" i="17" s="1"/>
  <c r="D41" i="12"/>
  <c r="C14" i="17" s="1"/>
  <c r="C41" i="12"/>
  <c r="B14" i="17" s="1"/>
  <c r="L1" i="12"/>
  <c r="M41" i="13" l="1"/>
  <c r="M41" i="12"/>
  <c r="L43" i="11"/>
  <c r="K43" i="11"/>
  <c r="J43" i="11"/>
  <c r="I43" i="11"/>
  <c r="H43" i="11"/>
  <c r="G43" i="11"/>
  <c r="F43" i="11"/>
  <c r="E43" i="11"/>
  <c r="D43" i="11"/>
  <c r="C43" i="11"/>
  <c r="L42" i="11"/>
  <c r="K42" i="11"/>
  <c r="J42" i="11"/>
  <c r="I42" i="11"/>
  <c r="H42" i="11"/>
  <c r="G42" i="11"/>
  <c r="F42" i="11"/>
  <c r="E42" i="11"/>
  <c r="D42" i="11"/>
  <c r="C42" i="11"/>
  <c r="L41" i="11"/>
  <c r="K13" i="17" s="1"/>
  <c r="K41" i="11"/>
  <c r="J13" i="17" s="1"/>
  <c r="J41" i="11"/>
  <c r="I13" i="17" s="1"/>
  <c r="I41" i="11"/>
  <c r="H13" i="17" s="1"/>
  <c r="H41" i="11"/>
  <c r="G13" i="17" s="1"/>
  <c r="G41" i="11"/>
  <c r="F13" i="17" s="1"/>
  <c r="F41" i="11"/>
  <c r="E13" i="17" s="1"/>
  <c r="E41" i="11"/>
  <c r="D13" i="17" s="1"/>
  <c r="D41" i="11"/>
  <c r="C13" i="17" s="1"/>
  <c r="C41" i="11"/>
  <c r="B13" i="17" s="1"/>
  <c r="L1" i="11"/>
  <c r="N41" i="11" l="1"/>
  <c r="M13" i="17" s="1"/>
  <c r="M41" i="11"/>
  <c r="L1" i="10"/>
  <c r="L43" i="9" l="1"/>
  <c r="K43" i="9"/>
  <c r="J43" i="9"/>
  <c r="I43" i="9"/>
  <c r="H43" i="9"/>
  <c r="G43" i="9"/>
  <c r="F43" i="9"/>
  <c r="E43" i="9"/>
  <c r="D43" i="9"/>
  <c r="C43" i="9"/>
  <c r="L42" i="9"/>
  <c r="K42" i="9"/>
  <c r="J42" i="9"/>
  <c r="I42" i="9"/>
  <c r="H42" i="9"/>
  <c r="G42" i="9"/>
  <c r="F42" i="9"/>
  <c r="E42" i="9"/>
  <c r="D42" i="9"/>
  <c r="C42" i="9"/>
  <c r="L41" i="9"/>
  <c r="K11" i="17" s="1"/>
  <c r="K41" i="9"/>
  <c r="J11" i="17" s="1"/>
  <c r="J41" i="9"/>
  <c r="I11" i="17" s="1"/>
  <c r="I41" i="9"/>
  <c r="H11" i="17" s="1"/>
  <c r="H41" i="9"/>
  <c r="G11" i="17" s="1"/>
  <c r="G41" i="9"/>
  <c r="F11" i="17" s="1"/>
  <c r="F41" i="9"/>
  <c r="E11" i="17" s="1"/>
  <c r="E41" i="9"/>
  <c r="D11" i="17" s="1"/>
  <c r="D41" i="9"/>
  <c r="C11" i="17" s="1"/>
  <c r="C41" i="9"/>
  <c r="B11" i="17" s="1"/>
  <c r="L1" i="9"/>
  <c r="N43" i="9" l="1"/>
  <c r="O43" i="9" s="1"/>
  <c r="N42" i="9"/>
  <c r="O42" i="9" s="1"/>
  <c r="M41" i="9"/>
  <c r="N41" i="9"/>
  <c r="M11" i="17" s="1"/>
  <c r="L43" i="8"/>
  <c r="K43" i="8"/>
  <c r="J43" i="8"/>
  <c r="I43" i="8"/>
  <c r="H43" i="8"/>
  <c r="G43" i="8"/>
  <c r="F43" i="8"/>
  <c r="E43" i="8"/>
  <c r="D43" i="8"/>
  <c r="C43" i="8"/>
  <c r="L42" i="8"/>
  <c r="K42" i="8"/>
  <c r="J42" i="8"/>
  <c r="I42" i="8"/>
  <c r="H42" i="8"/>
  <c r="G42" i="8"/>
  <c r="F42" i="8"/>
  <c r="E42" i="8"/>
  <c r="D42" i="8"/>
  <c r="C42" i="8"/>
  <c r="L41" i="8"/>
  <c r="K10" i="17" s="1"/>
  <c r="K41" i="8"/>
  <c r="J10" i="17" s="1"/>
  <c r="J41" i="8"/>
  <c r="I10" i="17" s="1"/>
  <c r="I41" i="8"/>
  <c r="H10" i="17" s="1"/>
  <c r="H41" i="8"/>
  <c r="G10" i="17" s="1"/>
  <c r="G41" i="8"/>
  <c r="F10" i="17" s="1"/>
  <c r="F41" i="8"/>
  <c r="E10" i="17" s="1"/>
  <c r="E41" i="8"/>
  <c r="D10" i="17" s="1"/>
  <c r="D41" i="8"/>
  <c r="C10" i="17" s="1"/>
  <c r="C41" i="8"/>
  <c r="B10" i="17" s="1"/>
  <c r="L1" i="8"/>
  <c r="N43" i="8" l="1"/>
  <c r="O43" i="8" s="1"/>
  <c r="N42" i="8"/>
  <c r="O42" i="8" s="1"/>
  <c r="M41" i="8"/>
  <c r="N41" i="8"/>
  <c r="M10" i="17" s="1"/>
  <c r="L1" i="7"/>
  <c r="K8" i="17" l="1"/>
  <c r="J8" i="17"/>
  <c r="I8" i="17"/>
  <c r="H8" i="17"/>
  <c r="G8" i="17"/>
  <c r="F8" i="17"/>
  <c r="E8" i="17"/>
  <c r="D8" i="17"/>
  <c r="C8" i="17"/>
  <c r="B8" i="17"/>
  <c r="L1" i="6"/>
  <c r="O43" i="6" l="1"/>
  <c r="O42" i="6"/>
  <c r="M8" i="17"/>
  <c r="G7" i="17"/>
  <c r="I41" i="1"/>
  <c r="H5" i="17" s="1"/>
  <c r="L43" i="4" l="1"/>
  <c r="K43" i="4"/>
  <c r="J43" i="4"/>
  <c r="I43" i="4"/>
  <c r="H43" i="4"/>
  <c r="G43" i="4"/>
  <c r="F43" i="4"/>
  <c r="E43" i="4"/>
  <c r="D43" i="4"/>
  <c r="C43" i="4"/>
  <c r="L42" i="4"/>
  <c r="K42" i="4"/>
  <c r="J42" i="4"/>
  <c r="I42" i="4"/>
  <c r="H42" i="4"/>
  <c r="G42" i="4"/>
  <c r="F42" i="4"/>
  <c r="E42" i="4"/>
  <c r="D42" i="4"/>
  <c r="C42" i="4"/>
  <c r="K7" i="17"/>
  <c r="J7" i="17"/>
  <c r="I7" i="17"/>
  <c r="H7" i="17"/>
  <c r="F7" i="17"/>
  <c r="E7" i="17"/>
  <c r="D7" i="17"/>
  <c r="C7" i="17"/>
  <c r="C41" i="4"/>
  <c r="L1" i="4"/>
  <c r="L1" i="1"/>
  <c r="B7" i="17" l="1"/>
  <c r="M41" i="4"/>
  <c r="N43" i="1"/>
  <c r="O43" i="1" s="1"/>
  <c r="N42" i="1"/>
  <c r="O42" i="1" s="1"/>
  <c r="N43" i="4"/>
  <c r="O43" i="4" s="1"/>
  <c r="N42" i="4"/>
  <c r="O42" i="4" s="1"/>
  <c r="N41" i="1"/>
  <c r="M5" i="17" s="1"/>
  <c r="M7" i="17"/>
  <c r="F42" i="1" l="1"/>
  <c r="F43" i="1"/>
  <c r="F41" i="1"/>
  <c r="E5" i="17" s="1"/>
  <c r="E43" i="1"/>
  <c r="E41" i="1"/>
  <c r="D5" i="17" s="1"/>
  <c r="E42" i="1"/>
  <c r="G42" i="1"/>
  <c r="G43" i="1"/>
  <c r="G41" i="1"/>
  <c r="F5" i="17" s="1"/>
  <c r="C42" i="1"/>
  <c r="C43" i="1"/>
  <c r="C41" i="1"/>
  <c r="B5" i="17" s="1"/>
  <c r="I42" i="1"/>
  <c r="I43" i="1"/>
  <c r="H42" i="1"/>
  <c r="H43" i="1"/>
  <c r="H41" i="1"/>
  <c r="G5" i="17" s="1"/>
  <c r="K42" i="1"/>
  <c r="K43" i="1"/>
  <c r="K41" i="1"/>
  <c r="J5" i="17" s="1"/>
  <c r="D41" i="1"/>
  <c r="C5" i="17" s="1"/>
  <c r="D42" i="1"/>
  <c r="D43" i="1"/>
  <c r="J43" i="1" l="1"/>
  <c r="J42" i="1"/>
  <c r="J41" i="1"/>
  <c r="I5" i="17" s="1"/>
  <c r="L43" i="1"/>
  <c r="L41" i="1"/>
  <c r="K5" i="17" s="1"/>
  <c r="L42" i="1"/>
  <c r="M41" i="1" l="1"/>
  <c r="C41" i="10" l="1"/>
  <c r="C42" i="10"/>
  <c r="C43" i="10"/>
  <c r="F43" i="10"/>
  <c r="F41" i="10"/>
  <c r="E12" i="17" s="1"/>
  <c r="F42" i="10"/>
  <c r="I43" i="10"/>
  <c r="I41" i="10"/>
  <c r="H12" i="17" s="1"/>
  <c r="I42" i="10"/>
  <c r="H42" i="10"/>
  <c r="H43" i="10"/>
  <c r="H41" i="10"/>
  <c r="G12" i="17" s="1"/>
  <c r="K42" i="10"/>
  <c r="K43" i="10"/>
  <c r="K41" i="10"/>
  <c r="J12" i="17" s="1"/>
  <c r="D42" i="10"/>
  <c r="D43" i="10"/>
  <c r="D41" i="10"/>
  <c r="C12" i="17" s="1"/>
  <c r="J43" i="10"/>
  <c r="J41" i="10"/>
  <c r="I12" i="17" s="1"/>
  <c r="J42" i="10"/>
  <c r="L42" i="10"/>
  <c r="L43" i="10"/>
  <c r="L41" i="10"/>
  <c r="K12" i="17" s="1"/>
  <c r="E41" i="10"/>
  <c r="D12" i="17" s="1"/>
  <c r="E43" i="10"/>
  <c r="E42" i="10"/>
  <c r="G42" i="10"/>
  <c r="G43" i="10"/>
  <c r="G41" i="10"/>
  <c r="F12" i="17" s="1"/>
  <c r="N42" i="10" l="1"/>
  <c r="O42" i="10" s="1"/>
  <c r="N41" i="10"/>
  <c r="M12" i="17" s="1"/>
  <c r="N43" i="10"/>
  <c r="O43" i="10" s="1"/>
  <c r="B12" i="17"/>
  <c r="M41" i="10"/>
  <c r="L41" i="14" l="1"/>
  <c r="K16" i="17" s="1"/>
  <c r="L42" i="14"/>
  <c r="L43" i="14"/>
  <c r="H42" i="14"/>
  <c r="H43" i="14"/>
  <c r="H41" i="14"/>
  <c r="G16" i="17" s="1"/>
  <c r="I42" i="14"/>
  <c r="I41" i="14"/>
  <c r="H16" i="17" s="1"/>
  <c r="I43" i="14"/>
  <c r="K41" i="14"/>
  <c r="J16" i="17" s="1"/>
  <c r="K42" i="14"/>
  <c r="K43" i="14"/>
  <c r="E42" i="14"/>
  <c r="E43" i="14"/>
  <c r="E41" i="14"/>
  <c r="D16" i="17" s="1"/>
  <c r="C42" i="14"/>
  <c r="C41" i="14"/>
  <c r="C43" i="14"/>
  <c r="J41" i="14"/>
  <c r="I16" i="17" s="1"/>
  <c r="J43" i="14"/>
  <c r="J42" i="14"/>
  <c r="D41" i="14"/>
  <c r="C16" i="17" s="1"/>
  <c r="D42" i="14"/>
  <c r="D43" i="14"/>
  <c r="G43" i="14"/>
  <c r="G41" i="14"/>
  <c r="F16" i="17" s="1"/>
  <c r="G42" i="14"/>
  <c r="F43" i="14"/>
  <c r="F41" i="14"/>
  <c r="E16" i="17" s="1"/>
  <c r="F42" i="14"/>
  <c r="M41" i="14" l="1"/>
  <c r="B16" i="17"/>
  <c r="N42" i="14"/>
  <c r="O42" i="14" s="1"/>
  <c r="N43" i="14"/>
  <c r="O43" i="14" s="1"/>
  <c r="N41" i="14"/>
  <c r="M16" i="17" s="1"/>
  <c r="F41" i="7" l="1"/>
  <c r="E9" i="17" s="1"/>
  <c r="F43" i="7"/>
  <c r="F42" i="7"/>
  <c r="E41" i="7"/>
  <c r="D9" i="17" s="1"/>
  <c r="E42" i="7"/>
  <c r="E43" i="7"/>
  <c r="C41" i="7"/>
  <c r="C42" i="7"/>
  <c r="C43" i="7"/>
  <c r="L41" i="7"/>
  <c r="K9" i="17" s="1"/>
  <c r="L42" i="7"/>
  <c r="L43" i="7"/>
  <c r="H41" i="7"/>
  <c r="G9" i="17" s="1"/>
  <c r="H42" i="7"/>
  <c r="H43" i="7"/>
  <c r="J41" i="7"/>
  <c r="I9" i="17" s="1"/>
  <c r="J42" i="7"/>
  <c r="J43" i="7"/>
  <c r="G41" i="7"/>
  <c r="F9" i="17" s="1"/>
  <c r="G42" i="7"/>
  <c r="G43" i="7"/>
  <c r="D41" i="7"/>
  <c r="C9" i="17" s="1"/>
  <c r="D43" i="7"/>
  <c r="D42" i="7"/>
  <c r="I41" i="7"/>
  <c r="H9" i="17" s="1"/>
  <c r="I42" i="7"/>
  <c r="I43" i="7"/>
  <c r="K41" i="7"/>
  <c r="J9" i="17" s="1"/>
  <c r="K42" i="7"/>
  <c r="K43" i="7"/>
  <c r="N43" i="7" l="1"/>
  <c r="O43" i="7" s="1"/>
  <c r="N41" i="7"/>
  <c r="M9" i="17" s="1"/>
  <c r="N42" i="7"/>
  <c r="O42" i="7" s="1"/>
  <c r="B9" i="17"/>
  <c r="M41" i="7"/>
  <c r="F41" i="3" l="1"/>
  <c r="E6" i="17" s="1"/>
  <c r="E17" i="17" s="1"/>
  <c r="F42" i="3"/>
  <c r="F43" i="3"/>
  <c r="I42" i="3"/>
  <c r="I41" i="3"/>
  <c r="H6" i="17" s="1"/>
  <c r="H17" i="17" s="1"/>
  <c r="I43" i="3"/>
  <c r="K41" i="3"/>
  <c r="J6" i="17" s="1"/>
  <c r="J17" i="17" s="1"/>
  <c r="K42" i="3"/>
  <c r="K43" i="3"/>
  <c r="H42" i="3"/>
  <c r="H41" i="3"/>
  <c r="G6" i="17" s="1"/>
  <c r="G17" i="17" s="1"/>
  <c r="H43" i="3"/>
  <c r="D42" i="3"/>
  <c r="D43" i="3"/>
  <c r="D41" i="3"/>
  <c r="C6" i="17" s="1"/>
  <c r="C17" i="17" s="1"/>
  <c r="G42" i="3"/>
  <c r="G43" i="3"/>
  <c r="G41" i="3"/>
  <c r="F6" i="17" s="1"/>
  <c r="F17" i="17" s="1"/>
  <c r="C43" i="3"/>
  <c r="C41" i="3"/>
  <c r="C42" i="3"/>
  <c r="J41" i="3"/>
  <c r="I6" i="17" s="1"/>
  <c r="I17" i="17" s="1"/>
  <c r="J42" i="3"/>
  <c r="J43" i="3"/>
  <c r="L42" i="3"/>
  <c r="L43" i="3"/>
  <c r="L41" i="3"/>
  <c r="K6" i="17" s="1"/>
  <c r="K17" i="17" s="1"/>
  <c r="E43" i="3"/>
  <c r="E41" i="3"/>
  <c r="D6" i="17" s="1"/>
  <c r="D17" i="17" s="1"/>
  <c r="E42" i="3"/>
  <c r="B6" i="17" l="1"/>
  <c r="B17" i="17" s="1"/>
  <c r="M41" i="3"/>
  <c r="N41" i="3"/>
  <c r="M6" i="17" s="1"/>
  <c r="M17" i="17" s="1"/>
  <c r="N42" i="3"/>
  <c r="O42" i="3" s="1"/>
  <c r="N43" i="3"/>
  <c r="O43" i="3" s="1"/>
</calcChain>
</file>

<file path=xl/sharedStrings.xml><?xml version="1.0" encoding="utf-8"?>
<sst xmlns="http://schemas.openxmlformats.org/spreadsheetml/2006/main" count="837" uniqueCount="28">
  <si>
    <t xml:space="preserve">Quelle: Energie-Control Austria </t>
  </si>
  <si>
    <t>Monatssumme
 [MWh]</t>
  </si>
  <si>
    <t>Maximum</t>
  </si>
  <si>
    <t>Minimum</t>
  </si>
  <si>
    <t>Einspeisung Windkraftanlagen</t>
  </si>
  <si>
    <t>Physikalische Importe</t>
  </si>
  <si>
    <t>Abgabe an Endverbraucher</t>
  </si>
  <si>
    <t>Netzverluste</t>
  </si>
  <si>
    <t>Verbrauch für Pumpspeicherung</t>
  </si>
  <si>
    <t>Physikalische Exporte</t>
  </si>
  <si>
    <t/>
  </si>
  <si>
    <t>Datum / Zeit</t>
  </si>
  <si>
    <r>
      <t xml:space="preserve">Leistungsbilanz der Öffentlichen Elektrizitätsversorgung Österreichs </t>
    </r>
    <r>
      <rPr>
        <sz val="11"/>
        <color theme="3" tint="-0.249977111117893"/>
        <rFont val="Arial"/>
        <family val="2"/>
      </rPr>
      <t>- Stündliche Leistungsmittelwerte [MW]</t>
    </r>
  </si>
  <si>
    <t>Monatswerte [MWh]</t>
  </si>
  <si>
    <t>Einspeisung
Windkraftanlagen</t>
  </si>
  <si>
    <t>Physikalische
Importe</t>
  </si>
  <si>
    <t>Verbrauch für
Pumpspeicherung</t>
  </si>
  <si>
    <t>Physikalische
Exporte</t>
  </si>
  <si>
    <t>Netzabgabe</t>
  </si>
  <si>
    <r>
      <t xml:space="preserve">Stromverbrauch
</t>
    </r>
    <r>
      <rPr>
        <sz val="8"/>
        <color theme="0"/>
        <rFont val="Calibri"/>
        <family val="2"/>
        <scheme val="minor"/>
      </rPr>
      <t>im öffentlichen Netz
(ohne PSP)</t>
    </r>
  </si>
  <si>
    <t>Einspeisung Kalorische Kraftwerke (&gt; 10 MW)</t>
  </si>
  <si>
    <t>Einspeisung
Kalorische Kraftwerke
(&gt; 10 MW)</t>
  </si>
  <si>
    <t>Einspeisung Laufkraftwerke (&gt; 10 MW)</t>
  </si>
  <si>
    <t>Einspeisung Speicherkraftwerke (&gt; 10 MW)</t>
  </si>
  <si>
    <t>Einspeisung
Laufkraftwerke
(&gt; 10 MW)</t>
  </si>
  <si>
    <t>Einspeisung
Speicherkraftwerke
(&gt; 10 MW)</t>
  </si>
  <si>
    <t>Sonstige Einspeisung</t>
  </si>
  <si>
    <t>Sonstige
Einspeisung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</si>
</sst>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_-* #,##0.00\ _€_-;\-* #,##0.00\ _€_-;_-* &quot;-&quot;??\ _€_-;_-@_-"/>
    <numFmt numFmtId="165" formatCode="mmmm\ yyyy"/>
    <numFmt numFmtId="166" formatCode="dd/mm/"/>
    <numFmt numFmtId="167" formatCode="_-* #,##0.00\ [$€-1]_-;\-* #,##0.00\ [$€-1]_-;_-* &quot;-&quot;??\ [$€-1]_-"/>
    <numFmt numFmtId="168" formatCode="_-* #,##0.00\ _D_M_-;\-* #,##0.00\ _D_M_-;_-* &quot;-&quot;??\ _D_M_-;_-@_-"/>
    <numFmt numFmtId="169" formatCode="mmm\ yyyy"/>
    <numFmt numFmtId="170" formatCode="_-* #,##0.00000\ _€_-;\-* #,##0.00000\ _€_-;_-* &quot;-&quot;??\ _€_-;_-@_-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color theme="3" tint="-0.249977111117893"/>
      <name val="Arial"/>
      <family val="2"/>
    </font>
    <font>
      <sz val="11"/>
      <color theme="3" tint="-0.249977111117893"/>
      <name val="Calibri"/>
      <family val="2"/>
      <scheme val="minor"/>
    </font>
    <font>
      <b/>
      <sz val="18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1"/>
      <color theme="2" tint="-0.499984740745262"/>
      <name val="Calibri"/>
      <family val="2"/>
      <scheme val="minor"/>
    </font>
    <font>
      <sz val="11"/>
      <color indexed="9"/>
      <name val="Calibri"/>
      <family val="2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0"/>
      <name val="Verdana"/>
      <family val="2"/>
    </font>
    <font>
      <sz val="11"/>
      <color indexed="17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8"/>
      <color indexed="56"/>
      <name val="Cambria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1"/>
      <color indexed="9"/>
      <name val="Calibri"/>
      <family val="2"/>
    </font>
    <font>
      <sz val="8"/>
      <color theme="0"/>
      <name val="Calibri"/>
      <family val="2"/>
      <scheme val="minor"/>
    </font>
    <font>
      <sz val="11"/>
      <color theme="3" tint="-0.249977111117893"/>
      <name val="Arial"/>
      <family val="2"/>
    </font>
    <font>
      <b/>
      <sz val="18"/>
      <color theme="0"/>
      <name val="Calibri"/>
      <family val="2"/>
      <scheme val="minor"/>
    </font>
    <font>
      <sz val="10"/>
      <color theme="3" tint="-0.249977111117893"/>
      <name val="Arial"/>
      <family val="2"/>
    </font>
    <font>
      <sz val="11"/>
      <color theme="1" tint="0.499984740745262"/>
      <name val="Calibri"/>
      <family val="2"/>
      <scheme val="minor"/>
    </font>
    <font>
      <sz val="11"/>
      <color indexed="8"/>
      <name val="Calibri"/>
      <family val="2"/>
    </font>
    <font>
      <sz val="11"/>
      <color rgb="FFFF0000"/>
      <name val="Calibri"/>
      <family val="2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5"/>
      </patternFill>
    </fill>
    <fill>
      <patternFill patternType="solid">
        <fgColor indexed="55"/>
      </patternFill>
    </fill>
    <fill>
      <patternFill patternType="solid">
        <fgColor theme="5" tint="-0.249977111117893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2">
    <xf numFmtId="0" fontId="0" fillId="0" borderId="0"/>
    <xf numFmtId="164" fontId="1" fillId="0" borderId="0" applyFont="0" applyFill="0" applyBorder="0" applyAlignment="0" applyProtection="0"/>
    <xf numFmtId="0" fontId="5" fillId="0" borderId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/>
    <xf numFmtId="0" fontId="5" fillId="0" borderId="0" applyFont="0" applyFill="0" applyBorder="0" applyAlignment="0" applyProtection="0">
      <alignment horizontal="left"/>
    </xf>
    <xf numFmtId="0" fontId="5" fillId="0" borderId="0" applyFont="0" applyFill="0" applyBorder="0" applyAlignment="0" applyProtection="0">
      <alignment horizontal="left"/>
    </xf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2" fillId="12" borderId="2" applyNumberFormat="0" applyAlignment="0" applyProtection="0"/>
    <xf numFmtId="0" fontId="13" fillId="12" borderId="3" applyNumberFormat="0" applyAlignment="0" applyProtection="0"/>
    <xf numFmtId="0" fontId="14" fillId="13" borderId="3" applyNumberFormat="0" applyAlignment="0" applyProtection="0"/>
    <xf numFmtId="0" fontId="15" fillId="0" borderId="4" applyNumberFormat="0" applyFill="0" applyAlignment="0" applyProtection="0"/>
    <xf numFmtId="0" fontId="16" fillId="0" borderId="0" applyNumberFormat="0" applyFill="0" applyBorder="0" applyAlignment="0" applyProtection="0"/>
    <xf numFmtId="167" fontId="17" fillId="0" borderId="0" applyFont="0" applyFill="0" applyBorder="0" applyAlignment="0" applyProtection="0"/>
    <xf numFmtId="0" fontId="18" fillId="14" borderId="0" applyNumberFormat="0" applyBorder="0" applyAlignment="0" applyProtection="0"/>
    <xf numFmtId="168" fontId="5" fillId="0" borderId="0" applyFont="0" applyFill="0" applyBorder="0" applyAlignment="0" applyProtection="0"/>
    <xf numFmtId="0" fontId="19" fillId="15" borderId="0" applyNumberFormat="0" applyBorder="0" applyAlignment="0" applyProtection="0"/>
    <xf numFmtId="0" fontId="5" fillId="16" borderId="5" applyNumberFormat="0" applyFont="0" applyAlignment="0" applyProtection="0"/>
    <xf numFmtId="9" fontId="5" fillId="0" borderId="0" applyFont="0" applyFill="0" applyBorder="0" applyAlignment="0" applyProtection="0"/>
    <xf numFmtId="0" fontId="20" fillId="17" borderId="0" applyNumberFormat="0" applyBorder="0" applyAlignment="0" applyProtection="0"/>
    <xf numFmtId="0" fontId="5" fillId="0" borderId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0" borderId="0" applyNumberFormat="0" applyFill="0" applyBorder="0" applyAlignment="0" applyProtection="0"/>
    <xf numFmtId="0" fontId="27" fillId="18" borderId="10" applyNumberFormat="0" applyAlignment="0" applyProtection="0"/>
    <xf numFmtId="43" fontId="1" fillId="0" borderId="0" applyFont="0" applyFill="0" applyBorder="0" applyAlignment="0" applyProtection="0"/>
    <xf numFmtId="0" fontId="12" fillId="12" borderId="12" applyNumberFormat="0" applyAlignment="0" applyProtection="0"/>
    <xf numFmtId="0" fontId="13" fillId="12" borderId="13" applyNumberFormat="0" applyAlignment="0" applyProtection="0"/>
    <xf numFmtId="0" fontId="14" fillId="13" borderId="13" applyNumberFormat="0" applyAlignment="0" applyProtection="0"/>
    <xf numFmtId="0" fontId="15" fillId="0" borderId="14" applyNumberFormat="0" applyFill="0" applyAlignment="0" applyProtection="0"/>
    <xf numFmtId="0" fontId="5" fillId="16" borderId="15" applyNumberFormat="0" applyFont="0" applyAlignment="0" applyProtection="0"/>
    <xf numFmtId="0" fontId="12" fillId="12" borderId="16" applyNumberFormat="0" applyAlignment="0" applyProtection="0"/>
    <xf numFmtId="0" fontId="13" fillId="12" borderId="17" applyNumberFormat="0" applyAlignment="0" applyProtection="0"/>
    <xf numFmtId="0" fontId="14" fillId="13" borderId="17" applyNumberFormat="0" applyAlignment="0" applyProtection="0"/>
    <xf numFmtId="0" fontId="15" fillId="0" borderId="18" applyNumberFormat="0" applyFill="0" applyAlignment="0" applyProtection="0"/>
    <xf numFmtId="0" fontId="5" fillId="16" borderId="19" applyNumberFormat="0" applyFont="0" applyAlignment="0" applyProtection="0"/>
    <xf numFmtId="0" fontId="13" fillId="12" borderId="21" applyNumberFormat="0" applyAlignment="0" applyProtection="0"/>
    <xf numFmtId="0" fontId="5" fillId="16" borderId="23" applyNumberFormat="0" applyFont="0" applyAlignment="0" applyProtection="0"/>
    <xf numFmtId="0" fontId="15" fillId="0" borderId="22" applyNumberFormat="0" applyFill="0" applyAlignment="0" applyProtection="0"/>
    <xf numFmtId="0" fontId="14" fillId="13" borderId="21" applyNumberFormat="0" applyAlignment="0" applyProtection="0"/>
    <xf numFmtId="0" fontId="12" fillId="12" borderId="20" applyNumberFormat="0" applyAlignment="0" applyProtection="0"/>
  </cellStyleXfs>
  <cellXfs count="66">
    <xf numFmtId="0" fontId="0" fillId="0" borderId="0" xfId="0"/>
    <xf numFmtId="0" fontId="6" fillId="2" borderId="0" xfId="2" applyFont="1" applyFill="1" applyAlignment="1">
      <alignment vertical="center"/>
    </xf>
    <xf numFmtId="0" fontId="7" fillId="2" borderId="0" xfId="0" applyFont="1" applyFill="1" applyAlignment="1">
      <alignment vertical="center"/>
    </xf>
    <xf numFmtId="165" fontId="8" fillId="2" borderId="0" xfId="0" applyNumberFormat="1" applyFont="1" applyFill="1" applyAlignment="1">
      <alignment vertical="center"/>
    </xf>
    <xf numFmtId="0" fontId="0" fillId="0" borderId="0" xfId="0" applyAlignment="1">
      <alignment vertical="center"/>
    </xf>
    <xf numFmtId="0" fontId="4" fillId="0" borderId="0" xfId="0" applyFont="1" applyAlignment="1">
      <alignment vertical="center"/>
    </xf>
    <xf numFmtId="0" fontId="9" fillId="0" borderId="0" xfId="0" applyFont="1" applyAlignment="1">
      <alignment horizontal="right" vertical="center"/>
    </xf>
    <xf numFmtId="0" fontId="2" fillId="0" borderId="0" xfId="0" applyFont="1" applyAlignment="1">
      <alignment vertical="center"/>
    </xf>
    <xf numFmtId="0" fontId="3" fillId="0" borderId="1" xfId="0" applyFont="1" applyBorder="1" applyAlignment="1">
      <alignment horizontal="right" vertical="center" wrapText="1"/>
    </xf>
    <xf numFmtId="164" fontId="3" fillId="0" borderId="1" xfId="0" applyNumberFormat="1" applyFont="1" applyBorder="1" applyAlignment="1">
      <alignment vertical="center"/>
    </xf>
    <xf numFmtId="0" fontId="3" fillId="0" borderId="0" xfId="0" applyFont="1" applyAlignment="1">
      <alignment vertical="center"/>
    </xf>
    <xf numFmtId="0" fontId="10" fillId="0" borderId="1" xfId="0" applyFont="1" applyBorder="1" applyAlignment="1">
      <alignment horizontal="right" vertical="center"/>
    </xf>
    <xf numFmtId="164" fontId="10" fillId="0" borderId="1" xfId="0" applyNumberFormat="1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6" fontId="4" fillId="0" borderId="0" xfId="0" applyNumberFormat="1" applyFont="1" applyAlignment="1">
      <alignment vertical="center"/>
    </xf>
    <xf numFmtId="0" fontId="2" fillId="19" borderId="1" xfId="0" applyFont="1" applyFill="1" applyBorder="1" applyAlignment="1">
      <alignment horizontal="center" vertical="center" wrapText="1"/>
    </xf>
    <xf numFmtId="164" fontId="4" fillId="0" borderId="0" xfId="1" applyFont="1" applyAlignment="1">
      <alignment vertical="center"/>
    </xf>
    <xf numFmtId="0" fontId="30" fillId="2" borderId="0" xfId="0" applyFont="1" applyFill="1" applyAlignment="1">
      <alignment vertical="center"/>
    </xf>
    <xf numFmtId="0" fontId="31" fillId="2" borderId="0" xfId="0" applyFont="1" applyFill="1" applyAlignment="1">
      <alignment horizontal="right" vertical="center"/>
    </xf>
    <xf numFmtId="0" fontId="4" fillId="4" borderId="11" xfId="0" applyFont="1" applyFill="1" applyBorder="1" applyAlignment="1">
      <alignment horizontal="center" vertical="center" wrapText="1"/>
    </xf>
    <xf numFmtId="0" fontId="2" fillId="5" borderId="11" xfId="0" applyFont="1" applyFill="1" applyBorder="1" applyAlignment="1">
      <alignment horizontal="center" vertical="center" wrapText="1"/>
    </xf>
    <xf numFmtId="164" fontId="0" fillId="0" borderId="1" xfId="0" applyNumberFormat="1" applyBorder="1"/>
    <xf numFmtId="164" fontId="3" fillId="0" borderId="1" xfId="0" applyNumberFormat="1" applyFont="1" applyBorder="1"/>
    <xf numFmtId="22" fontId="4" fillId="0" borderId="0" xfId="0" applyNumberFormat="1" applyFont="1" applyAlignment="1">
      <alignment vertical="center"/>
    </xf>
    <xf numFmtId="170" fontId="0" fillId="0" borderId="0" xfId="1" applyNumberFormat="1" applyFont="1"/>
    <xf numFmtId="164" fontId="3" fillId="0" borderId="0" xfId="0" applyNumberFormat="1" applyFont="1" applyAlignment="1">
      <alignment vertical="center"/>
    </xf>
    <xf numFmtId="22" fontId="0" fillId="0" borderId="1" xfId="0" applyNumberFormat="1" applyBorder="1" applyAlignment="1">
      <alignment vertical="center"/>
    </xf>
    <xf numFmtId="164" fontId="0" fillId="0" borderId="0" xfId="0" applyNumberFormat="1" applyAlignment="1">
      <alignment horizontal="center" vertical="center"/>
    </xf>
    <xf numFmtId="169" fontId="32" fillId="0" borderId="1" xfId="0" applyNumberFormat="1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11" fillId="0" borderId="0" xfId="0" applyNumberFormat="1" applyFont="1" applyAlignment="1">
      <alignment vertical="center"/>
    </xf>
    <xf numFmtId="4" fontId="0" fillId="0" borderId="0" xfId="0" applyNumberFormat="1" applyAlignment="1">
      <alignment vertical="center"/>
    </xf>
    <xf numFmtId="4" fontId="3" fillId="0" borderId="0" xfId="0" applyNumberFormat="1" applyFont="1" applyAlignment="1">
      <alignment vertical="center"/>
    </xf>
    <xf numFmtId="164" fontId="26" fillId="0" borderId="0" xfId="0" applyNumberFormat="1" applyFont="1" applyAlignment="1">
      <alignment vertical="center"/>
    </xf>
    <xf numFmtId="22" fontId="0" fillId="0" borderId="24" xfId="0" applyNumberFormat="1" applyBorder="1" applyAlignment="1">
      <alignment vertical="center"/>
    </xf>
    <xf numFmtId="43" fontId="0" fillId="0" borderId="24" xfId="36" applyFont="1" applyBorder="1" applyAlignment="1">
      <alignment vertical="center"/>
    </xf>
    <xf numFmtId="43" fontId="4" fillId="0" borderId="0" xfId="36" applyFont="1" applyAlignment="1">
      <alignment vertical="center"/>
    </xf>
    <xf numFmtId="22" fontId="33" fillId="0" borderId="25" xfId="0" applyNumberFormat="1" applyFont="1" applyBorder="1" applyAlignment="1">
      <alignment vertical="center"/>
    </xf>
    <xf numFmtId="164" fontId="33" fillId="0" borderId="25" xfId="0" applyNumberFormat="1" applyFont="1" applyBorder="1" applyAlignment="1">
      <alignment vertical="center"/>
    </xf>
    <xf numFmtId="43" fontId="0" fillId="0" borderId="1" xfId="36" applyFont="1" applyBorder="1" applyAlignment="1">
      <alignment vertical="center"/>
    </xf>
    <xf numFmtId="22" fontId="33" fillId="0" borderId="26" xfId="0" applyNumberFormat="1" applyFont="1" applyBorder="1" applyAlignment="1">
      <alignment vertical="center"/>
    </xf>
    <xf numFmtId="164" fontId="33" fillId="0" borderId="26" xfId="0" applyNumberFormat="1" applyFont="1" applyBorder="1" applyAlignment="1">
      <alignment vertical="center"/>
    </xf>
    <xf numFmtId="22" fontId="33" fillId="0" borderId="27" xfId="0" applyNumberFormat="1" applyFont="1" applyBorder="1" applyAlignment="1">
      <alignment vertical="center"/>
    </xf>
    <xf numFmtId="164" fontId="33" fillId="0" borderId="27" xfId="0" applyNumberFormat="1" applyFont="1" applyBorder="1" applyAlignment="1">
      <alignment vertical="center"/>
    </xf>
    <xf numFmtId="0" fontId="4" fillId="5" borderId="1" xfId="0" applyFont="1" applyFill="1" applyBorder="1" applyAlignment="1">
      <alignment horizontal="center" vertical="center" wrapText="1"/>
    </xf>
    <xf numFmtId="22" fontId="33" fillId="0" borderId="28" xfId="0" applyNumberFormat="1" applyFont="1" applyBorder="1" applyAlignment="1">
      <alignment vertical="center"/>
    </xf>
    <xf numFmtId="164" fontId="33" fillId="0" borderId="28" xfId="0" applyNumberFormat="1" applyFont="1" applyBorder="1" applyAlignment="1">
      <alignment vertical="center"/>
    </xf>
    <xf numFmtId="22" fontId="33" fillId="0" borderId="29" xfId="0" applyNumberFormat="1" applyFont="1" applyBorder="1" applyAlignment="1">
      <alignment vertical="center"/>
    </xf>
    <xf numFmtId="164" fontId="33" fillId="0" borderId="29" xfId="0" applyNumberFormat="1" applyFont="1" applyBorder="1" applyAlignment="1">
      <alignment vertical="center"/>
    </xf>
    <xf numFmtId="22" fontId="0" fillId="0" borderId="29" xfId="0" applyNumberFormat="1" applyBorder="1" applyAlignment="1">
      <alignment vertical="center"/>
    </xf>
    <xf numFmtId="43" fontId="0" fillId="0" borderId="29" xfId="36" applyFont="1" applyBorder="1" applyAlignment="1">
      <alignment vertical="center"/>
    </xf>
    <xf numFmtId="22" fontId="33" fillId="0" borderId="30" xfId="0" applyNumberFormat="1" applyFont="1" applyBorder="1" applyAlignment="1">
      <alignment vertical="center"/>
    </xf>
    <xf numFmtId="164" fontId="33" fillId="0" borderId="30" xfId="0" applyNumberFormat="1" applyFont="1" applyBorder="1" applyAlignment="1">
      <alignment vertical="center"/>
    </xf>
    <xf numFmtId="22" fontId="0" fillId="0" borderId="30" xfId="0" applyNumberFormat="1" applyBorder="1" applyAlignment="1">
      <alignment vertical="center"/>
    </xf>
    <xf numFmtId="43" fontId="0" fillId="0" borderId="30" xfId="36" applyFont="1" applyBorder="1" applyAlignment="1">
      <alignment vertical="center"/>
    </xf>
    <xf numFmtId="43" fontId="34" fillId="0" borderId="0" xfId="36" applyFont="1" applyAlignment="1">
      <alignment vertical="center"/>
    </xf>
    <xf numFmtId="22" fontId="33" fillId="0" borderId="31" xfId="0" applyNumberFormat="1" applyFont="1" applyBorder="1" applyAlignment="1">
      <alignment vertical="center"/>
    </xf>
    <xf numFmtId="164" fontId="33" fillId="0" borderId="31" xfId="0" applyNumberFormat="1" applyFont="1" applyBorder="1" applyAlignment="1">
      <alignment vertical="center"/>
    </xf>
    <xf numFmtId="165" fontId="6" fillId="2" borderId="0" xfId="0" applyNumberFormat="1" applyFont="1" applyFill="1" applyAlignment="1">
      <alignment horizontal="right" vertical="center"/>
    </xf>
    <xf numFmtId="22" fontId="33" fillId="0" borderId="32" xfId="0" applyNumberFormat="1" applyFont="1" applyFill="1" applyBorder="1" applyAlignment="1" applyProtection="1">
      <alignment vertical="center"/>
    </xf>
    <xf numFmtId="164" fontId="33" fillId="0" borderId="32" xfId="0" applyNumberFormat="1" applyFont="1" applyFill="1" applyBorder="1" applyAlignment="1" applyProtection="1">
      <alignment vertical="center"/>
    </xf>
    <xf numFmtId="164" fontId="11" fillId="0" borderId="0" xfId="0" applyNumberFormat="1" applyFont="1" applyFill="1" applyBorder="1" applyAlignment="1" applyProtection="1">
      <alignment vertical="center"/>
    </xf>
  </cellXfs>
  <cellStyles count="52">
    <cellStyle name="A4 Auto Format" xfId="3" xr:uid="{00000000-0005-0000-0000-000000000000}"/>
    <cellStyle name="A4 Auto Format 2" xfId="4" xr:uid="{00000000-0005-0000-0000-000001000000}"/>
    <cellStyle name="A4 No Format" xfId="5" xr:uid="{00000000-0005-0000-0000-000002000000}"/>
    <cellStyle name="A4 No Format 2" xfId="6" xr:uid="{00000000-0005-0000-0000-000003000000}"/>
    <cellStyle name="A4 Normal" xfId="7" xr:uid="{00000000-0005-0000-0000-000004000000}"/>
    <cellStyle name="A4 Normal 2" xfId="8" xr:uid="{00000000-0005-0000-0000-000005000000}"/>
    <cellStyle name="Akzent1 2" xfId="9" xr:uid="{00000000-0005-0000-0000-000006000000}"/>
    <cellStyle name="Akzent2 2" xfId="10" xr:uid="{00000000-0005-0000-0000-000007000000}"/>
    <cellStyle name="Akzent3 2" xfId="11" xr:uid="{00000000-0005-0000-0000-000008000000}"/>
    <cellStyle name="Akzent4 2" xfId="12" xr:uid="{00000000-0005-0000-0000-000009000000}"/>
    <cellStyle name="Akzent5 2" xfId="13" xr:uid="{00000000-0005-0000-0000-00000A000000}"/>
    <cellStyle name="Akzent6 2" xfId="14" xr:uid="{00000000-0005-0000-0000-00000B000000}"/>
    <cellStyle name="Ausgabe 2" xfId="15" xr:uid="{00000000-0005-0000-0000-00000C000000}"/>
    <cellStyle name="Ausgabe 2 2" xfId="37" xr:uid="{7FB40AC8-A299-419A-AC47-3ED117219E39}"/>
    <cellStyle name="Ausgabe 2 3" xfId="42" xr:uid="{E32D3A8B-60CE-4F62-BFB7-DDD024E472F1}"/>
    <cellStyle name="Ausgabe 2 4" xfId="51" xr:uid="{C641EC31-36D3-4B4B-9762-01A1D72ED7C2}"/>
    <cellStyle name="Berechnung 2" xfId="16" xr:uid="{00000000-0005-0000-0000-00000D000000}"/>
    <cellStyle name="Berechnung 2 2" xfId="38" xr:uid="{6D96BD90-5ED0-4904-9BFF-C591B7C0D7C8}"/>
    <cellStyle name="Berechnung 2 3" xfId="43" xr:uid="{C9A9DAB9-2148-4A97-9133-5504DF0F96F9}"/>
    <cellStyle name="Berechnung 2 4" xfId="47" xr:uid="{311E0C9E-E905-4119-B841-FC32E5440957}"/>
    <cellStyle name="Eingabe 2" xfId="17" xr:uid="{00000000-0005-0000-0000-00000E000000}"/>
    <cellStyle name="Eingabe 2 2" xfId="39" xr:uid="{D1FF9FF7-A5D8-4588-81BB-3743B5C2EA53}"/>
    <cellStyle name="Eingabe 2 3" xfId="44" xr:uid="{596857AD-C3A7-4265-9230-55ECE66F4571}"/>
    <cellStyle name="Eingabe 2 4" xfId="50" xr:uid="{2AC8EC5C-0E74-4704-8AB0-8F006157D84A}"/>
    <cellStyle name="Ergebnis 2" xfId="18" xr:uid="{00000000-0005-0000-0000-00000F000000}"/>
    <cellStyle name="Ergebnis 2 2" xfId="40" xr:uid="{34A765F9-9A0B-4497-B44D-157D6AB61F4F}"/>
    <cellStyle name="Ergebnis 2 3" xfId="45" xr:uid="{69504FE4-CB42-483D-A653-1EE23026F859}"/>
    <cellStyle name="Ergebnis 2 4" xfId="49" xr:uid="{1C67C7C4-6E04-4976-B4C6-CFAC554A5B4E}"/>
    <cellStyle name="Erklärender Text 2" xfId="19" xr:uid="{00000000-0005-0000-0000-000010000000}"/>
    <cellStyle name="Euro" xfId="20" xr:uid="{00000000-0005-0000-0000-000011000000}"/>
    <cellStyle name="Gut 2" xfId="21" xr:uid="{00000000-0005-0000-0000-000012000000}"/>
    <cellStyle name="Komma" xfId="1" builtinId="3"/>
    <cellStyle name="Komma 2" xfId="22" xr:uid="{00000000-0005-0000-0000-000014000000}"/>
    <cellStyle name="Komma 3" xfId="36" xr:uid="{00000000-0005-0000-0000-000015000000}"/>
    <cellStyle name="Neutral 2" xfId="23" xr:uid="{00000000-0005-0000-0000-000016000000}"/>
    <cellStyle name="Notiz 2" xfId="24" xr:uid="{00000000-0005-0000-0000-000017000000}"/>
    <cellStyle name="Notiz 2 2" xfId="41" xr:uid="{435ADAB2-C395-47BB-95EB-C792E808AFCF}"/>
    <cellStyle name="Notiz 2 3" xfId="46" xr:uid="{303C3D7A-F38E-4EFB-91D6-309748ACA8DE}"/>
    <cellStyle name="Notiz 2 4" xfId="48" xr:uid="{321BE350-D93B-4B67-88A8-A20507BFDB98}"/>
    <cellStyle name="Prozent 2" xfId="25" xr:uid="{00000000-0005-0000-0000-000018000000}"/>
    <cellStyle name="Schlecht 2" xfId="26" xr:uid="{00000000-0005-0000-0000-000019000000}"/>
    <cellStyle name="Standard" xfId="0" builtinId="0"/>
    <cellStyle name="Standard 2" xfId="2" xr:uid="{00000000-0005-0000-0000-00001B000000}"/>
    <cellStyle name="Standard 3" xfId="27" xr:uid="{00000000-0005-0000-0000-00001C000000}"/>
    <cellStyle name="Überschrift 1 2" xfId="28" xr:uid="{00000000-0005-0000-0000-00001D000000}"/>
    <cellStyle name="Überschrift 2 2" xfId="29" xr:uid="{00000000-0005-0000-0000-00001E000000}"/>
    <cellStyle name="Überschrift 3 2" xfId="30" xr:uid="{00000000-0005-0000-0000-00001F000000}"/>
    <cellStyle name="Überschrift 4 2" xfId="31" xr:uid="{00000000-0005-0000-0000-000020000000}"/>
    <cellStyle name="Überschrift 5" xfId="32" xr:uid="{00000000-0005-0000-0000-000021000000}"/>
    <cellStyle name="Verknüpfte Zelle 2" xfId="33" xr:uid="{00000000-0005-0000-0000-000022000000}"/>
    <cellStyle name="Warnender Text 2" xfId="34" xr:uid="{00000000-0005-0000-0000-000023000000}"/>
    <cellStyle name="Zelle überprüfen 2" xfId="35" xr:uid="{00000000-0005-0000-0000-000024000000}"/>
  </cellStyles>
  <dxfs count="25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'01'!$I$44</c:f>
              <c:strCache>
                <c:ptCount val="1"/>
                <c:pt idx="0">
                  <c:v>Netzabgabe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'01'!$I$45:$I$789</c:f>
              <c:numCache>
                <c:formatCode>_-* #,##0.00\ _€_-;\-* #,##0.00\ _€_-;_-* "-"??\ _€_-;_-@_-</c:formatCode>
                <c:ptCount val="745"/>
                <c:pt idx="0">
                  <c:v>5263.1889272260187</c:v>
                </c:pt>
                <c:pt idx="1">
                  <c:v>5096.3872204660202</c:v>
                </c:pt>
                <c:pt idx="2">
                  <c:v>4948.5450125660191</c:v>
                </c:pt>
                <c:pt idx="3">
                  <c:v>4745.7027101060166</c:v>
                </c:pt>
                <c:pt idx="4">
                  <c:v>4718.3105748360176</c:v>
                </c:pt>
                <c:pt idx="5">
                  <c:v>4822.508274716015</c:v>
                </c:pt>
                <c:pt idx="6">
                  <c:v>4957.1730522060188</c:v>
                </c:pt>
                <c:pt idx="7">
                  <c:v>5240.8721416060162</c:v>
                </c:pt>
                <c:pt idx="8">
                  <c:v>5539.620538726017</c:v>
                </c:pt>
                <c:pt idx="9">
                  <c:v>5766.2213740460193</c:v>
                </c:pt>
                <c:pt idx="10">
                  <c:v>5857.17216430602</c:v>
                </c:pt>
                <c:pt idx="11">
                  <c:v>5847.4144361060189</c:v>
                </c:pt>
                <c:pt idx="12">
                  <c:v>5745.2645401060181</c:v>
                </c:pt>
                <c:pt idx="13">
                  <c:v>5698.1159162560198</c:v>
                </c:pt>
                <c:pt idx="14">
                  <c:v>5731.089652506018</c:v>
                </c:pt>
                <c:pt idx="15">
                  <c:v>5948.2507344960195</c:v>
                </c:pt>
                <c:pt idx="16">
                  <c:v>6297.698462126019</c:v>
                </c:pt>
                <c:pt idx="17">
                  <c:v>6597.9766726760199</c:v>
                </c:pt>
                <c:pt idx="18">
                  <c:v>6612.7072340260211</c:v>
                </c:pt>
                <c:pt idx="19">
                  <c:v>6422.6077701460199</c:v>
                </c:pt>
                <c:pt idx="20">
                  <c:v>6109.0642888960201</c:v>
                </c:pt>
                <c:pt idx="21">
                  <c:v>5772.3654723160198</c:v>
                </c:pt>
                <c:pt idx="22">
                  <c:v>5788.7434910860165</c:v>
                </c:pt>
                <c:pt idx="23">
                  <c:v>5416.0302517460195</c:v>
                </c:pt>
                <c:pt idx="24">
                  <c:v>5238.7786409760201</c:v>
                </c:pt>
                <c:pt idx="25">
                  <c:v>4998.7719754560203</c:v>
                </c:pt>
                <c:pt idx="26">
                  <c:v>4905.3726265260175</c:v>
                </c:pt>
                <c:pt idx="27">
                  <c:v>4869.2077955060204</c:v>
                </c:pt>
                <c:pt idx="28">
                  <c:v>5037.8521827060167</c:v>
                </c:pt>
                <c:pt idx="29">
                  <c:v>5584.2175664960178</c:v>
                </c:pt>
                <c:pt idx="30">
                  <c:v>6317.1709545460189</c:v>
                </c:pt>
                <c:pt idx="31">
                  <c:v>7026.3687055660166</c:v>
                </c:pt>
                <c:pt idx="32">
                  <c:v>7419.6558790760164</c:v>
                </c:pt>
                <c:pt idx="33">
                  <c:v>7657.396379426018</c:v>
                </c:pt>
                <c:pt idx="34">
                  <c:v>7726.5490017760194</c:v>
                </c:pt>
                <c:pt idx="35">
                  <c:v>7848.640840616019</c:v>
                </c:pt>
                <c:pt idx="36">
                  <c:v>7688.7990392560159</c:v>
                </c:pt>
                <c:pt idx="37">
                  <c:v>7554.6709900560181</c:v>
                </c:pt>
                <c:pt idx="38">
                  <c:v>7497.1919083260191</c:v>
                </c:pt>
                <c:pt idx="39">
                  <c:v>7565.6242661160168</c:v>
                </c:pt>
                <c:pt idx="40">
                  <c:v>7755.6172943260199</c:v>
                </c:pt>
                <c:pt idx="41">
                  <c:v>7876.2686013460179</c:v>
                </c:pt>
                <c:pt idx="42">
                  <c:v>7718.6525533760196</c:v>
                </c:pt>
                <c:pt idx="43">
                  <c:v>7348.285368956017</c:v>
                </c:pt>
                <c:pt idx="44">
                  <c:v>6857.0299529060194</c:v>
                </c:pt>
                <c:pt idx="45">
                  <c:v>6366.687930276019</c:v>
                </c:pt>
                <c:pt idx="46">
                  <c:v>6241.1432032460198</c:v>
                </c:pt>
                <c:pt idx="47">
                  <c:v>5775.1568002960175</c:v>
                </c:pt>
                <c:pt idx="48">
                  <c:v>5504.0056468460189</c:v>
                </c:pt>
                <c:pt idx="49">
                  <c:v>5243.6810948760176</c:v>
                </c:pt>
                <c:pt idx="50">
                  <c:v>5130.5748860360181</c:v>
                </c:pt>
                <c:pt idx="51">
                  <c:v>5061.2012525260197</c:v>
                </c:pt>
                <c:pt idx="52">
                  <c:v>5157.9322137160179</c:v>
                </c:pt>
                <c:pt idx="53">
                  <c:v>5663.434540736017</c:v>
                </c:pt>
                <c:pt idx="54">
                  <c:v>6400.1954701260183</c:v>
                </c:pt>
                <c:pt idx="55">
                  <c:v>7052.5157503860182</c:v>
                </c:pt>
                <c:pt idx="56">
                  <c:v>7374.3073029960178</c:v>
                </c:pt>
                <c:pt idx="57">
                  <c:v>7410.9431746060181</c:v>
                </c:pt>
                <c:pt idx="58">
                  <c:v>7292.601816996018</c:v>
                </c:pt>
                <c:pt idx="59">
                  <c:v>7159.8399714960178</c:v>
                </c:pt>
                <c:pt idx="60">
                  <c:v>6956.1501149160167</c:v>
                </c:pt>
                <c:pt idx="61">
                  <c:v>6875.2877283960179</c:v>
                </c:pt>
                <c:pt idx="62">
                  <c:v>6896.2715023260189</c:v>
                </c:pt>
                <c:pt idx="63">
                  <c:v>7106.1764136160191</c:v>
                </c:pt>
                <c:pt idx="64">
                  <c:v>7432.1469304760185</c:v>
                </c:pt>
                <c:pt idx="65">
                  <c:v>7688.8332845860205</c:v>
                </c:pt>
                <c:pt idx="66">
                  <c:v>7592.1043788360203</c:v>
                </c:pt>
                <c:pt idx="67">
                  <c:v>7254.1906453660167</c:v>
                </c:pt>
                <c:pt idx="68">
                  <c:v>6853.6478497760172</c:v>
                </c:pt>
                <c:pt idx="69">
                  <c:v>6366.2316836560185</c:v>
                </c:pt>
                <c:pt idx="70">
                  <c:v>6230.9450551660175</c:v>
                </c:pt>
                <c:pt idx="71">
                  <c:v>5752.4425385960158</c:v>
                </c:pt>
                <c:pt idx="72">
                  <c:v>5458.8659666860167</c:v>
                </c:pt>
                <c:pt idx="73">
                  <c:v>5202.8838503560173</c:v>
                </c:pt>
                <c:pt idx="74">
                  <c:v>5094.7970284460189</c:v>
                </c:pt>
                <c:pt idx="75">
                  <c:v>5046.1486488660194</c:v>
                </c:pt>
                <c:pt idx="76">
                  <c:v>5169.8342907460174</c:v>
                </c:pt>
                <c:pt idx="77">
                  <c:v>5701.1415771360207</c:v>
                </c:pt>
                <c:pt idx="78">
                  <c:v>6411.0008246560164</c:v>
                </c:pt>
                <c:pt idx="79">
                  <c:v>7062.2084204260182</c:v>
                </c:pt>
                <c:pt idx="80">
                  <c:v>7471.0530818260186</c:v>
                </c:pt>
                <c:pt idx="81">
                  <c:v>7691.7750840860199</c:v>
                </c:pt>
                <c:pt idx="82">
                  <c:v>7660.8965924260192</c:v>
                </c:pt>
                <c:pt idx="83">
                  <c:v>7586.1160049760183</c:v>
                </c:pt>
                <c:pt idx="84">
                  <c:v>7365.3272189160189</c:v>
                </c:pt>
                <c:pt idx="85">
                  <c:v>7193.8649728860173</c:v>
                </c:pt>
                <c:pt idx="86">
                  <c:v>7184.4286382860182</c:v>
                </c:pt>
                <c:pt idx="87">
                  <c:v>7341.763949106019</c:v>
                </c:pt>
                <c:pt idx="88">
                  <c:v>7567.5359377760187</c:v>
                </c:pt>
                <c:pt idx="89">
                  <c:v>7814.9900310760186</c:v>
                </c:pt>
                <c:pt idx="90">
                  <c:v>7673.6550768960187</c:v>
                </c:pt>
                <c:pt idx="91">
                  <c:v>7377.8857477660185</c:v>
                </c:pt>
                <c:pt idx="92">
                  <c:v>6942.0107927960198</c:v>
                </c:pt>
                <c:pt idx="93">
                  <c:v>6440.4823557560194</c:v>
                </c:pt>
                <c:pt idx="94">
                  <c:v>6340.8418230560201</c:v>
                </c:pt>
                <c:pt idx="95">
                  <c:v>5898.9078012460177</c:v>
                </c:pt>
                <c:pt idx="96">
                  <c:v>5631.9490178960186</c:v>
                </c:pt>
                <c:pt idx="97">
                  <c:v>5370.8198280060196</c:v>
                </c:pt>
                <c:pt idx="98">
                  <c:v>5216.2127728060204</c:v>
                </c:pt>
                <c:pt idx="99">
                  <c:v>5141.4851423360196</c:v>
                </c:pt>
                <c:pt idx="100">
                  <c:v>5288.6596078060184</c:v>
                </c:pt>
                <c:pt idx="101">
                  <c:v>5812.6502317560171</c:v>
                </c:pt>
                <c:pt idx="102">
                  <c:v>6511.3954425860211</c:v>
                </c:pt>
                <c:pt idx="103">
                  <c:v>7155.9375185160179</c:v>
                </c:pt>
                <c:pt idx="104">
                  <c:v>7559.6456469960194</c:v>
                </c:pt>
                <c:pt idx="105">
                  <c:v>7715.810965866016</c:v>
                </c:pt>
                <c:pt idx="106">
                  <c:v>7791.1269887460185</c:v>
                </c:pt>
                <c:pt idx="107">
                  <c:v>7731.8141116060206</c:v>
                </c:pt>
                <c:pt idx="108">
                  <c:v>7433.6676501260199</c:v>
                </c:pt>
                <c:pt idx="109">
                  <c:v>7262.3570152060183</c:v>
                </c:pt>
                <c:pt idx="110">
                  <c:v>7220.0444664960196</c:v>
                </c:pt>
                <c:pt idx="111">
                  <c:v>7328.1365837360208</c:v>
                </c:pt>
                <c:pt idx="112">
                  <c:v>7617.7043035560182</c:v>
                </c:pt>
                <c:pt idx="113">
                  <c:v>7841.2801663560167</c:v>
                </c:pt>
                <c:pt idx="114">
                  <c:v>7704.580250636016</c:v>
                </c:pt>
                <c:pt idx="115">
                  <c:v>7320.8147822660203</c:v>
                </c:pt>
                <c:pt idx="116">
                  <c:v>6867.3229256260192</c:v>
                </c:pt>
                <c:pt idx="117">
                  <c:v>6369.216261486019</c:v>
                </c:pt>
                <c:pt idx="118">
                  <c:v>6255.1254897060171</c:v>
                </c:pt>
                <c:pt idx="119">
                  <c:v>5812.0076687060182</c:v>
                </c:pt>
                <c:pt idx="120">
                  <c:v>5515.6844876960186</c:v>
                </c:pt>
                <c:pt idx="121">
                  <c:v>5215.377821996015</c:v>
                </c:pt>
                <c:pt idx="122">
                  <c:v>5060.4310438660168</c:v>
                </c:pt>
                <c:pt idx="123">
                  <c:v>4937.6363660260204</c:v>
                </c:pt>
                <c:pt idx="124">
                  <c:v>4939.8017765760178</c:v>
                </c:pt>
                <c:pt idx="125">
                  <c:v>5116.6611748960204</c:v>
                </c:pt>
                <c:pt idx="126">
                  <c:v>5357.3509374560181</c:v>
                </c:pt>
                <c:pt idx="127">
                  <c:v>5779.908337946018</c:v>
                </c:pt>
                <c:pt idx="128">
                  <c:v>6213.2577995560177</c:v>
                </c:pt>
                <c:pt idx="129">
                  <c:v>6688.9400519660185</c:v>
                </c:pt>
                <c:pt idx="130">
                  <c:v>7045.7441828760202</c:v>
                </c:pt>
                <c:pt idx="131">
                  <c:v>7332.193030926016</c:v>
                </c:pt>
                <c:pt idx="132">
                  <c:v>7258.1776988660149</c:v>
                </c:pt>
                <c:pt idx="133">
                  <c:v>7089.9099232860199</c:v>
                </c:pt>
                <c:pt idx="134">
                  <c:v>6907.7339780260199</c:v>
                </c:pt>
                <c:pt idx="135">
                  <c:v>6857.97764215602</c:v>
                </c:pt>
                <c:pt idx="136">
                  <c:v>6900.278052496019</c:v>
                </c:pt>
                <c:pt idx="137">
                  <c:v>7031.7196967260197</c:v>
                </c:pt>
                <c:pt idx="138">
                  <c:v>6967.1515548660191</c:v>
                </c:pt>
                <c:pt idx="139">
                  <c:v>6735.416834166017</c:v>
                </c:pt>
                <c:pt idx="140">
                  <c:v>6404.9742805360183</c:v>
                </c:pt>
                <c:pt idx="141">
                  <c:v>6044.9256209260202</c:v>
                </c:pt>
                <c:pt idx="142">
                  <c:v>5999.401147836018</c:v>
                </c:pt>
                <c:pt idx="143">
                  <c:v>5651.0097708860185</c:v>
                </c:pt>
                <c:pt idx="144">
                  <c:v>5406.8784917560197</c:v>
                </c:pt>
                <c:pt idx="145">
                  <c:v>5135.3052563460178</c:v>
                </c:pt>
                <c:pt idx="146">
                  <c:v>5042.7613053560181</c:v>
                </c:pt>
                <c:pt idx="147">
                  <c:v>4951.1757299160163</c:v>
                </c:pt>
                <c:pt idx="148">
                  <c:v>5005.503186016017</c:v>
                </c:pt>
                <c:pt idx="149">
                  <c:v>5192.2277138960162</c:v>
                </c:pt>
                <c:pt idx="150">
                  <c:v>5473.5798994360184</c:v>
                </c:pt>
                <c:pt idx="151">
                  <c:v>5854.833601306018</c:v>
                </c:pt>
                <c:pt idx="152">
                  <c:v>6321.1658082260183</c:v>
                </c:pt>
                <c:pt idx="153">
                  <c:v>6784.732606406018</c:v>
                </c:pt>
                <c:pt idx="154">
                  <c:v>7117.9649705060183</c:v>
                </c:pt>
                <c:pt idx="155">
                  <c:v>7369.600248326019</c:v>
                </c:pt>
                <c:pt idx="156">
                  <c:v>7300.3474004760192</c:v>
                </c:pt>
                <c:pt idx="157">
                  <c:v>7146.198443206019</c:v>
                </c:pt>
                <c:pt idx="158">
                  <c:v>6963.6832456160182</c:v>
                </c:pt>
                <c:pt idx="159">
                  <c:v>6970.6060817060188</c:v>
                </c:pt>
                <c:pt idx="160">
                  <c:v>7103.327895226018</c:v>
                </c:pt>
                <c:pt idx="161">
                  <c:v>7358.6686925760196</c:v>
                </c:pt>
                <c:pt idx="162">
                  <c:v>7365.0317798360193</c:v>
                </c:pt>
                <c:pt idx="163">
                  <c:v>7189.173674596017</c:v>
                </c:pt>
                <c:pt idx="164">
                  <c:v>6852.2587113060181</c:v>
                </c:pt>
                <c:pt idx="165">
                  <c:v>6511.5824286160168</c:v>
                </c:pt>
                <c:pt idx="166">
                  <c:v>6563.0438512560195</c:v>
                </c:pt>
                <c:pt idx="167">
                  <c:v>6197.1061597060188</c:v>
                </c:pt>
                <c:pt idx="168">
                  <c:v>6036.8240963760181</c:v>
                </c:pt>
                <c:pt idx="169">
                  <c:v>5803.6048685960168</c:v>
                </c:pt>
                <c:pt idx="170">
                  <c:v>5760.7213373760187</c:v>
                </c:pt>
                <c:pt idx="171">
                  <c:v>5745.1355790360176</c:v>
                </c:pt>
                <c:pt idx="172">
                  <c:v>5926.4896216660172</c:v>
                </c:pt>
                <c:pt idx="173">
                  <c:v>6628.9468587960209</c:v>
                </c:pt>
                <c:pt idx="174">
                  <c:v>7774.7776525460195</c:v>
                </c:pt>
                <c:pt idx="175">
                  <c:v>8678.6154712760199</c:v>
                </c:pt>
                <c:pt idx="176">
                  <c:v>9241.3923131560186</c:v>
                </c:pt>
                <c:pt idx="177">
                  <c:v>9491.7862600360168</c:v>
                </c:pt>
                <c:pt idx="178">
                  <c:v>9616.1300045860189</c:v>
                </c:pt>
                <c:pt idx="179">
                  <c:v>9619.7407968260195</c:v>
                </c:pt>
                <c:pt idx="180">
                  <c:v>9484.5210212160182</c:v>
                </c:pt>
                <c:pt idx="181">
                  <c:v>9363.0515489060181</c:v>
                </c:pt>
                <c:pt idx="182">
                  <c:v>9261.4825091460189</c:v>
                </c:pt>
                <c:pt idx="183">
                  <c:v>9222.6496289060196</c:v>
                </c:pt>
                <c:pt idx="184">
                  <c:v>9263.869955346021</c:v>
                </c:pt>
                <c:pt idx="185">
                  <c:v>9376.393294806021</c:v>
                </c:pt>
                <c:pt idx="186">
                  <c:v>9231.2912652460145</c:v>
                </c:pt>
                <c:pt idx="187">
                  <c:v>8832.7940193360191</c:v>
                </c:pt>
                <c:pt idx="188">
                  <c:v>8344.0460449460206</c:v>
                </c:pt>
                <c:pt idx="189">
                  <c:v>7841.2224715760185</c:v>
                </c:pt>
                <c:pt idx="190">
                  <c:v>7626.8499338360161</c:v>
                </c:pt>
                <c:pt idx="191">
                  <c:v>7116.3923311360177</c:v>
                </c:pt>
                <c:pt idx="192">
                  <c:v>6881.8822703860187</c:v>
                </c:pt>
                <c:pt idx="193">
                  <c:v>6570.8542885460192</c:v>
                </c:pt>
                <c:pt idx="194">
                  <c:v>6485.1630751260182</c:v>
                </c:pt>
                <c:pt idx="195">
                  <c:v>6378.4242447260185</c:v>
                </c:pt>
                <c:pt idx="196">
                  <c:v>6512.0282509360168</c:v>
                </c:pt>
                <c:pt idx="197">
                  <c:v>7106.3256436860192</c:v>
                </c:pt>
                <c:pt idx="198">
                  <c:v>8204.0789926560192</c:v>
                </c:pt>
                <c:pt idx="199">
                  <c:v>9060.950450246015</c:v>
                </c:pt>
                <c:pt idx="200">
                  <c:v>9425.930826036014</c:v>
                </c:pt>
                <c:pt idx="201">
                  <c:v>9499.5921027660206</c:v>
                </c:pt>
                <c:pt idx="202">
                  <c:v>9434.9186699260208</c:v>
                </c:pt>
                <c:pt idx="203">
                  <c:v>9301.0619045360218</c:v>
                </c:pt>
                <c:pt idx="204">
                  <c:v>9173.1772901460172</c:v>
                </c:pt>
                <c:pt idx="205">
                  <c:v>9054.5637077760184</c:v>
                </c:pt>
                <c:pt idx="206">
                  <c:v>8931.385526896016</c:v>
                </c:pt>
                <c:pt idx="207">
                  <c:v>9006.0441183360181</c:v>
                </c:pt>
                <c:pt idx="208">
                  <c:v>9156.0115876560158</c:v>
                </c:pt>
                <c:pt idx="209">
                  <c:v>9353.2531035760203</c:v>
                </c:pt>
                <c:pt idx="210">
                  <c:v>9204.0035135160178</c:v>
                </c:pt>
                <c:pt idx="211">
                  <c:v>8832.3031900460192</c:v>
                </c:pt>
                <c:pt idx="212">
                  <c:v>8305.3100965560188</c:v>
                </c:pt>
                <c:pt idx="213">
                  <c:v>7743.3911178360186</c:v>
                </c:pt>
                <c:pt idx="214">
                  <c:v>7521.969830936021</c:v>
                </c:pt>
                <c:pt idx="215">
                  <c:v>7112.9249212260183</c:v>
                </c:pt>
                <c:pt idx="216">
                  <c:v>6814.4530622160191</c:v>
                </c:pt>
                <c:pt idx="217">
                  <c:v>6563.7727680460184</c:v>
                </c:pt>
                <c:pt idx="218">
                  <c:v>6422.5601981860182</c:v>
                </c:pt>
                <c:pt idx="219">
                  <c:v>6335.3816348760183</c:v>
                </c:pt>
                <c:pt idx="220">
                  <c:v>6477.303428006021</c:v>
                </c:pt>
                <c:pt idx="221">
                  <c:v>7126.5063521160191</c:v>
                </c:pt>
                <c:pt idx="222">
                  <c:v>8239.3080624860195</c:v>
                </c:pt>
                <c:pt idx="223">
                  <c:v>9136.5093561860194</c:v>
                </c:pt>
                <c:pt idx="224">
                  <c:v>9475.7294738160199</c:v>
                </c:pt>
                <c:pt idx="225">
                  <c:v>9310.3509602860195</c:v>
                </c:pt>
                <c:pt idx="226">
                  <c:v>9047.6201280560181</c:v>
                </c:pt>
                <c:pt idx="227">
                  <c:v>8827.9313104460198</c:v>
                </c:pt>
                <c:pt idx="228">
                  <c:v>8547.0142696960211</c:v>
                </c:pt>
                <c:pt idx="229">
                  <c:v>8461.2900215960199</c:v>
                </c:pt>
                <c:pt idx="230">
                  <c:v>8407.657945186018</c:v>
                </c:pt>
                <c:pt idx="231">
                  <c:v>8666.7408883760181</c:v>
                </c:pt>
                <c:pt idx="232">
                  <c:v>8988.2273903360165</c:v>
                </c:pt>
                <c:pt idx="233">
                  <c:v>9229.6947482660144</c:v>
                </c:pt>
                <c:pt idx="234">
                  <c:v>9140.1653204860195</c:v>
                </c:pt>
                <c:pt idx="235">
                  <c:v>8762.8067186960197</c:v>
                </c:pt>
                <c:pt idx="236">
                  <c:v>8305.9310266360189</c:v>
                </c:pt>
                <c:pt idx="237">
                  <c:v>7781.8959544360168</c:v>
                </c:pt>
                <c:pt idx="238">
                  <c:v>7598.0603798260181</c:v>
                </c:pt>
                <c:pt idx="239">
                  <c:v>7116.5879120260179</c:v>
                </c:pt>
                <c:pt idx="240">
                  <c:v>6814.6487155160194</c:v>
                </c:pt>
                <c:pt idx="241">
                  <c:v>6566.7073870860168</c:v>
                </c:pt>
                <c:pt idx="242">
                  <c:v>6469.2164332560178</c:v>
                </c:pt>
                <c:pt idx="243">
                  <c:v>6417.1156171260191</c:v>
                </c:pt>
                <c:pt idx="244">
                  <c:v>6582.8025473860189</c:v>
                </c:pt>
                <c:pt idx="245">
                  <c:v>7219.42549030602</c:v>
                </c:pt>
                <c:pt idx="246">
                  <c:v>8333.8893057560199</c:v>
                </c:pt>
                <c:pt idx="247">
                  <c:v>9186.2166882060174</c:v>
                </c:pt>
                <c:pt idx="248">
                  <c:v>9497.5045347160194</c:v>
                </c:pt>
                <c:pt idx="249">
                  <c:v>9299.2851381060191</c:v>
                </c:pt>
                <c:pt idx="250">
                  <c:v>9089.0914962860188</c:v>
                </c:pt>
                <c:pt idx="251">
                  <c:v>8807.0609126660183</c:v>
                </c:pt>
                <c:pt idx="252">
                  <c:v>8528.8007648260154</c:v>
                </c:pt>
                <c:pt idx="253">
                  <c:v>8437.3537974660194</c:v>
                </c:pt>
                <c:pt idx="254">
                  <c:v>8451.3046985160199</c:v>
                </c:pt>
                <c:pt idx="255">
                  <c:v>8693.628133376018</c:v>
                </c:pt>
                <c:pt idx="256">
                  <c:v>8972.0059352960197</c:v>
                </c:pt>
                <c:pt idx="257">
                  <c:v>9212.440098016019</c:v>
                </c:pt>
                <c:pt idx="258">
                  <c:v>9099.6874129560201</c:v>
                </c:pt>
                <c:pt idx="259">
                  <c:v>8724.3720575660209</c:v>
                </c:pt>
                <c:pt idx="260">
                  <c:v>8197.3671830960229</c:v>
                </c:pt>
                <c:pt idx="261">
                  <c:v>7605.7078113560201</c:v>
                </c:pt>
                <c:pt idx="262">
                  <c:v>7359.5599312560198</c:v>
                </c:pt>
                <c:pt idx="263">
                  <c:v>6898.1247180460177</c:v>
                </c:pt>
                <c:pt idx="264">
                  <c:v>6634.1831917660184</c:v>
                </c:pt>
                <c:pt idx="265">
                  <c:v>6341.0938945060188</c:v>
                </c:pt>
                <c:pt idx="266">
                  <c:v>6238.7922074460175</c:v>
                </c:pt>
                <c:pt idx="267">
                  <c:v>6160.2381023860189</c:v>
                </c:pt>
                <c:pt idx="268">
                  <c:v>6332.5408833060155</c:v>
                </c:pt>
                <c:pt idx="269">
                  <c:v>6918.5607534360179</c:v>
                </c:pt>
                <c:pt idx="270">
                  <c:v>7901.9127488760205</c:v>
                </c:pt>
                <c:pt idx="271">
                  <c:v>8814.7008240160194</c:v>
                </c:pt>
                <c:pt idx="272">
                  <c:v>9272.0548134260207</c:v>
                </c:pt>
                <c:pt idx="273">
                  <c:v>9319.5659917960147</c:v>
                </c:pt>
                <c:pt idx="274">
                  <c:v>9277.4550207560151</c:v>
                </c:pt>
                <c:pt idx="275">
                  <c:v>9087.3350456560202</c:v>
                </c:pt>
                <c:pt idx="276">
                  <c:v>8759.8657673560192</c:v>
                </c:pt>
                <c:pt idx="277">
                  <c:v>8530.4673858160186</c:v>
                </c:pt>
                <c:pt idx="278">
                  <c:v>8434.9443907160185</c:v>
                </c:pt>
                <c:pt idx="279">
                  <c:v>8492.2332752460188</c:v>
                </c:pt>
                <c:pt idx="280">
                  <c:v>8680.2129050960175</c:v>
                </c:pt>
                <c:pt idx="281">
                  <c:v>8902.8160160660209</c:v>
                </c:pt>
                <c:pt idx="282">
                  <c:v>8755.0753146860188</c:v>
                </c:pt>
                <c:pt idx="283">
                  <c:v>8359.116339316015</c:v>
                </c:pt>
                <c:pt idx="284">
                  <c:v>7870.6204189060209</c:v>
                </c:pt>
                <c:pt idx="285">
                  <c:v>7272.7952545560165</c:v>
                </c:pt>
                <c:pt idx="286">
                  <c:v>7166.699834536018</c:v>
                </c:pt>
                <c:pt idx="287">
                  <c:v>6820.6443529860171</c:v>
                </c:pt>
                <c:pt idx="288">
                  <c:v>6547.8780375460183</c:v>
                </c:pt>
                <c:pt idx="289">
                  <c:v>6282.3543989760201</c:v>
                </c:pt>
                <c:pt idx="290">
                  <c:v>6159.2813858760192</c:v>
                </c:pt>
                <c:pt idx="291">
                  <c:v>6012.6925266360195</c:v>
                </c:pt>
                <c:pt idx="292">
                  <c:v>6016.6014713160203</c:v>
                </c:pt>
                <c:pt idx="293">
                  <c:v>6275.3345991360156</c:v>
                </c:pt>
                <c:pt idx="294">
                  <c:v>6658.0939236960221</c:v>
                </c:pt>
                <c:pt idx="295">
                  <c:v>7155.7145748660178</c:v>
                </c:pt>
                <c:pt idx="296">
                  <c:v>7600.822910286015</c:v>
                </c:pt>
                <c:pt idx="297">
                  <c:v>7856.905909256021</c:v>
                </c:pt>
                <c:pt idx="298">
                  <c:v>7805.09883807602</c:v>
                </c:pt>
                <c:pt idx="299">
                  <c:v>7686.8624801560181</c:v>
                </c:pt>
                <c:pt idx="300">
                  <c:v>7424.3319732060181</c:v>
                </c:pt>
                <c:pt idx="301">
                  <c:v>7184.0050686060204</c:v>
                </c:pt>
                <c:pt idx="302">
                  <c:v>7136.381030926018</c:v>
                </c:pt>
                <c:pt idx="303">
                  <c:v>7350.0826285460189</c:v>
                </c:pt>
                <c:pt idx="304">
                  <c:v>7692.3827710060195</c:v>
                </c:pt>
                <c:pt idx="305">
                  <c:v>8012.001492896019</c:v>
                </c:pt>
                <c:pt idx="306">
                  <c:v>7917.222197366018</c:v>
                </c:pt>
                <c:pt idx="307">
                  <c:v>7590.8803409860175</c:v>
                </c:pt>
                <c:pt idx="308">
                  <c:v>7201.0939337160189</c:v>
                </c:pt>
                <c:pt idx="309">
                  <c:v>6828.1330455460184</c:v>
                </c:pt>
                <c:pt idx="310">
                  <c:v>6783.7675202360206</c:v>
                </c:pt>
                <c:pt idx="311">
                  <c:v>6409.3241873160177</c:v>
                </c:pt>
                <c:pt idx="312">
                  <c:v>6142.9009473760179</c:v>
                </c:pt>
                <c:pt idx="313">
                  <c:v>5865.34790247602</c:v>
                </c:pt>
                <c:pt idx="314">
                  <c:v>5768.9107768360191</c:v>
                </c:pt>
                <c:pt idx="315">
                  <c:v>5618.411935276019</c:v>
                </c:pt>
                <c:pt idx="316">
                  <c:v>5657.5711922460177</c:v>
                </c:pt>
                <c:pt idx="317">
                  <c:v>5816.7982229660201</c:v>
                </c:pt>
                <c:pt idx="318">
                  <c:v>6014.8953863760189</c:v>
                </c:pt>
                <c:pt idx="319">
                  <c:v>6417.7675910360185</c:v>
                </c:pt>
                <c:pt idx="320">
                  <c:v>6805.3616694560196</c:v>
                </c:pt>
                <c:pt idx="321">
                  <c:v>7094.9381950160187</c:v>
                </c:pt>
                <c:pt idx="322">
                  <c:v>7234.8431647060179</c:v>
                </c:pt>
                <c:pt idx="323">
                  <c:v>7224.1442497960197</c:v>
                </c:pt>
                <c:pt idx="324">
                  <c:v>6982.3539310160168</c:v>
                </c:pt>
                <c:pt idx="325">
                  <c:v>6768.9216478460175</c:v>
                </c:pt>
                <c:pt idx="326">
                  <c:v>6707.1472346660175</c:v>
                </c:pt>
                <c:pt idx="327">
                  <c:v>6848.1901425860206</c:v>
                </c:pt>
                <c:pt idx="328">
                  <c:v>7142.5369396960186</c:v>
                </c:pt>
                <c:pt idx="329">
                  <c:v>7519.2541898260179</c:v>
                </c:pt>
                <c:pt idx="330">
                  <c:v>7592.7625716760167</c:v>
                </c:pt>
                <c:pt idx="331">
                  <c:v>7414.9719164960188</c:v>
                </c:pt>
                <c:pt idx="332">
                  <c:v>7095.6867367160185</c:v>
                </c:pt>
                <c:pt idx="333">
                  <c:v>6746.2888023260184</c:v>
                </c:pt>
                <c:pt idx="334">
                  <c:v>6764.7737286460197</c:v>
                </c:pt>
                <c:pt idx="335">
                  <c:v>6436.7406438260177</c:v>
                </c:pt>
                <c:pt idx="336">
                  <c:v>6201.9269221460163</c:v>
                </c:pt>
                <c:pt idx="337">
                  <c:v>5966.7251489060209</c:v>
                </c:pt>
                <c:pt idx="338">
                  <c:v>5861.820141716019</c:v>
                </c:pt>
                <c:pt idx="339">
                  <c:v>5796.742410886015</c:v>
                </c:pt>
                <c:pt idx="340">
                  <c:v>6010.9850186760177</c:v>
                </c:pt>
                <c:pt idx="341">
                  <c:v>6744.3780222160203</c:v>
                </c:pt>
                <c:pt idx="342">
                  <c:v>7932.9989386660181</c:v>
                </c:pt>
                <c:pt idx="343">
                  <c:v>8839.7194104460177</c:v>
                </c:pt>
                <c:pt idx="344">
                  <c:v>9243.8113950160168</c:v>
                </c:pt>
                <c:pt idx="345">
                  <c:v>9235.195851536022</c:v>
                </c:pt>
                <c:pt idx="346">
                  <c:v>9110.596431846021</c:v>
                </c:pt>
                <c:pt idx="347">
                  <c:v>8931.7548231160199</c:v>
                </c:pt>
                <c:pt idx="348">
                  <c:v>8771.8780767860171</c:v>
                </c:pt>
                <c:pt idx="349">
                  <c:v>8766.9763536460196</c:v>
                </c:pt>
                <c:pt idx="350">
                  <c:v>8823.2235423660168</c:v>
                </c:pt>
                <c:pt idx="351">
                  <c:v>8911.9811864260173</c:v>
                </c:pt>
                <c:pt idx="352">
                  <c:v>9011.5358413060148</c:v>
                </c:pt>
                <c:pt idx="353">
                  <c:v>9133.9120218660173</c:v>
                </c:pt>
                <c:pt idx="354">
                  <c:v>8952.9582218760206</c:v>
                </c:pt>
                <c:pt idx="355">
                  <c:v>8574.1696965560186</c:v>
                </c:pt>
                <c:pt idx="356">
                  <c:v>8101.477188856019</c:v>
                </c:pt>
                <c:pt idx="357">
                  <c:v>7531.9106645360189</c:v>
                </c:pt>
                <c:pt idx="358">
                  <c:v>7369.4746210460189</c:v>
                </c:pt>
                <c:pt idx="359">
                  <c:v>6894.7996814960179</c:v>
                </c:pt>
                <c:pt idx="360">
                  <c:v>6660.3114178160185</c:v>
                </c:pt>
                <c:pt idx="361">
                  <c:v>6390.2060364360177</c:v>
                </c:pt>
                <c:pt idx="362">
                  <c:v>6270.640378016019</c:v>
                </c:pt>
                <c:pt idx="363">
                  <c:v>6148.0057437460182</c:v>
                </c:pt>
                <c:pt idx="364">
                  <c:v>6310.0359598460145</c:v>
                </c:pt>
                <c:pt idx="365">
                  <c:v>7013.1955087960196</c:v>
                </c:pt>
                <c:pt idx="366">
                  <c:v>8106.8178771760195</c:v>
                </c:pt>
                <c:pt idx="367">
                  <c:v>8985.1845923760175</c:v>
                </c:pt>
                <c:pt idx="368">
                  <c:v>9252.5832935760191</c:v>
                </c:pt>
                <c:pt idx="369">
                  <c:v>9090.3126055060238</c:v>
                </c:pt>
                <c:pt idx="370">
                  <c:v>8782.895085806018</c:v>
                </c:pt>
                <c:pt idx="371">
                  <c:v>8531.3707465260177</c:v>
                </c:pt>
                <c:pt idx="372">
                  <c:v>8293.3521594960166</c:v>
                </c:pt>
                <c:pt idx="373">
                  <c:v>8363.2619503060178</c:v>
                </c:pt>
                <c:pt idx="374">
                  <c:v>8352.5957462660172</c:v>
                </c:pt>
                <c:pt idx="375">
                  <c:v>8535.7974346760166</c:v>
                </c:pt>
                <c:pt idx="376">
                  <c:v>8793.2048037260192</c:v>
                </c:pt>
                <c:pt idx="377">
                  <c:v>9057.14648484602</c:v>
                </c:pt>
                <c:pt idx="378">
                  <c:v>8939.8939742460207</c:v>
                </c:pt>
                <c:pt idx="379">
                  <c:v>8600.4671200160192</c:v>
                </c:pt>
                <c:pt idx="380">
                  <c:v>8150.8481479060192</c:v>
                </c:pt>
                <c:pt idx="381">
                  <c:v>7621.213658846018</c:v>
                </c:pt>
                <c:pt idx="382">
                  <c:v>7427.6972892060185</c:v>
                </c:pt>
                <c:pt idx="383">
                  <c:v>7028.3800844660173</c:v>
                </c:pt>
                <c:pt idx="384">
                  <c:v>6746.9552879660205</c:v>
                </c:pt>
                <c:pt idx="385">
                  <c:v>6506.6658716460206</c:v>
                </c:pt>
                <c:pt idx="386">
                  <c:v>6366.457810266018</c:v>
                </c:pt>
                <c:pt idx="387">
                  <c:v>6274.75108309602</c:v>
                </c:pt>
                <c:pt idx="388">
                  <c:v>6438.0556472460212</c:v>
                </c:pt>
                <c:pt idx="389">
                  <c:v>7029.830116116018</c:v>
                </c:pt>
                <c:pt idx="390">
                  <c:v>8087.4836964460192</c:v>
                </c:pt>
                <c:pt idx="391">
                  <c:v>8973.3988697460154</c:v>
                </c:pt>
                <c:pt idx="392">
                  <c:v>9382.0722936960192</c:v>
                </c:pt>
                <c:pt idx="393">
                  <c:v>9421.5181592160206</c:v>
                </c:pt>
                <c:pt idx="394">
                  <c:v>9333.4433328060204</c:v>
                </c:pt>
                <c:pt idx="395">
                  <c:v>9225.5894267460208</c:v>
                </c:pt>
                <c:pt idx="396">
                  <c:v>9144.5105531360205</c:v>
                </c:pt>
                <c:pt idx="397">
                  <c:v>9197.196708236017</c:v>
                </c:pt>
                <c:pt idx="398">
                  <c:v>8988.6558614460209</c:v>
                </c:pt>
                <c:pt idx="399">
                  <c:v>8873.8834452860192</c:v>
                </c:pt>
                <c:pt idx="400">
                  <c:v>8984.106513956016</c:v>
                </c:pt>
                <c:pt idx="401">
                  <c:v>9132.5506391260169</c:v>
                </c:pt>
                <c:pt idx="402">
                  <c:v>8933.4297123360157</c:v>
                </c:pt>
                <c:pt idx="403">
                  <c:v>8539.3691515560186</c:v>
                </c:pt>
                <c:pt idx="404">
                  <c:v>7996.1674616260207</c:v>
                </c:pt>
                <c:pt idx="405">
                  <c:v>7386.4812039060162</c:v>
                </c:pt>
                <c:pt idx="406">
                  <c:v>7145.3791260960179</c:v>
                </c:pt>
                <c:pt idx="407">
                  <c:v>6745.8922783660173</c:v>
                </c:pt>
                <c:pt idx="408">
                  <c:v>6441.3237384860176</c:v>
                </c:pt>
                <c:pt idx="409">
                  <c:v>6139.6056594360161</c:v>
                </c:pt>
                <c:pt idx="410">
                  <c:v>6018.2410660860169</c:v>
                </c:pt>
                <c:pt idx="411">
                  <c:v>5907.0637254360199</c:v>
                </c:pt>
                <c:pt idx="412">
                  <c:v>6110.533945796019</c:v>
                </c:pt>
                <c:pt idx="413">
                  <c:v>6708.5164511560188</c:v>
                </c:pt>
                <c:pt idx="414">
                  <c:v>7742.1711967360179</c:v>
                </c:pt>
                <c:pt idx="415">
                  <c:v>8601.8261678260169</c:v>
                </c:pt>
                <c:pt idx="416">
                  <c:v>9052.1727428360209</c:v>
                </c:pt>
                <c:pt idx="417">
                  <c:v>9164.8965232260143</c:v>
                </c:pt>
                <c:pt idx="418">
                  <c:v>9101.3433470460186</c:v>
                </c:pt>
                <c:pt idx="419">
                  <c:v>8923.2747370860197</c:v>
                </c:pt>
                <c:pt idx="420">
                  <c:v>8494.2128093560204</c:v>
                </c:pt>
                <c:pt idx="421">
                  <c:v>8227.1073523260184</c:v>
                </c:pt>
                <c:pt idx="422">
                  <c:v>8253.1903747560173</c:v>
                </c:pt>
                <c:pt idx="423">
                  <c:v>8427.9004722460195</c:v>
                </c:pt>
                <c:pt idx="424">
                  <c:v>8539.0999566660175</c:v>
                </c:pt>
                <c:pt idx="425">
                  <c:v>8680.540282496022</c:v>
                </c:pt>
                <c:pt idx="426">
                  <c:v>8564.0850666360184</c:v>
                </c:pt>
                <c:pt idx="427">
                  <c:v>8218.1155913860166</c:v>
                </c:pt>
                <c:pt idx="428">
                  <c:v>7801.2893849560196</c:v>
                </c:pt>
                <c:pt idx="429">
                  <c:v>7300.5798611960181</c:v>
                </c:pt>
                <c:pt idx="430">
                  <c:v>7159.1329597860167</c:v>
                </c:pt>
                <c:pt idx="431">
                  <c:v>6754.4728452360177</c:v>
                </c:pt>
                <c:pt idx="432">
                  <c:v>6487.6668503160172</c:v>
                </c:pt>
                <c:pt idx="433">
                  <c:v>6204.5280872060193</c:v>
                </c:pt>
                <c:pt idx="434">
                  <c:v>6131.8438327760177</c:v>
                </c:pt>
                <c:pt idx="435">
                  <c:v>6062.2768214260195</c:v>
                </c:pt>
                <c:pt idx="436">
                  <c:v>6227.4197990760204</c:v>
                </c:pt>
                <c:pt idx="437">
                  <c:v>6873.6375056960205</c:v>
                </c:pt>
                <c:pt idx="438">
                  <c:v>7883.9857636960178</c:v>
                </c:pt>
                <c:pt idx="439">
                  <c:v>8819.1070335060158</c:v>
                </c:pt>
                <c:pt idx="440">
                  <c:v>9270.2566397660212</c:v>
                </c:pt>
                <c:pt idx="441">
                  <c:v>9397.9885541760177</c:v>
                </c:pt>
                <c:pt idx="442">
                  <c:v>9477.0227312960196</c:v>
                </c:pt>
                <c:pt idx="443">
                  <c:v>9408.6141905760214</c:v>
                </c:pt>
                <c:pt idx="444">
                  <c:v>9032.9858401160145</c:v>
                </c:pt>
                <c:pt idx="445">
                  <c:v>8740.3436382560194</c:v>
                </c:pt>
                <c:pt idx="446">
                  <c:v>8629.4440417160167</c:v>
                </c:pt>
                <c:pt idx="447">
                  <c:v>8601.4145899760188</c:v>
                </c:pt>
                <c:pt idx="448">
                  <c:v>8737.3505929060175</c:v>
                </c:pt>
                <c:pt idx="449">
                  <c:v>9025.3728811960209</c:v>
                </c:pt>
                <c:pt idx="450">
                  <c:v>8842.0722751560224</c:v>
                </c:pt>
                <c:pt idx="451">
                  <c:v>8453.5023057260187</c:v>
                </c:pt>
                <c:pt idx="452">
                  <c:v>7998.3045071560164</c:v>
                </c:pt>
                <c:pt idx="453">
                  <c:v>7469.8611128160164</c:v>
                </c:pt>
                <c:pt idx="454">
                  <c:v>7311.5797724160184</c:v>
                </c:pt>
                <c:pt idx="455">
                  <c:v>6914.803805206021</c:v>
                </c:pt>
                <c:pt idx="456">
                  <c:v>6668.2024156960179</c:v>
                </c:pt>
                <c:pt idx="457">
                  <c:v>6367.4206607360175</c:v>
                </c:pt>
                <c:pt idx="458">
                  <c:v>6193.0129544560186</c:v>
                </c:pt>
                <c:pt idx="459">
                  <c:v>6058.3935542760173</c:v>
                </c:pt>
                <c:pt idx="460">
                  <c:v>6114.439882506018</c:v>
                </c:pt>
                <c:pt idx="461">
                  <c:v>6373.2257851060203</c:v>
                </c:pt>
                <c:pt idx="462">
                  <c:v>6741.6702245060196</c:v>
                </c:pt>
                <c:pt idx="463">
                  <c:v>7255.0470760560174</c:v>
                </c:pt>
                <c:pt idx="464">
                  <c:v>7651.3926478160201</c:v>
                </c:pt>
                <c:pt idx="465">
                  <c:v>7763.685402286018</c:v>
                </c:pt>
                <c:pt idx="466">
                  <c:v>7695.7168991260178</c:v>
                </c:pt>
                <c:pt idx="467">
                  <c:v>7476.5564973660203</c:v>
                </c:pt>
                <c:pt idx="468">
                  <c:v>7194.5696668760174</c:v>
                </c:pt>
                <c:pt idx="469">
                  <c:v>6942.5534262660176</c:v>
                </c:pt>
                <c:pt idx="470">
                  <c:v>6869.5920385760182</c:v>
                </c:pt>
                <c:pt idx="471">
                  <c:v>7064.10833395602</c:v>
                </c:pt>
                <c:pt idx="472">
                  <c:v>7460.1422748360183</c:v>
                </c:pt>
                <c:pt idx="473">
                  <c:v>7912.2049756960205</c:v>
                </c:pt>
                <c:pt idx="474">
                  <c:v>7871.117974866017</c:v>
                </c:pt>
                <c:pt idx="475">
                  <c:v>7611.5602552760211</c:v>
                </c:pt>
                <c:pt idx="476">
                  <c:v>7251.9510093060189</c:v>
                </c:pt>
                <c:pt idx="477">
                  <c:v>6896.6979590560213</c:v>
                </c:pt>
                <c:pt idx="478">
                  <c:v>6898.35947484602</c:v>
                </c:pt>
                <c:pt idx="479">
                  <c:v>6546.6942627260196</c:v>
                </c:pt>
                <c:pt idx="480">
                  <c:v>6329.0911640560189</c:v>
                </c:pt>
                <c:pt idx="481">
                  <c:v>6006.1954805360174</c:v>
                </c:pt>
                <c:pt idx="482">
                  <c:v>5902.724143746017</c:v>
                </c:pt>
                <c:pt idx="483">
                  <c:v>5783.2155638660179</c:v>
                </c:pt>
                <c:pt idx="484">
                  <c:v>5798.5880363960205</c:v>
                </c:pt>
                <c:pt idx="485">
                  <c:v>5994.9667460460169</c:v>
                </c:pt>
                <c:pt idx="486">
                  <c:v>6254.4002995260198</c:v>
                </c:pt>
                <c:pt idx="487">
                  <c:v>6692.3175407560193</c:v>
                </c:pt>
                <c:pt idx="488">
                  <c:v>7011.0080949860185</c:v>
                </c:pt>
                <c:pt idx="489">
                  <c:v>7054.6264823860174</c:v>
                </c:pt>
                <c:pt idx="490">
                  <c:v>6973.1820057660179</c:v>
                </c:pt>
                <c:pt idx="491">
                  <c:v>6857.4821632960147</c:v>
                </c:pt>
                <c:pt idx="492">
                  <c:v>6589.9518768060188</c:v>
                </c:pt>
                <c:pt idx="493">
                  <c:v>6456.90912380602</c:v>
                </c:pt>
                <c:pt idx="494">
                  <c:v>6470.1007292160211</c:v>
                </c:pt>
                <c:pt idx="495">
                  <c:v>6671.0242380260197</c:v>
                </c:pt>
                <c:pt idx="496">
                  <c:v>7011.1718820460173</c:v>
                </c:pt>
                <c:pt idx="497">
                  <c:v>7451.1543543960197</c:v>
                </c:pt>
                <c:pt idx="498">
                  <c:v>7576.1709898560184</c:v>
                </c:pt>
                <c:pt idx="499">
                  <c:v>7390.829850996015</c:v>
                </c:pt>
                <c:pt idx="500">
                  <c:v>7067.9358736160175</c:v>
                </c:pt>
                <c:pt idx="501">
                  <c:v>6770.7758847160194</c:v>
                </c:pt>
                <c:pt idx="502">
                  <c:v>6855.88888941602</c:v>
                </c:pt>
                <c:pt idx="503">
                  <c:v>6519.0198262960157</c:v>
                </c:pt>
                <c:pt idx="504">
                  <c:v>6371.546735776019</c:v>
                </c:pt>
                <c:pt idx="505">
                  <c:v>6142.3825254260173</c:v>
                </c:pt>
                <c:pt idx="506">
                  <c:v>6068.4333404160188</c:v>
                </c:pt>
                <c:pt idx="507">
                  <c:v>6022.340862886017</c:v>
                </c:pt>
                <c:pt idx="508">
                  <c:v>6269.2165176160197</c:v>
                </c:pt>
                <c:pt idx="509">
                  <c:v>6998.226002026021</c:v>
                </c:pt>
                <c:pt idx="510">
                  <c:v>8179.7256408260209</c:v>
                </c:pt>
                <c:pt idx="511">
                  <c:v>9130.9862873360198</c:v>
                </c:pt>
                <c:pt idx="512">
                  <c:v>9333.3663654860211</c:v>
                </c:pt>
                <c:pt idx="513">
                  <c:v>9085.5564630560239</c:v>
                </c:pt>
                <c:pt idx="514">
                  <c:v>9043.3308391460159</c:v>
                </c:pt>
                <c:pt idx="515">
                  <c:v>9000.1920566760164</c:v>
                </c:pt>
                <c:pt idx="516">
                  <c:v>8877.9502474860219</c:v>
                </c:pt>
                <c:pt idx="517">
                  <c:v>8845.9370134860183</c:v>
                </c:pt>
                <c:pt idx="518">
                  <c:v>8806.7901681860185</c:v>
                </c:pt>
                <c:pt idx="519">
                  <c:v>8898.4775789960149</c:v>
                </c:pt>
                <c:pt idx="520">
                  <c:v>9002.8053436760147</c:v>
                </c:pt>
                <c:pt idx="521">
                  <c:v>9111.2941036060183</c:v>
                </c:pt>
                <c:pt idx="522">
                  <c:v>8932.8323369760183</c:v>
                </c:pt>
                <c:pt idx="523">
                  <c:v>8506.2069633060219</c:v>
                </c:pt>
                <c:pt idx="524">
                  <c:v>7982.2498104660199</c:v>
                </c:pt>
                <c:pt idx="525">
                  <c:v>7398.8925091160181</c:v>
                </c:pt>
                <c:pt idx="526">
                  <c:v>7161.0917661060212</c:v>
                </c:pt>
                <c:pt idx="527">
                  <c:v>6710.0758080460173</c:v>
                </c:pt>
                <c:pt idx="528">
                  <c:v>6484.213939376019</c:v>
                </c:pt>
                <c:pt idx="529">
                  <c:v>6186.2013878660209</c:v>
                </c:pt>
                <c:pt idx="530">
                  <c:v>6059.1842186960184</c:v>
                </c:pt>
                <c:pt idx="531">
                  <c:v>5938.893508626019</c:v>
                </c:pt>
                <c:pt idx="532">
                  <c:v>6172.6514443060196</c:v>
                </c:pt>
                <c:pt idx="533">
                  <c:v>6862.043852336019</c:v>
                </c:pt>
                <c:pt idx="534">
                  <c:v>7971.264764486019</c:v>
                </c:pt>
                <c:pt idx="535">
                  <c:v>8815.8391595960147</c:v>
                </c:pt>
                <c:pt idx="536">
                  <c:v>9063.1985236060173</c:v>
                </c:pt>
                <c:pt idx="537">
                  <c:v>9051.0089740060175</c:v>
                </c:pt>
                <c:pt idx="538">
                  <c:v>8861.8850809460182</c:v>
                </c:pt>
                <c:pt idx="539">
                  <c:v>8658.4626950560196</c:v>
                </c:pt>
                <c:pt idx="540">
                  <c:v>8440.0401088460203</c:v>
                </c:pt>
                <c:pt idx="541">
                  <c:v>8481.5597212660196</c:v>
                </c:pt>
                <c:pt idx="542">
                  <c:v>8353.4108343260141</c:v>
                </c:pt>
                <c:pt idx="543">
                  <c:v>8441.1596609360204</c:v>
                </c:pt>
                <c:pt idx="544">
                  <c:v>8667.2412395160209</c:v>
                </c:pt>
                <c:pt idx="545">
                  <c:v>8901.5781923460145</c:v>
                </c:pt>
                <c:pt idx="546">
                  <c:v>8758.7078108060196</c:v>
                </c:pt>
                <c:pt idx="547">
                  <c:v>8429.7099364460209</c:v>
                </c:pt>
                <c:pt idx="548">
                  <c:v>7936.0684026460194</c:v>
                </c:pt>
                <c:pt idx="549">
                  <c:v>7357.1683579760211</c:v>
                </c:pt>
                <c:pt idx="550">
                  <c:v>7116.2207294260188</c:v>
                </c:pt>
                <c:pt idx="551">
                  <c:v>6669.0430757460199</c:v>
                </c:pt>
                <c:pt idx="552">
                  <c:v>6459.7006777860188</c:v>
                </c:pt>
                <c:pt idx="553">
                  <c:v>6120.8781638460168</c:v>
                </c:pt>
                <c:pt idx="554">
                  <c:v>6010.7999177660213</c:v>
                </c:pt>
                <c:pt idx="555">
                  <c:v>5925.5656743860181</c:v>
                </c:pt>
                <c:pt idx="556">
                  <c:v>6054.8594292560174</c:v>
                </c:pt>
                <c:pt idx="557">
                  <c:v>6729.8292737260181</c:v>
                </c:pt>
                <c:pt idx="558">
                  <c:v>7861.302377966018</c:v>
                </c:pt>
                <c:pt idx="559">
                  <c:v>8623.1943848260162</c:v>
                </c:pt>
                <c:pt idx="560">
                  <c:v>8910.9694306860165</c:v>
                </c:pt>
                <c:pt idx="561">
                  <c:v>8750.3867775460167</c:v>
                </c:pt>
                <c:pt idx="562">
                  <c:v>8623.8894832360165</c:v>
                </c:pt>
                <c:pt idx="563">
                  <c:v>8482.4843936160196</c:v>
                </c:pt>
                <c:pt idx="564">
                  <c:v>8289.3475946660183</c:v>
                </c:pt>
                <c:pt idx="565">
                  <c:v>8245.2853940260175</c:v>
                </c:pt>
                <c:pt idx="566">
                  <c:v>8130.9707476560188</c:v>
                </c:pt>
                <c:pt idx="567">
                  <c:v>8227.6023522260184</c:v>
                </c:pt>
                <c:pt idx="568">
                  <c:v>8398.7551177260211</c:v>
                </c:pt>
                <c:pt idx="569">
                  <c:v>8646.1074393860181</c:v>
                </c:pt>
                <c:pt idx="570">
                  <c:v>8519.4612000760171</c:v>
                </c:pt>
                <c:pt idx="571">
                  <c:v>8171.5006441160176</c:v>
                </c:pt>
                <c:pt idx="572">
                  <c:v>7685.1824929860177</c:v>
                </c:pt>
                <c:pt idx="573">
                  <c:v>7114.7630529060189</c:v>
                </c:pt>
                <c:pt idx="574">
                  <c:v>6853.4986559760173</c:v>
                </c:pt>
                <c:pt idx="575">
                  <c:v>6418.7520195260195</c:v>
                </c:pt>
                <c:pt idx="576">
                  <c:v>6190.8806289860167</c:v>
                </c:pt>
                <c:pt idx="577">
                  <c:v>5861.5929007460172</c:v>
                </c:pt>
                <c:pt idx="578">
                  <c:v>5763.4536824260149</c:v>
                </c:pt>
                <c:pt idx="579">
                  <c:v>5690.801608486021</c:v>
                </c:pt>
                <c:pt idx="580">
                  <c:v>5863.2289512860189</c:v>
                </c:pt>
                <c:pt idx="581">
                  <c:v>6517.2925764360189</c:v>
                </c:pt>
                <c:pt idx="582">
                  <c:v>7575.2640778260175</c:v>
                </c:pt>
                <c:pt idx="583">
                  <c:v>8446.3288173260189</c:v>
                </c:pt>
                <c:pt idx="584">
                  <c:v>8750.5968549460158</c:v>
                </c:pt>
                <c:pt idx="585">
                  <c:v>8679.52477859602</c:v>
                </c:pt>
                <c:pt idx="586">
                  <c:v>8569.1410000460201</c:v>
                </c:pt>
                <c:pt idx="587">
                  <c:v>8378.6614398860183</c:v>
                </c:pt>
                <c:pt idx="588">
                  <c:v>8073.1445791860169</c:v>
                </c:pt>
                <c:pt idx="589">
                  <c:v>7917.3631065460168</c:v>
                </c:pt>
                <c:pt idx="590">
                  <c:v>7846.9534706160193</c:v>
                </c:pt>
                <c:pt idx="591">
                  <c:v>8097.77864563602</c:v>
                </c:pt>
                <c:pt idx="592">
                  <c:v>8376.1656992760181</c:v>
                </c:pt>
                <c:pt idx="593">
                  <c:v>8642.5316183260184</c:v>
                </c:pt>
                <c:pt idx="594">
                  <c:v>8551.5206493460191</c:v>
                </c:pt>
                <c:pt idx="595">
                  <c:v>8205.6186768860207</c:v>
                </c:pt>
                <c:pt idx="596">
                  <c:v>7685.9997552860186</c:v>
                </c:pt>
                <c:pt idx="597">
                  <c:v>7147.1788441760209</c:v>
                </c:pt>
                <c:pt idx="598">
                  <c:v>6916.9630099360165</c:v>
                </c:pt>
                <c:pt idx="599">
                  <c:v>6472.3489120760178</c:v>
                </c:pt>
                <c:pt idx="600">
                  <c:v>6171.119137336017</c:v>
                </c:pt>
                <c:pt idx="601">
                  <c:v>5921.9966005260194</c:v>
                </c:pt>
                <c:pt idx="602">
                  <c:v>5820.4728126460186</c:v>
                </c:pt>
                <c:pt idx="603">
                  <c:v>5721.7283598460208</c:v>
                </c:pt>
                <c:pt idx="604">
                  <c:v>5851.6777609760184</c:v>
                </c:pt>
                <c:pt idx="605">
                  <c:v>6476.1509172460192</c:v>
                </c:pt>
                <c:pt idx="606">
                  <c:v>7557.7045339260185</c:v>
                </c:pt>
                <c:pt idx="607">
                  <c:v>8401.3698089360187</c:v>
                </c:pt>
                <c:pt idx="608">
                  <c:v>8678.1392577560182</c:v>
                </c:pt>
                <c:pt idx="609">
                  <c:v>8635.9188613460192</c:v>
                </c:pt>
                <c:pt idx="610">
                  <c:v>8534.1650228060207</c:v>
                </c:pt>
                <c:pt idx="611">
                  <c:v>8405.0432101360184</c:v>
                </c:pt>
                <c:pt idx="612">
                  <c:v>8143.3307307560181</c:v>
                </c:pt>
                <c:pt idx="613">
                  <c:v>8046.1426962160203</c:v>
                </c:pt>
                <c:pt idx="614">
                  <c:v>7947.7079634360171</c:v>
                </c:pt>
                <c:pt idx="615">
                  <c:v>8008.6191268060184</c:v>
                </c:pt>
                <c:pt idx="616">
                  <c:v>8148.2175892960176</c:v>
                </c:pt>
                <c:pt idx="617">
                  <c:v>8326.239988806019</c:v>
                </c:pt>
                <c:pt idx="618">
                  <c:v>8145.7652634960195</c:v>
                </c:pt>
                <c:pt idx="619">
                  <c:v>7730.437541116019</c:v>
                </c:pt>
                <c:pt idx="620">
                  <c:v>7245.9301497160159</c:v>
                </c:pt>
                <c:pt idx="621">
                  <c:v>6793.6312480360166</c:v>
                </c:pt>
                <c:pt idx="622">
                  <c:v>6630.2426457560196</c:v>
                </c:pt>
                <c:pt idx="623">
                  <c:v>6229.1788252560182</c:v>
                </c:pt>
                <c:pt idx="624">
                  <c:v>5980.7596248660175</c:v>
                </c:pt>
                <c:pt idx="625">
                  <c:v>5666.8850476660191</c:v>
                </c:pt>
                <c:pt idx="626">
                  <c:v>5497.592707256018</c:v>
                </c:pt>
                <c:pt idx="627">
                  <c:v>5373.1261342160178</c:v>
                </c:pt>
                <c:pt idx="628">
                  <c:v>5435.9479646060181</c:v>
                </c:pt>
                <c:pt idx="629">
                  <c:v>5707.4148517960184</c:v>
                </c:pt>
                <c:pt idx="630">
                  <c:v>6096.2578342460183</c:v>
                </c:pt>
                <c:pt idx="631">
                  <c:v>6621.0735222960184</c:v>
                </c:pt>
                <c:pt idx="632">
                  <c:v>6930.9182522360179</c:v>
                </c:pt>
                <c:pt idx="633">
                  <c:v>7065.8797341760201</c:v>
                </c:pt>
                <c:pt idx="634">
                  <c:v>6951.309495486018</c:v>
                </c:pt>
                <c:pt idx="635">
                  <c:v>6865.6185511260219</c:v>
                </c:pt>
                <c:pt idx="636">
                  <c:v>6503.2426018560172</c:v>
                </c:pt>
                <c:pt idx="637">
                  <c:v>6258.144134976018</c:v>
                </c:pt>
                <c:pt idx="638">
                  <c:v>6174.6897564960191</c:v>
                </c:pt>
                <c:pt idx="639">
                  <c:v>6424.2621301660183</c:v>
                </c:pt>
                <c:pt idx="640">
                  <c:v>6824.235860336019</c:v>
                </c:pt>
                <c:pt idx="641">
                  <c:v>7318.7655798860187</c:v>
                </c:pt>
                <c:pt idx="642">
                  <c:v>7281.6954897960195</c:v>
                </c:pt>
                <c:pt idx="643">
                  <c:v>7051.3057685660178</c:v>
                </c:pt>
                <c:pt idx="644">
                  <c:v>6690.5844542860177</c:v>
                </c:pt>
                <c:pt idx="645">
                  <c:v>6303.3876169160176</c:v>
                </c:pt>
                <c:pt idx="646">
                  <c:v>6256.1135287260204</c:v>
                </c:pt>
                <c:pt idx="647">
                  <c:v>5897.3173425860168</c:v>
                </c:pt>
                <c:pt idx="648">
                  <c:v>5638.5340426860193</c:v>
                </c:pt>
                <c:pt idx="649">
                  <c:v>5395.7706065960174</c:v>
                </c:pt>
                <c:pt idx="650">
                  <c:v>5336.5259966560188</c:v>
                </c:pt>
                <c:pt idx="651">
                  <c:v>5220.8984809060194</c:v>
                </c:pt>
                <c:pt idx="652">
                  <c:v>5231.9382959460199</c:v>
                </c:pt>
                <c:pt idx="653">
                  <c:v>5426.7359209260167</c:v>
                </c:pt>
                <c:pt idx="654">
                  <c:v>5729.3239759360195</c:v>
                </c:pt>
                <c:pt idx="655">
                  <c:v>6163.5491229560148</c:v>
                </c:pt>
                <c:pt idx="656">
                  <c:v>6407.1325712560174</c:v>
                </c:pt>
                <c:pt idx="657">
                  <c:v>6398.9785654760162</c:v>
                </c:pt>
                <c:pt idx="658">
                  <c:v>6326.6908787560151</c:v>
                </c:pt>
                <c:pt idx="659">
                  <c:v>6252.5438533660181</c:v>
                </c:pt>
                <c:pt idx="660">
                  <c:v>5920.7898401060193</c:v>
                </c:pt>
                <c:pt idx="661">
                  <c:v>5678.433210556017</c:v>
                </c:pt>
                <c:pt idx="662">
                  <c:v>5619.504157566018</c:v>
                </c:pt>
                <c:pt idx="663">
                  <c:v>5880.120725876016</c:v>
                </c:pt>
                <c:pt idx="664">
                  <c:v>6384.868959486017</c:v>
                </c:pt>
                <c:pt idx="665">
                  <c:v>7023.055811296018</c:v>
                </c:pt>
                <c:pt idx="666">
                  <c:v>7160.0613329760181</c:v>
                </c:pt>
                <c:pt idx="667">
                  <c:v>7002.3030405960189</c:v>
                </c:pt>
                <c:pt idx="668">
                  <c:v>6724.9758208860176</c:v>
                </c:pt>
                <c:pt idx="669">
                  <c:v>6385.5019619460172</c:v>
                </c:pt>
                <c:pt idx="670">
                  <c:v>6411.7787271960187</c:v>
                </c:pt>
                <c:pt idx="671">
                  <c:v>6087.6787305060188</c:v>
                </c:pt>
                <c:pt idx="672">
                  <c:v>5906.0606345860197</c:v>
                </c:pt>
                <c:pt idx="673">
                  <c:v>5726.2014406360177</c:v>
                </c:pt>
                <c:pt idx="674">
                  <c:v>5692.4004138560213</c:v>
                </c:pt>
                <c:pt idx="675">
                  <c:v>5658.2514457960178</c:v>
                </c:pt>
                <c:pt idx="676">
                  <c:v>5883.5600300860187</c:v>
                </c:pt>
                <c:pt idx="677">
                  <c:v>6611.5150145660155</c:v>
                </c:pt>
                <c:pt idx="678">
                  <c:v>7841.5333156260176</c:v>
                </c:pt>
                <c:pt idx="679">
                  <c:v>8775.59622106602</c:v>
                </c:pt>
                <c:pt idx="680">
                  <c:v>8991.4147736160176</c:v>
                </c:pt>
                <c:pt idx="681">
                  <c:v>8713.6665534760177</c:v>
                </c:pt>
                <c:pt idx="682">
                  <c:v>8330.2697922160169</c:v>
                </c:pt>
                <c:pt idx="683">
                  <c:v>8035.8694788960174</c:v>
                </c:pt>
                <c:pt idx="684">
                  <c:v>7702.0540801060179</c:v>
                </c:pt>
                <c:pt idx="685">
                  <c:v>7557.192243056018</c:v>
                </c:pt>
                <c:pt idx="686">
                  <c:v>7527.7519791260183</c:v>
                </c:pt>
                <c:pt idx="687">
                  <c:v>7824.0824739060172</c:v>
                </c:pt>
                <c:pt idx="688">
                  <c:v>8273.224161256021</c:v>
                </c:pt>
                <c:pt idx="689">
                  <c:v>8667.5667660360195</c:v>
                </c:pt>
                <c:pt idx="690">
                  <c:v>8648.5177113460177</c:v>
                </c:pt>
                <c:pt idx="691">
                  <c:v>8311.4972169860193</c:v>
                </c:pt>
                <c:pt idx="692">
                  <c:v>7849.9294614660166</c:v>
                </c:pt>
                <c:pt idx="693">
                  <c:v>7264.8294431660179</c:v>
                </c:pt>
                <c:pt idx="694">
                  <c:v>7086.2257888660188</c:v>
                </c:pt>
                <c:pt idx="695">
                  <c:v>6658.4498492260191</c:v>
                </c:pt>
                <c:pt idx="696">
                  <c:v>6377.6805658760195</c:v>
                </c:pt>
                <c:pt idx="697">
                  <c:v>6108.5888324460193</c:v>
                </c:pt>
                <c:pt idx="698">
                  <c:v>6024.5211303360147</c:v>
                </c:pt>
                <c:pt idx="699">
                  <c:v>5982.6649320060187</c:v>
                </c:pt>
                <c:pt idx="700">
                  <c:v>6178.3048562960184</c:v>
                </c:pt>
                <c:pt idx="701">
                  <c:v>6918.5360334160177</c:v>
                </c:pt>
                <c:pt idx="702">
                  <c:v>8031.4288582460185</c:v>
                </c:pt>
                <c:pt idx="703">
                  <c:v>8854.1183567060179</c:v>
                </c:pt>
                <c:pt idx="704">
                  <c:v>9042.1714251860176</c:v>
                </c:pt>
                <c:pt idx="705">
                  <c:v>8734.1535054360193</c:v>
                </c:pt>
                <c:pt idx="706">
                  <c:v>8445.4538580960198</c:v>
                </c:pt>
                <c:pt idx="707">
                  <c:v>8190.869756016019</c:v>
                </c:pt>
                <c:pt idx="708">
                  <c:v>7857.0587059660193</c:v>
                </c:pt>
                <c:pt idx="709">
                  <c:v>7752.145599636021</c:v>
                </c:pt>
                <c:pt idx="710">
                  <c:v>7760.9158961660178</c:v>
                </c:pt>
                <c:pt idx="711">
                  <c:v>7989.5607594160192</c:v>
                </c:pt>
                <c:pt idx="712">
                  <c:v>8336.3798019260248</c:v>
                </c:pt>
                <c:pt idx="713">
                  <c:v>8743.4901478160173</c:v>
                </c:pt>
                <c:pt idx="714">
                  <c:v>8703.323326706015</c:v>
                </c:pt>
                <c:pt idx="715">
                  <c:v>8395.5548016660177</c:v>
                </c:pt>
                <c:pt idx="716">
                  <c:v>7892.6779934460183</c:v>
                </c:pt>
                <c:pt idx="717">
                  <c:v>7303.7763369960167</c:v>
                </c:pt>
                <c:pt idx="718">
                  <c:v>7108.0158132360193</c:v>
                </c:pt>
                <c:pt idx="719">
                  <c:v>6632.292943596015</c:v>
                </c:pt>
                <c:pt idx="720">
                  <c:v>6375.33830751602</c:v>
                </c:pt>
                <c:pt idx="721">
                  <c:v>6122.8743497260184</c:v>
                </c:pt>
                <c:pt idx="722">
                  <c:v>6027.6728134060149</c:v>
                </c:pt>
                <c:pt idx="723">
                  <c:v>5933.8802672360189</c:v>
                </c:pt>
                <c:pt idx="724">
                  <c:v>6123.5637916860196</c:v>
                </c:pt>
                <c:pt idx="725">
                  <c:v>6771.9889401360197</c:v>
                </c:pt>
                <c:pt idx="726">
                  <c:v>7897.952964286018</c:v>
                </c:pt>
                <c:pt idx="727">
                  <c:v>8764.0207535860172</c:v>
                </c:pt>
                <c:pt idx="728">
                  <c:v>8986.3688834860186</c:v>
                </c:pt>
                <c:pt idx="729">
                  <c:v>8728.8222133960153</c:v>
                </c:pt>
                <c:pt idx="730">
                  <c:v>8507.7139930160156</c:v>
                </c:pt>
                <c:pt idx="731">
                  <c:v>8203.802054786016</c:v>
                </c:pt>
                <c:pt idx="732">
                  <c:v>7937.9256165360184</c:v>
                </c:pt>
                <c:pt idx="733">
                  <c:v>8064.5071065460197</c:v>
                </c:pt>
                <c:pt idx="734">
                  <c:v>8144.392635816017</c:v>
                </c:pt>
                <c:pt idx="735">
                  <c:v>8239.4289736860192</c:v>
                </c:pt>
                <c:pt idx="736">
                  <c:v>8435.1521794260207</c:v>
                </c:pt>
                <c:pt idx="737">
                  <c:v>8682.663970986021</c:v>
                </c:pt>
                <c:pt idx="738">
                  <c:v>8649.8663918760212</c:v>
                </c:pt>
                <c:pt idx="739">
                  <c:v>8243.7011296360179</c:v>
                </c:pt>
                <c:pt idx="740">
                  <c:v>7704.0800270260179</c:v>
                </c:pt>
                <c:pt idx="741">
                  <c:v>7224.2405292060175</c:v>
                </c:pt>
                <c:pt idx="742">
                  <c:v>7043.7201814960199</c:v>
                </c:pt>
                <c:pt idx="743">
                  <c:v>6646.1101257360169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D0-46BC-B213-DA1895984CBC}"/>
            </c:ext>
          </c:extLst>
        </c:ser>
        <c:ser>
          <c:idx val="1"/>
          <c:order val="1"/>
          <c:tx>
            <c:strRef>
              <c:f>'01'!$J$44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'01'!$J$45:$J$789</c:f>
              <c:numCache>
                <c:formatCode>_-* #,##0.00\ _€_-;\-* #,##0.00\ _€_-;_-* "-"??\ _€_-;_-@_-</c:formatCode>
                <c:ptCount val="745"/>
                <c:pt idx="0">
                  <c:v>346.47597304526903</c:v>
                </c:pt>
                <c:pt idx="1">
                  <c:v>347.09751915527005</c:v>
                </c:pt>
                <c:pt idx="2">
                  <c:v>344.92529115526906</c:v>
                </c:pt>
                <c:pt idx="3">
                  <c:v>334.57733502527304</c:v>
                </c:pt>
                <c:pt idx="4">
                  <c:v>325.816886595271</c:v>
                </c:pt>
                <c:pt idx="5">
                  <c:v>311.08981079527103</c:v>
                </c:pt>
                <c:pt idx="6">
                  <c:v>310.17668317527205</c:v>
                </c:pt>
                <c:pt idx="7">
                  <c:v>323.14813453527398</c:v>
                </c:pt>
                <c:pt idx="8">
                  <c:v>344.47303983527206</c:v>
                </c:pt>
                <c:pt idx="9">
                  <c:v>351.60925210527006</c:v>
                </c:pt>
                <c:pt idx="10">
                  <c:v>370.20544459527099</c:v>
                </c:pt>
                <c:pt idx="11">
                  <c:v>377.62962812526808</c:v>
                </c:pt>
                <c:pt idx="12">
                  <c:v>372.36591248527202</c:v>
                </c:pt>
                <c:pt idx="13">
                  <c:v>356.56901063527101</c:v>
                </c:pt>
                <c:pt idx="14">
                  <c:v>341.47612210526904</c:v>
                </c:pt>
                <c:pt idx="15">
                  <c:v>325.38827918527102</c:v>
                </c:pt>
                <c:pt idx="16">
                  <c:v>354.16277995527003</c:v>
                </c:pt>
                <c:pt idx="17">
                  <c:v>379.90070619526904</c:v>
                </c:pt>
                <c:pt idx="18">
                  <c:v>374.19663417526806</c:v>
                </c:pt>
                <c:pt idx="19">
                  <c:v>359.63767340526704</c:v>
                </c:pt>
                <c:pt idx="20">
                  <c:v>328.43941433526902</c:v>
                </c:pt>
                <c:pt idx="21">
                  <c:v>313.33546119526898</c:v>
                </c:pt>
                <c:pt idx="22">
                  <c:v>313.816571045275</c:v>
                </c:pt>
                <c:pt idx="23">
                  <c:v>300.80188506526804</c:v>
                </c:pt>
                <c:pt idx="24">
                  <c:v>310.71242821526801</c:v>
                </c:pt>
                <c:pt idx="25">
                  <c:v>291.78718987527105</c:v>
                </c:pt>
                <c:pt idx="26">
                  <c:v>286.35862849527007</c:v>
                </c:pt>
                <c:pt idx="27">
                  <c:v>278.82033991527004</c:v>
                </c:pt>
                <c:pt idx="28">
                  <c:v>298.93647640527104</c:v>
                </c:pt>
                <c:pt idx="29">
                  <c:v>323.46119779526998</c:v>
                </c:pt>
                <c:pt idx="30">
                  <c:v>332.89289888526804</c:v>
                </c:pt>
                <c:pt idx="31">
                  <c:v>383.590565835272</c:v>
                </c:pt>
                <c:pt idx="32">
                  <c:v>407.54253349527102</c:v>
                </c:pt>
                <c:pt idx="33">
                  <c:v>405.44673351526905</c:v>
                </c:pt>
                <c:pt idx="34">
                  <c:v>402.23656288526706</c:v>
                </c:pt>
                <c:pt idx="35">
                  <c:v>417.473929305269</c:v>
                </c:pt>
                <c:pt idx="36">
                  <c:v>414.09243832526897</c:v>
                </c:pt>
                <c:pt idx="37">
                  <c:v>403.43415669526803</c:v>
                </c:pt>
                <c:pt idx="38">
                  <c:v>410.91225965526905</c:v>
                </c:pt>
                <c:pt idx="39">
                  <c:v>427.40970236527102</c:v>
                </c:pt>
                <c:pt idx="40">
                  <c:v>461.41440101527002</c:v>
                </c:pt>
                <c:pt idx="41">
                  <c:v>461.54208362527305</c:v>
                </c:pt>
                <c:pt idx="42">
                  <c:v>448.65013578527203</c:v>
                </c:pt>
                <c:pt idx="43">
                  <c:v>412.87489125527401</c:v>
                </c:pt>
                <c:pt idx="44">
                  <c:v>372.68884601527003</c:v>
                </c:pt>
                <c:pt idx="45">
                  <c:v>353.22693187527301</c:v>
                </c:pt>
                <c:pt idx="46">
                  <c:v>362.87376176526806</c:v>
                </c:pt>
                <c:pt idx="47">
                  <c:v>349.71602311527204</c:v>
                </c:pt>
                <c:pt idx="48">
                  <c:v>352.07532964527206</c:v>
                </c:pt>
                <c:pt idx="49">
                  <c:v>335.83215138527504</c:v>
                </c:pt>
                <c:pt idx="50">
                  <c:v>328.704412265271</c:v>
                </c:pt>
                <c:pt idx="51">
                  <c:v>332.79857578527196</c:v>
                </c:pt>
                <c:pt idx="52">
                  <c:v>324.77538511527104</c:v>
                </c:pt>
                <c:pt idx="53">
                  <c:v>343.45251216527106</c:v>
                </c:pt>
                <c:pt idx="54">
                  <c:v>373.75968853527007</c:v>
                </c:pt>
                <c:pt idx="55">
                  <c:v>389.95819701527302</c:v>
                </c:pt>
                <c:pt idx="56">
                  <c:v>417.55554580527104</c:v>
                </c:pt>
                <c:pt idx="57">
                  <c:v>403.77281938527204</c:v>
                </c:pt>
                <c:pt idx="58">
                  <c:v>390.00463316526702</c:v>
                </c:pt>
                <c:pt idx="59">
                  <c:v>387.29855421526906</c:v>
                </c:pt>
                <c:pt idx="60">
                  <c:v>376.12167678527402</c:v>
                </c:pt>
                <c:pt idx="61">
                  <c:v>364.19490898527101</c:v>
                </c:pt>
                <c:pt idx="62">
                  <c:v>358.17706705527007</c:v>
                </c:pt>
                <c:pt idx="63">
                  <c:v>376.35224596527104</c:v>
                </c:pt>
                <c:pt idx="64">
                  <c:v>424.54239118527204</c:v>
                </c:pt>
                <c:pt idx="65">
                  <c:v>429.67282170526499</c:v>
                </c:pt>
                <c:pt idx="66">
                  <c:v>424.47746628526909</c:v>
                </c:pt>
                <c:pt idx="67">
                  <c:v>402.81012507527305</c:v>
                </c:pt>
                <c:pt idx="68">
                  <c:v>382.583900055274</c:v>
                </c:pt>
                <c:pt idx="69">
                  <c:v>340.78259833526903</c:v>
                </c:pt>
                <c:pt idx="70">
                  <c:v>325.87458245527102</c:v>
                </c:pt>
                <c:pt idx="71">
                  <c:v>315.12373656527205</c:v>
                </c:pt>
                <c:pt idx="72">
                  <c:v>304.20104818527403</c:v>
                </c:pt>
                <c:pt idx="73">
                  <c:v>299.35484618527403</c:v>
                </c:pt>
                <c:pt idx="74">
                  <c:v>313.15217584527102</c:v>
                </c:pt>
                <c:pt idx="75">
                  <c:v>322.00818936527105</c:v>
                </c:pt>
                <c:pt idx="76">
                  <c:v>327.90486069527003</c:v>
                </c:pt>
                <c:pt idx="77">
                  <c:v>332.89530774526906</c:v>
                </c:pt>
                <c:pt idx="78">
                  <c:v>337.23635751527303</c:v>
                </c:pt>
                <c:pt idx="79">
                  <c:v>375.53527023527005</c:v>
                </c:pt>
                <c:pt idx="80">
                  <c:v>389.67988310527301</c:v>
                </c:pt>
                <c:pt idx="81">
                  <c:v>416.29412554527102</c:v>
                </c:pt>
                <c:pt idx="82">
                  <c:v>453.67326493527003</c:v>
                </c:pt>
                <c:pt idx="83">
                  <c:v>473.14426710526902</c:v>
                </c:pt>
                <c:pt idx="84">
                  <c:v>429.437268355269</c:v>
                </c:pt>
                <c:pt idx="85">
                  <c:v>397.12333310527305</c:v>
                </c:pt>
                <c:pt idx="86">
                  <c:v>378.46891834527202</c:v>
                </c:pt>
                <c:pt idx="87">
                  <c:v>390.87836392526503</c:v>
                </c:pt>
                <c:pt idx="88">
                  <c:v>417.52429171527302</c:v>
                </c:pt>
                <c:pt idx="89">
                  <c:v>435.832643955268</c:v>
                </c:pt>
                <c:pt idx="90">
                  <c:v>423.17731479527203</c:v>
                </c:pt>
                <c:pt idx="91">
                  <c:v>402.23350278526897</c:v>
                </c:pt>
                <c:pt idx="92">
                  <c:v>368.02902570527203</c:v>
                </c:pt>
                <c:pt idx="93">
                  <c:v>343.01389790527202</c:v>
                </c:pt>
                <c:pt idx="94">
                  <c:v>338.21777293527208</c:v>
                </c:pt>
                <c:pt idx="95">
                  <c:v>324.19422054526706</c:v>
                </c:pt>
                <c:pt idx="96">
                  <c:v>303.90174834527102</c:v>
                </c:pt>
                <c:pt idx="97">
                  <c:v>299.15552336527105</c:v>
                </c:pt>
                <c:pt idx="98">
                  <c:v>292.037648965269</c:v>
                </c:pt>
                <c:pt idx="99">
                  <c:v>281.71778685526908</c:v>
                </c:pt>
                <c:pt idx="100">
                  <c:v>283.24901737527</c:v>
                </c:pt>
                <c:pt idx="101">
                  <c:v>305.12603299527103</c:v>
                </c:pt>
                <c:pt idx="102">
                  <c:v>349.48541846527007</c:v>
                </c:pt>
                <c:pt idx="103">
                  <c:v>390.28034684527006</c:v>
                </c:pt>
                <c:pt idx="104">
                  <c:v>395.22820252526901</c:v>
                </c:pt>
                <c:pt idx="105">
                  <c:v>397.26485409527305</c:v>
                </c:pt>
                <c:pt idx="106">
                  <c:v>408.39388211527302</c:v>
                </c:pt>
                <c:pt idx="107">
                  <c:v>412.46831168527098</c:v>
                </c:pt>
                <c:pt idx="108">
                  <c:v>383.56467512527104</c:v>
                </c:pt>
                <c:pt idx="109">
                  <c:v>367.89648700526902</c:v>
                </c:pt>
                <c:pt idx="110">
                  <c:v>364.38589779527001</c:v>
                </c:pt>
                <c:pt idx="111">
                  <c:v>385.98096248526605</c:v>
                </c:pt>
                <c:pt idx="112">
                  <c:v>423.62386009527205</c:v>
                </c:pt>
                <c:pt idx="113">
                  <c:v>445.65220387527302</c:v>
                </c:pt>
                <c:pt idx="114">
                  <c:v>427.03405383526905</c:v>
                </c:pt>
                <c:pt idx="115">
                  <c:v>400.92734628527103</c:v>
                </c:pt>
                <c:pt idx="116">
                  <c:v>360.82654119526705</c:v>
                </c:pt>
                <c:pt idx="117">
                  <c:v>340.20591292526905</c:v>
                </c:pt>
                <c:pt idx="118">
                  <c:v>340.07584085527304</c:v>
                </c:pt>
                <c:pt idx="119">
                  <c:v>326.935624645269</c:v>
                </c:pt>
                <c:pt idx="120">
                  <c:v>316.92060532526807</c:v>
                </c:pt>
                <c:pt idx="121">
                  <c:v>314.25239337527</c:v>
                </c:pt>
                <c:pt idx="122">
                  <c:v>324.01094041526801</c:v>
                </c:pt>
                <c:pt idx="123">
                  <c:v>312.388698225268</c:v>
                </c:pt>
                <c:pt idx="124">
                  <c:v>305.18295679526904</c:v>
                </c:pt>
                <c:pt idx="125">
                  <c:v>323.74506154526603</c:v>
                </c:pt>
                <c:pt idx="126">
                  <c:v>337.97279032527007</c:v>
                </c:pt>
                <c:pt idx="127">
                  <c:v>351.37832740527006</c:v>
                </c:pt>
                <c:pt idx="128">
                  <c:v>373.80549268526801</c:v>
                </c:pt>
                <c:pt idx="129">
                  <c:v>384.17604911527206</c:v>
                </c:pt>
                <c:pt idx="130">
                  <c:v>398.63075867526709</c:v>
                </c:pt>
                <c:pt idx="131">
                  <c:v>402.95611227527297</c:v>
                </c:pt>
                <c:pt idx="132">
                  <c:v>396.46900518527201</c:v>
                </c:pt>
                <c:pt idx="133">
                  <c:v>380.262688095268</c:v>
                </c:pt>
                <c:pt idx="134">
                  <c:v>370.75218243526803</c:v>
                </c:pt>
                <c:pt idx="135">
                  <c:v>377.99778578526906</c:v>
                </c:pt>
                <c:pt idx="136">
                  <c:v>383.64203995526805</c:v>
                </c:pt>
                <c:pt idx="137">
                  <c:v>407.365266305273</c:v>
                </c:pt>
                <c:pt idx="138">
                  <c:v>411.77500588527204</c:v>
                </c:pt>
                <c:pt idx="139">
                  <c:v>399.25822530527103</c:v>
                </c:pt>
                <c:pt idx="140">
                  <c:v>382.02384388527202</c:v>
                </c:pt>
                <c:pt idx="141">
                  <c:v>373.30569215526805</c:v>
                </c:pt>
                <c:pt idx="142">
                  <c:v>393.19471687527005</c:v>
                </c:pt>
                <c:pt idx="143">
                  <c:v>406.66115561527204</c:v>
                </c:pt>
                <c:pt idx="144">
                  <c:v>403.51986473526904</c:v>
                </c:pt>
                <c:pt idx="145">
                  <c:v>414.001574715272</c:v>
                </c:pt>
                <c:pt idx="146">
                  <c:v>426.39808269527202</c:v>
                </c:pt>
                <c:pt idx="147">
                  <c:v>443.06389522527104</c:v>
                </c:pt>
                <c:pt idx="148">
                  <c:v>439.37975270527102</c:v>
                </c:pt>
                <c:pt idx="149">
                  <c:v>433.23535925527398</c:v>
                </c:pt>
                <c:pt idx="150">
                  <c:v>432.30951839527205</c:v>
                </c:pt>
                <c:pt idx="151">
                  <c:v>450.65687807527502</c:v>
                </c:pt>
                <c:pt idx="152">
                  <c:v>458.93801619527505</c:v>
                </c:pt>
                <c:pt idx="153">
                  <c:v>461.903033295272</c:v>
                </c:pt>
                <c:pt idx="154">
                  <c:v>463.49180011526704</c:v>
                </c:pt>
                <c:pt idx="155">
                  <c:v>453.51164223527002</c:v>
                </c:pt>
                <c:pt idx="156">
                  <c:v>440.50043092527</c:v>
                </c:pt>
                <c:pt idx="157">
                  <c:v>440.08933193527105</c:v>
                </c:pt>
                <c:pt idx="158">
                  <c:v>414.48073365526903</c:v>
                </c:pt>
                <c:pt idx="159">
                  <c:v>411.79934717526902</c:v>
                </c:pt>
                <c:pt idx="160">
                  <c:v>406.14294616527098</c:v>
                </c:pt>
                <c:pt idx="161">
                  <c:v>428.49364715526605</c:v>
                </c:pt>
                <c:pt idx="162">
                  <c:v>440.11914465526502</c:v>
                </c:pt>
                <c:pt idx="163">
                  <c:v>428.87652199527804</c:v>
                </c:pt>
                <c:pt idx="164">
                  <c:v>403.03607267527502</c:v>
                </c:pt>
                <c:pt idx="165">
                  <c:v>395.157144155271</c:v>
                </c:pt>
                <c:pt idx="166">
                  <c:v>414.84690534527005</c:v>
                </c:pt>
                <c:pt idx="167">
                  <c:v>423.51617034527101</c:v>
                </c:pt>
                <c:pt idx="168">
                  <c:v>412.43990038527102</c:v>
                </c:pt>
                <c:pt idx="169">
                  <c:v>407.01504992526702</c:v>
                </c:pt>
                <c:pt idx="170">
                  <c:v>432.51411922527205</c:v>
                </c:pt>
                <c:pt idx="171">
                  <c:v>440.79768294526906</c:v>
                </c:pt>
                <c:pt idx="172">
                  <c:v>423.96199574527003</c:v>
                </c:pt>
                <c:pt idx="173">
                  <c:v>402.45188669526601</c:v>
                </c:pt>
                <c:pt idx="174">
                  <c:v>411.54901714527307</c:v>
                </c:pt>
                <c:pt idx="175">
                  <c:v>456.50254033526801</c:v>
                </c:pt>
                <c:pt idx="176">
                  <c:v>493.35016065526798</c:v>
                </c:pt>
                <c:pt idx="177">
                  <c:v>514.27151990526909</c:v>
                </c:pt>
                <c:pt idx="178">
                  <c:v>523.14393608526507</c:v>
                </c:pt>
                <c:pt idx="179">
                  <c:v>515.84623285527414</c:v>
                </c:pt>
                <c:pt idx="180">
                  <c:v>507.06320344527006</c:v>
                </c:pt>
                <c:pt idx="181">
                  <c:v>504.68947897526903</c:v>
                </c:pt>
                <c:pt idx="182">
                  <c:v>489.34393606526299</c:v>
                </c:pt>
                <c:pt idx="183">
                  <c:v>478.82850183527404</c:v>
                </c:pt>
                <c:pt idx="184">
                  <c:v>485.06786490527105</c:v>
                </c:pt>
                <c:pt idx="185">
                  <c:v>492.10369055526803</c:v>
                </c:pt>
                <c:pt idx="186">
                  <c:v>478.16137629527202</c:v>
                </c:pt>
                <c:pt idx="187">
                  <c:v>454.87995264526904</c:v>
                </c:pt>
                <c:pt idx="188">
                  <c:v>441.124053185268</c:v>
                </c:pt>
                <c:pt idx="189">
                  <c:v>410.37383886526703</c:v>
                </c:pt>
                <c:pt idx="190">
                  <c:v>400.37104164527102</c:v>
                </c:pt>
                <c:pt idx="191">
                  <c:v>389.54102905526901</c:v>
                </c:pt>
                <c:pt idx="192">
                  <c:v>359.74014954526808</c:v>
                </c:pt>
                <c:pt idx="193">
                  <c:v>351.66637072526805</c:v>
                </c:pt>
                <c:pt idx="194">
                  <c:v>350.43283297527506</c:v>
                </c:pt>
                <c:pt idx="195">
                  <c:v>332.94106596527303</c:v>
                </c:pt>
                <c:pt idx="196">
                  <c:v>329.752086335272</c:v>
                </c:pt>
                <c:pt idx="197">
                  <c:v>338.15793139527005</c:v>
                </c:pt>
                <c:pt idx="198">
                  <c:v>397.07772941526804</c:v>
                </c:pt>
                <c:pt idx="199">
                  <c:v>482.89823790526805</c:v>
                </c:pt>
                <c:pt idx="200">
                  <c:v>519.72474497527298</c:v>
                </c:pt>
                <c:pt idx="201">
                  <c:v>528.39108236526613</c:v>
                </c:pt>
                <c:pt idx="202">
                  <c:v>509.85785705526797</c:v>
                </c:pt>
                <c:pt idx="203">
                  <c:v>509.34877250526802</c:v>
                </c:pt>
                <c:pt idx="204">
                  <c:v>497.87991508526704</c:v>
                </c:pt>
                <c:pt idx="205">
                  <c:v>482.52043020527202</c:v>
                </c:pt>
                <c:pt idx="206">
                  <c:v>468.57556918527001</c:v>
                </c:pt>
                <c:pt idx="207">
                  <c:v>478.12776399527098</c:v>
                </c:pt>
                <c:pt idx="208">
                  <c:v>498.49583846527605</c:v>
                </c:pt>
                <c:pt idx="209">
                  <c:v>523.20541343526611</c:v>
                </c:pt>
                <c:pt idx="210">
                  <c:v>501.868270195268</c:v>
                </c:pt>
                <c:pt idx="211">
                  <c:v>463.54274623527004</c:v>
                </c:pt>
                <c:pt idx="212">
                  <c:v>414.20876861526904</c:v>
                </c:pt>
                <c:pt idx="213">
                  <c:v>382.91031587527101</c:v>
                </c:pt>
                <c:pt idx="214">
                  <c:v>377.05479507527002</c:v>
                </c:pt>
                <c:pt idx="215">
                  <c:v>354.15913632527207</c:v>
                </c:pt>
                <c:pt idx="216">
                  <c:v>343.62901265527</c:v>
                </c:pt>
                <c:pt idx="217">
                  <c:v>333.28679106527102</c:v>
                </c:pt>
                <c:pt idx="218">
                  <c:v>330.55393801527401</c:v>
                </c:pt>
                <c:pt idx="219">
                  <c:v>326.32607552527099</c:v>
                </c:pt>
                <c:pt idx="220">
                  <c:v>334.12661795526799</c:v>
                </c:pt>
                <c:pt idx="221">
                  <c:v>366.18158475527105</c:v>
                </c:pt>
                <c:pt idx="222">
                  <c:v>445.13181191527201</c:v>
                </c:pt>
                <c:pt idx="223">
                  <c:v>544.791741465266</c:v>
                </c:pt>
                <c:pt idx="224">
                  <c:v>583.77694055526706</c:v>
                </c:pt>
                <c:pt idx="225">
                  <c:v>536.43311115527308</c:v>
                </c:pt>
                <c:pt idx="226">
                  <c:v>507.13990624527202</c:v>
                </c:pt>
                <c:pt idx="227">
                  <c:v>470.65899235526803</c:v>
                </c:pt>
                <c:pt idx="228">
                  <c:v>447.86505954527303</c:v>
                </c:pt>
                <c:pt idx="229">
                  <c:v>437.86957308526604</c:v>
                </c:pt>
                <c:pt idx="230">
                  <c:v>451.05824910526798</c:v>
                </c:pt>
                <c:pt idx="231">
                  <c:v>477.59758947527001</c:v>
                </c:pt>
                <c:pt idx="232">
                  <c:v>527.2082785652691</c:v>
                </c:pt>
                <c:pt idx="233">
                  <c:v>533.01948013527306</c:v>
                </c:pt>
                <c:pt idx="234">
                  <c:v>515.27099256527094</c:v>
                </c:pt>
                <c:pt idx="235">
                  <c:v>488.57277813526997</c:v>
                </c:pt>
                <c:pt idx="236">
                  <c:v>452.39857884527203</c:v>
                </c:pt>
                <c:pt idx="237">
                  <c:v>398.45084453527301</c:v>
                </c:pt>
                <c:pt idx="238">
                  <c:v>389.70880693527101</c:v>
                </c:pt>
                <c:pt idx="239">
                  <c:v>370.51084569527302</c:v>
                </c:pt>
                <c:pt idx="240">
                  <c:v>365.395618505269</c:v>
                </c:pt>
                <c:pt idx="241">
                  <c:v>353.17580592527304</c:v>
                </c:pt>
                <c:pt idx="242">
                  <c:v>350.26655651526903</c:v>
                </c:pt>
                <c:pt idx="243">
                  <c:v>343.60851929526899</c:v>
                </c:pt>
                <c:pt idx="244">
                  <c:v>354.16834417527002</c:v>
                </c:pt>
                <c:pt idx="245">
                  <c:v>403.44899395527204</c:v>
                </c:pt>
                <c:pt idx="246">
                  <c:v>526.68877086527004</c:v>
                </c:pt>
                <c:pt idx="247">
                  <c:v>601.86274657527201</c:v>
                </c:pt>
                <c:pt idx="248">
                  <c:v>602.60466519526506</c:v>
                </c:pt>
                <c:pt idx="249">
                  <c:v>526.74914107526797</c:v>
                </c:pt>
                <c:pt idx="250">
                  <c:v>498.80007033527102</c:v>
                </c:pt>
                <c:pt idx="251">
                  <c:v>483.59499401527398</c:v>
                </c:pt>
                <c:pt idx="252">
                  <c:v>463.15831031527199</c:v>
                </c:pt>
                <c:pt idx="253">
                  <c:v>444.44767595527003</c:v>
                </c:pt>
                <c:pt idx="254">
                  <c:v>439.35788744526502</c:v>
                </c:pt>
                <c:pt idx="255">
                  <c:v>471.931625455269</c:v>
                </c:pt>
                <c:pt idx="256">
                  <c:v>513.75103061527204</c:v>
                </c:pt>
                <c:pt idx="257">
                  <c:v>571.30940061526906</c:v>
                </c:pt>
                <c:pt idx="258">
                  <c:v>573.23441683526903</c:v>
                </c:pt>
                <c:pt idx="259">
                  <c:v>528.44154627527098</c:v>
                </c:pt>
                <c:pt idx="260">
                  <c:v>466.15534442526905</c:v>
                </c:pt>
                <c:pt idx="261">
                  <c:v>418.05155071526701</c:v>
                </c:pt>
                <c:pt idx="262">
                  <c:v>413.46112193527205</c:v>
                </c:pt>
                <c:pt idx="263">
                  <c:v>391.635833135273</c:v>
                </c:pt>
                <c:pt idx="264">
                  <c:v>369.98871945527497</c:v>
                </c:pt>
                <c:pt idx="265">
                  <c:v>351.90993905527199</c:v>
                </c:pt>
                <c:pt idx="266">
                  <c:v>356.86636340527104</c:v>
                </c:pt>
                <c:pt idx="267">
                  <c:v>355.15877511526901</c:v>
                </c:pt>
                <c:pt idx="268">
                  <c:v>357.95365825527801</c:v>
                </c:pt>
                <c:pt idx="269">
                  <c:v>376.517903175274</c:v>
                </c:pt>
                <c:pt idx="270">
                  <c:v>430.45907840527002</c:v>
                </c:pt>
                <c:pt idx="271">
                  <c:v>509.14493395527001</c:v>
                </c:pt>
                <c:pt idx="272">
                  <c:v>514.90274421526897</c:v>
                </c:pt>
                <c:pt idx="273">
                  <c:v>504.00506364527303</c:v>
                </c:pt>
                <c:pt idx="274">
                  <c:v>499.16645199527301</c:v>
                </c:pt>
                <c:pt idx="275">
                  <c:v>500.06218002526606</c:v>
                </c:pt>
                <c:pt idx="276">
                  <c:v>468.29373854527</c:v>
                </c:pt>
                <c:pt idx="277">
                  <c:v>444.16077525527004</c:v>
                </c:pt>
                <c:pt idx="278">
                  <c:v>437.42294525526904</c:v>
                </c:pt>
                <c:pt idx="279">
                  <c:v>458.68268803527002</c:v>
                </c:pt>
                <c:pt idx="280">
                  <c:v>485.63136925527101</c:v>
                </c:pt>
                <c:pt idx="281">
                  <c:v>498.84043480527407</c:v>
                </c:pt>
                <c:pt idx="282">
                  <c:v>496.57271218527097</c:v>
                </c:pt>
                <c:pt idx="283">
                  <c:v>467.49170870526706</c:v>
                </c:pt>
                <c:pt idx="284">
                  <c:v>437.07247569526703</c:v>
                </c:pt>
                <c:pt idx="285">
                  <c:v>401.57937801527606</c:v>
                </c:pt>
                <c:pt idx="286">
                  <c:v>398.19316830527305</c:v>
                </c:pt>
                <c:pt idx="287">
                  <c:v>383.39130760527098</c:v>
                </c:pt>
                <c:pt idx="288">
                  <c:v>376.15716360527</c:v>
                </c:pt>
                <c:pt idx="289">
                  <c:v>363.38233108527106</c:v>
                </c:pt>
                <c:pt idx="290">
                  <c:v>357.52459444527199</c:v>
                </c:pt>
                <c:pt idx="291">
                  <c:v>349.064177905272</c:v>
                </c:pt>
                <c:pt idx="292">
                  <c:v>346.03804481526902</c:v>
                </c:pt>
                <c:pt idx="293">
                  <c:v>351.92328333527405</c:v>
                </c:pt>
                <c:pt idx="294">
                  <c:v>369.33896924526903</c:v>
                </c:pt>
                <c:pt idx="295">
                  <c:v>399.33298600527303</c:v>
                </c:pt>
                <c:pt idx="296">
                  <c:v>421.656011335274</c:v>
                </c:pt>
                <c:pt idx="297">
                  <c:v>423.61467026526799</c:v>
                </c:pt>
                <c:pt idx="298">
                  <c:v>414.77543044527107</c:v>
                </c:pt>
                <c:pt idx="299">
                  <c:v>405.89905522526999</c:v>
                </c:pt>
                <c:pt idx="300">
                  <c:v>388.35720462527007</c:v>
                </c:pt>
                <c:pt idx="301">
                  <c:v>378.226414705271</c:v>
                </c:pt>
                <c:pt idx="302">
                  <c:v>379.57109600527002</c:v>
                </c:pt>
                <c:pt idx="303">
                  <c:v>401.52926091527104</c:v>
                </c:pt>
                <c:pt idx="304">
                  <c:v>426.38787557526905</c:v>
                </c:pt>
                <c:pt idx="305">
                  <c:v>461.14061314527203</c:v>
                </c:pt>
                <c:pt idx="306">
                  <c:v>454.08831656527201</c:v>
                </c:pt>
                <c:pt idx="307">
                  <c:v>427.82755600527304</c:v>
                </c:pt>
                <c:pt idx="308">
                  <c:v>406.42533588527101</c:v>
                </c:pt>
                <c:pt idx="309">
                  <c:v>394.14099853526903</c:v>
                </c:pt>
                <c:pt idx="310">
                  <c:v>395.469441705267</c:v>
                </c:pt>
                <c:pt idx="311">
                  <c:v>382.81579470527299</c:v>
                </c:pt>
                <c:pt idx="312">
                  <c:v>379.17964811527304</c:v>
                </c:pt>
                <c:pt idx="313">
                  <c:v>379.50058707526807</c:v>
                </c:pt>
                <c:pt idx="314">
                  <c:v>391.01906089527102</c:v>
                </c:pt>
                <c:pt idx="315">
                  <c:v>368.27717781527105</c:v>
                </c:pt>
                <c:pt idx="316">
                  <c:v>357.25659091527103</c:v>
                </c:pt>
                <c:pt idx="317">
                  <c:v>362.03946390527301</c:v>
                </c:pt>
                <c:pt idx="318">
                  <c:v>364.18449159527108</c:v>
                </c:pt>
                <c:pt idx="319">
                  <c:v>385.58326618527008</c:v>
                </c:pt>
                <c:pt idx="320">
                  <c:v>389.24976176527207</c:v>
                </c:pt>
                <c:pt idx="321">
                  <c:v>414.83556530527005</c:v>
                </c:pt>
                <c:pt idx="322">
                  <c:v>440.09788461527302</c:v>
                </c:pt>
                <c:pt idx="323">
                  <c:v>435.37508091527002</c:v>
                </c:pt>
                <c:pt idx="324">
                  <c:v>424.05055551526999</c:v>
                </c:pt>
                <c:pt idx="325">
                  <c:v>387.04233673527199</c:v>
                </c:pt>
                <c:pt idx="326">
                  <c:v>367.89982713527604</c:v>
                </c:pt>
                <c:pt idx="327">
                  <c:v>379.19557847526909</c:v>
                </c:pt>
                <c:pt idx="328">
                  <c:v>397.83269634527102</c:v>
                </c:pt>
                <c:pt idx="329">
                  <c:v>415.54974175526905</c:v>
                </c:pt>
                <c:pt idx="330">
                  <c:v>416.15350467527304</c:v>
                </c:pt>
                <c:pt idx="331">
                  <c:v>416.436354225272</c:v>
                </c:pt>
                <c:pt idx="332">
                  <c:v>402.89268383527002</c:v>
                </c:pt>
                <c:pt idx="333">
                  <c:v>384.48454541527104</c:v>
                </c:pt>
                <c:pt idx="334">
                  <c:v>389.79381406527006</c:v>
                </c:pt>
                <c:pt idx="335">
                  <c:v>381.57962902527106</c:v>
                </c:pt>
                <c:pt idx="336">
                  <c:v>377.37794661527101</c:v>
                </c:pt>
                <c:pt idx="337">
                  <c:v>377.773873245267</c:v>
                </c:pt>
                <c:pt idx="338">
                  <c:v>372.41327665527007</c:v>
                </c:pt>
                <c:pt idx="339">
                  <c:v>354.61454979527201</c:v>
                </c:pt>
                <c:pt idx="340">
                  <c:v>361.76975292527203</c:v>
                </c:pt>
                <c:pt idx="341">
                  <c:v>416.49302581526797</c:v>
                </c:pt>
                <c:pt idx="342">
                  <c:v>453.05397753527302</c:v>
                </c:pt>
                <c:pt idx="343">
                  <c:v>503.24656700527402</c:v>
                </c:pt>
                <c:pt idx="344">
                  <c:v>529.79153852527509</c:v>
                </c:pt>
                <c:pt idx="345">
                  <c:v>520.71935036526702</c:v>
                </c:pt>
                <c:pt idx="346">
                  <c:v>514.01939587526908</c:v>
                </c:pt>
                <c:pt idx="347">
                  <c:v>504.96202412527003</c:v>
                </c:pt>
                <c:pt idx="348">
                  <c:v>494.91340240527302</c:v>
                </c:pt>
                <c:pt idx="349">
                  <c:v>488.644015495269</c:v>
                </c:pt>
                <c:pt idx="350">
                  <c:v>489.14295819526899</c:v>
                </c:pt>
                <c:pt idx="351">
                  <c:v>498.46347429527304</c:v>
                </c:pt>
                <c:pt idx="352">
                  <c:v>507.65049425527906</c:v>
                </c:pt>
                <c:pt idx="353">
                  <c:v>550.1670405652701</c:v>
                </c:pt>
                <c:pt idx="354">
                  <c:v>535.94354373526801</c:v>
                </c:pt>
                <c:pt idx="355">
                  <c:v>487.22571719527002</c:v>
                </c:pt>
                <c:pt idx="356">
                  <c:v>441.13720484527101</c:v>
                </c:pt>
                <c:pt idx="357">
                  <c:v>418.46321074527305</c:v>
                </c:pt>
                <c:pt idx="358">
                  <c:v>418.94415281527</c:v>
                </c:pt>
                <c:pt idx="359">
                  <c:v>407.31424655527201</c:v>
                </c:pt>
                <c:pt idx="360">
                  <c:v>396.77402564527199</c:v>
                </c:pt>
                <c:pt idx="361">
                  <c:v>372.97829173527504</c:v>
                </c:pt>
                <c:pt idx="362">
                  <c:v>362.17704662527103</c:v>
                </c:pt>
                <c:pt idx="363">
                  <c:v>354.31763752527604</c:v>
                </c:pt>
                <c:pt idx="364">
                  <c:v>343.80075190527401</c:v>
                </c:pt>
                <c:pt idx="365">
                  <c:v>378.07829536526907</c:v>
                </c:pt>
                <c:pt idx="366">
                  <c:v>427.81478731527</c:v>
                </c:pt>
                <c:pt idx="367">
                  <c:v>485.18476404526905</c:v>
                </c:pt>
                <c:pt idx="368">
                  <c:v>522.96485428527296</c:v>
                </c:pt>
                <c:pt idx="369">
                  <c:v>506.55040652526901</c:v>
                </c:pt>
                <c:pt idx="370">
                  <c:v>477.121550175273</c:v>
                </c:pt>
                <c:pt idx="371">
                  <c:v>454.18641770527307</c:v>
                </c:pt>
                <c:pt idx="372">
                  <c:v>431.22432595527204</c:v>
                </c:pt>
                <c:pt idx="373">
                  <c:v>424.40465060526901</c:v>
                </c:pt>
                <c:pt idx="374">
                  <c:v>426.30070076527005</c:v>
                </c:pt>
                <c:pt idx="375">
                  <c:v>458.53801747527103</c:v>
                </c:pt>
                <c:pt idx="376">
                  <c:v>517.45964318527297</c:v>
                </c:pt>
                <c:pt idx="377">
                  <c:v>563.55280562527309</c:v>
                </c:pt>
                <c:pt idx="378">
                  <c:v>545.68119380526798</c:v>
                </c:pt>
                <c:pt idx="379">
                  <c:v>492.93036333527107</c:v>
                </c:pt>
                <c:pt idx="380">
                  <c:v>452.70982882526903</c:v>
                </c:pt>
                <c:pt idx="381">
                  <c:v>408.46252501527306</c:v>
                </c:pt>
                <c:pt idx="382">
                  <c:v>397.78436660527001</c:v>
                </c:pt>
                <c:pt idx="383">
                  <c:v>377.95194406527105</c:v>
                </c:pt>
                <c:pt idx="384">
                  <c:v>355.83416862527201</c:v>
                </c:pt>
                <c:pt idx="385">
                  <c:v>343.35528831526904</c:v>
                </c:pt>
                <c:pt idx="386">
                  <c:v>338.87268022527104</c:v>
                </c:pt>
                <c:pt idx="387">
                  <c:v>338.39635423526698</c:v>
                </c:pt>
                <c:pt idx="388">
                  <c:v>351.77772567526904</c:v>
                </c:pt>
                <c:pt idx="389">
                  <c:v>389.65482351527203</c:v>
                </c:pt>
                <c:pt idx="390">
                  <c:v>465.01235767527004</c:v>
                </c:pt>
                <c:pt idx="391">
                  <c:v>551.87752129527303</c:v>
                </c:pt>
                <c:pt idx="392">
                  <c:v>609.08419512527109</c:v>
                </c:pt>
                <c:pt idx="393">
                  <c:v>581.65095507527099</c:v>
                </c:pt>
                <c:pt idx="394">
                  <c:v>561.57373391526301</c:v>
                </c:pt>
                <c:pt idx="395">
                  <c:v>537.79281982527107</c:v>
                </c:pt>
                <c:pt idx="396">
                  <c:v>522.91406834526902</c:v>
                </c:pt>
                <c:pt idx="397">
                  <c:v>515.18659104527399</c:v>
                </c:pt>
                <c:pt idx="398">
                  <c:v>514.33831998526603</c:v>
                </c:pt>
                <c:pt idx="399">
                  <c:v>511.53477843527503</c:v>
                </c:pt>
                <c:pt idx="400">
                  <c:v>532.98373487527101</c:v>
                </c:pt>
                <c:pt idx="401">
                  <c:v>539.33994417527208</c:v>
                </c:pt>
                <c:pt idx="402">
                  <c:v>503.62358686526704</c:v>
                </c:pt>
                <c:pt idx="403">
                  <c:v>451.03048204527005</c:v>
                </c:pt>
                <c:pt idx="404">
                  <c:v>403.82394687527102</c:v>
                </c:pt>
                <c:pt idx="405">
                  <c:v>376.65232557527207</c:v>
                </c:pt>
                <c:pt idx="406">
                  <c:v>364.35651908527404</c:v>
                </c:pt>
                <c:pt idx="407">
                  <c:v>342.50564374527102</c:v>
                </c:pt>
                <c:pt idx="408">
                  <c:v>323.19138954527102</c:v>
                </c:pt>
                <c:pt idx="409">
                  <c:v>312.51203304527405</c:v>
                </c:pt>
                <c:pt idx="410">
                  <c:v>312.16505822527205</c:v>
                </c:pt>
                <c:pt idx="411">
                  <c:v>311.17382421526901</c:v>
                </c:pt>
                <c:pt idx="412">
                  <c:v>319.69472434527103</c:v>
                </c:pt>
                <c:pt idx="413">
                  <c:v>359.27931834527004</c:v>
                </c:pt>
                <c:pt idx="414">
                  <c:v>429.41490300526903</c:v>
                </c:pt>
                <c:pt idx="415">
                  <c:v>509.25383146527201</c:v>
                </c:pt>
                <c:pt idx="416">
                  <c:v>548.8336863152681</c:v>
                </c:pt>
                <c:pt idx="417">
                  <c:v>539.46800643527513</c:v>
                </c:pt>
                <c:pt idx="418">
                  <c:v>532.07698943527203</c:v>
                </c:pt>
                <c:pt idx="419">
                  <c:v>511.62869707527</c:v>
                </c:pt>
                <c:pt idx="420">
                  <c:v>471.99101394526804</c:v>
                </c:pt>
                <c:pt idx="421">
                  <c:v>427.14473511527001</c:v>
                </c:pt>
                <c:pt idx="422">
                  <c:v>423.30247152527005</c:v>
                </c:pt>
                <c:pt idx="423">
                  <c:v>434.394689185272</c:v>
                </c:pt>
                <c:pt idx="424">
                  <c:v>460.77631868527004</c:v>
                </c:pt>
                <c:pt idx="425">
                  <c:v>492.81667283526707</c:v>
                </c:pt>
                <c:pt idx="426">
                  <c:v>490.45397047526603</c:v>
                </c:pt>
                <c:pt idx="427">
                  <c:v>452.55204824527101</c:v>
                </c:pt>
                <c:pt idx="428">
                  <c:v>428.69128980527103</c:v>
                </c:pt>
                <c:pt idx="429">
                  <c:v>421.80730524527098</c:v>
                </c:pt>
                <c:pt idx="430">
                  <c:v>441.88942974527305</c:v>
                </c:pt>
                <c:pt idx="431">
                  <c:v>424.22999356527106</c:v>
                </c:pt>
                <c:pt idx="432">
                  <c:v>440.184790025273</c:v>
                </c:pt>
                <c:pt idx="433">
                  <c:v>444.48947456527202</c:v>
                </c:pt>
                <c:pt idx="434">
                  <c:v>455.86165643527198</c:v>
                </c:pt>
                <c:pt idx="435">
                  <c:v>458.59619894526901</c:v>
                </c:pt>
                <c:pt idx="436">
                  <c:v>433.73992688527005</c:v>
                </c:pt>
                <c:pt idx="437">
                  <c:v>435.80810702527305</c:v>
                </c:pt>
                <c:pt idx="438">
                  <c:v>470.32971031527001</c:v>
                </c:pt>
                <c:pt idx="439">
                  <c:v>506.43985057527209</c:v>
                </c:pt>
                <c:pt idx="440">
                  <c:v>551.24369417526702</c:v>
                </c:pt>
                <c:pt idx="441">
                  <c:v>553.40285552527212</c:v>
                </c:pt>
                <c:pt idx="442">
                  <c:v>548.02355520526805</c:v>
                </c:pt>
                <c:pt idx="443">
                  <c:v>530.3441455052681</c:v>
                </c:pt>
                <c:pt idx="444">
                  <c:v>515.92268865527399</c:v>
                </c:pt>
                <c:pt idx="445">
                  <c:v>495.85082167526605</c:v>
                </c:pt>
                <c:pt idx="446">
                  <c:v>482.61364496527</c:v>
                </c:pt>
                <c:pt idx="447">
                  <c:v>471.38492680527099</c:v>
                </c:pt>
                <c:pt idx="448">
                  <c:v>466.86566828527305</c:v>
                </c:pt>
                <c:pt idx="449">
                  <c:v>491.40996350527109</c:v>
                </c:pt>
                <c:pt idx="450">
                  <c:v>487.73906632526706</c:v>
                </c:pt>
                <c:pt idx="451">
                  <c:v>453.04212148526904</c:v>
                </c:pt>
                <c:pt idx="452">
                  <c:v>424.36356390527607</c:v>
                </c:pt>
                <c:pt idx="453">
                  <c:v>401.52968068527002</c:v>
                </c:pt>
                <c:pt idx="454">
                  <c:v>401.16819450527004</c:v>
                </c:pt>
                <c:pt idx="455">
                  <c:v>388.75184369527102</c:v>
                </c:pt>
                <c:pt idx="456">
                  <c:v>383.12685925527205</c:v>
                </c:pt>
                <c:pt idx="457">
                  <c:v>379.73798571527004</c:v>
                </c:pt>
                <c:pt idx="458">
                  <c:v>365.73843534527106</c:v>
                </c:pt>
                <c:pt idx="459">
                  <c:v>357.78944957527204</c:v>
                </c:pt>
                <c:pt idx="460">
                  <c:v>347.07738045527105</c:v>
                </c:pt>
                <c:pt idx="461">
                  <c:v>361.19519618527102</c:v>
                </c:pt>
                <c:pt idx="462">
                  <c:v>372.98371906527103</c:v>
                </c:pt>
                <c:pt idx="463">
                  <c:v>398.68601551527007</c:v>
                </c:pt>
                <c:pt idx="464">
                  <c:v>415.48690834526803</c:v>
                </c:pt>
                <c:pt idx="465">
                  <c:v>430.69876495527308</c:v>
                </c:pt>
                <c:pt idx="466">
                  <c:v>423.67427554527205</c:v>
                </c:pt>
                <c:pt idx="467">
                  <c:v>410.34622821526904</c:v>
                </c:pt>
                <c:pt idx="468">
                  <c:v>404.91929136527409</c:v>
                </c:pt>
                <c:pt idx="469">
                  <c:v>385.21248483526904</c:v>
                </c:pt>
                <c:pt idx="470">
                  <c:v>373.83698278527106</c:v>
                </c:pt>
                <c:pt idx="471">
                  <c:v>383.58468066527303</c:v>
                </c:pt>
                <c:pt idx="472">
                  <c:v>397.73381255527102</c:v>
                </c:pt>
                <c:pt idx="473">
                  <c:v>427.37210278527107</c:v>
                </c:pt>
                <c:pt idx="474">
                  <c:v>425.06490470527302</c:v>
                </c:pt>
                <c:pt idx="475">
                  <c:v>399.73585630526907</c:v>
                </c:pt>
                <c:pt idx="476">
                  <c:v>381.674655225273</c:v>
                </c:pt>
                <c:pt idx="477">
                  <c:v>371.31966935527106</c:v>
                </c:pt>
                <c:pt idx="478">
                  <c:v>372.80833973527103</c:v>
                </c:pt>
                <c:pt idx="479">
                  <c:v>360.73020953526805</c:v>
                </c:pt>
                <c:pt idx="480">
                  <c:v>337.42859748527309</c:v>
                </c:pt>
                <c:pt idx="481">
                  <c:v>320.19165288527199</c:v>
                </c:pt>
                <c:pt idx="482">
                  <c:v>322.50277520526902</c:v>
                </c:pt>
                <c:pt idx="483">
                  <c:v>316.84633548527103</c:v>
                </c:pt>
                <c:pt idx="484">
                  <c:v>318.25977718526804</c:v>
                </c:pt>
                <c:pt idx="485">
                  <c:v>333.37561860526904</c:v>
                </c:pt>
                <c:pt idx="486">
                  <c:v>349.05669187527002</c:v>
                </c:pt>
                <c:pt idx="487">
                  <c:v>383.34971555527108</c:v>
                </c:pt>
                <c:pt idx="488">
                  <c:v>403.09501615527205</c:v>
                </c:pt>
                <c:pt idx="489">
                  <c:v>416.92387629527303</c:v>
                </c:pt>
                <c:pt idx="490">
                  <c:v>417.24911743527099</c:v>
                </c:pt>
                <c:pt idx="491">
                  <c:v>408.77344848527304</c:v>
                </c:pt>
                <c:pt idx="492">
                  <c:v>392.80298365527005</c:v>
                </c:pt>
                <c:pt idx="493">
                  <c:v>366.89076114526904</c:v>
                </c:pt>
                <c:pt idx="494">
                  <c:v>362.51895650526905</c:v>
                </c:pt>
                <c:pt idx="495">
                  <c:v>365.01564541527301</c:v>
                </c:pt>
                <c:pt idx="496">
                  <c:v>378.73445091527299</c:v>
                </c:pt>
                <c:pt idx="497">
                  <c:v>412.58006091526505</c:v>
                </c:pt>
                <c:pt idx="498">
                  <c:v>426.06202625527402</c:v>
                </c:pt>
                <c:pt idx="499">
                  <c:v>416.51643328527206</c:v>
                </c:pt>
                <c:pt idx="500">
                  <c:v>392.07448622527204</c:v>
                </c:pt>
                <c:pt idx="501">
                  <c:v>372.62496266526904</c:v>
                </c:pt>
                <c:pt idx="502">
                  <c:v>379.278054315269</c:v>
                </c:pt>
                <c:pt idx="503">
                  <c:v>366.58834544527002</c:v>
                </c:pt>
                <c:pt idx="504">
                  <c:v>367.87642303527099</c:v>
                </c:pt>
                <c:pt idx="505">
                  <c:v>353.78329519527102</c:v>
                </c:pt>
                <c:pt idx="506">
                  <c:v>354.96069962527105</c:v>
                </c:pt>
                <c:pt idx="507">
                  <c:v>363.601924755271</c:v>
                </c:pt>
                <c:pt idx="508">
                  <c:v>365.90788969527</c:v>
                </c:pt>
                <c:pt idx="509">
                  <c:v>392.45667969526704</c:v>
                </c:pt>
                <c:pt idx="510">
                  <c:v>477.85741253526703</c:v>
                </c:pt>
                <c:pt idx="511">
                  <c:v>572.75754804527503</c:v>
                </c:pt>
                <c:pt idx="512">
                  <c:v>574.44840553526797</c:v>
                </c:pt>
                <c:pt idx="513">
                  <c:v>500.67634252526705</c:v>
                </c:pt>
                <c:pt idx="514">
                  <c:v>498.66640724526803</c:v>
                </c:pt>
                <c:pt idx="515">
                  <c:v>487.44395649526706</c:v>
                </c:pt>
                <c:pt idx="516">
                  <c:v>471.09614308526903</c:v>
                </c:pt>
                <c:pt idx="517">
                  <c:v>474.39873956527401</c:v>
                </c:pt>
                <c:pt idx="518">
                  <c:v>484.70287418527204</c:v>
                </c:pt>
                <c:pt idx="519">
                  <c:v>505.43710781527204</c:v>
                </c:pt>
                <c:pt idx="520">
                  <c:v>532.6697984252711</c:v>
                </c:pt>
                <c:pt idx="521">
                  <c:v>557.54319459526801</c:v>
                </c:pt>
                <c:pt idx="522">
                  <c:v>553.94202552527099</c:v>
                </c:pt>
                <c:pt idx="523">
                  <c:v>525.972658265267</c:v>
                </c:pt>
                <c:pt idx="524">
                  <c:v>478.53096078526801</c:v>
                </c:pt>
                <c:pt idx="525">
                  <c:v>451.23276683527405</c:v>
                </c:pt>
                <c:pt idx="526">
                  <c:v>441.98802590526702</c:v>
                </c:pt>
                <c:pt idx="527">
                  <c:v>424.56457200527001</c:v>
                </c:pt>
                <c:pt idx="528">
                  <c:v>406.86163042526903</c:v>
                </c:pt>
                <c:pt idx="529">
                  <c:v>393.428051235265</c:v>
                </c:pt>
                <c:pt idx="530">
                  <c:v>376.19889930526898</c:v>
                </c:pt>
                <c:pt idx="531">
                  <c:v>367.77774016526706</c:v>
                </c:pt>
                <c:pt idx="532">
                  <c:v>374.72652415526903</c:v>
                </c:pt>
                <c:pt idx="533">
                  <c:v>418.64779124527206</c:v>
                </c:pt>
                <c:pt idx="534">
                  <c:v>521.01200897527508</c:v>
                </c:pt>
                <c:pt idx="535">
                  <c:v>622.31241455527504</c:v>
                </c:pt>
                <c:pt idx="536">
                  <c:v>639.67567274526903</c:v>
                </c:pt>
                <c:pt idx="537">
                  <c:v>569.49203993527112</c:v>
                </c:pt>
                <c:pt idx="538">
                  <c:v>499.34346597527406</c:v>
                </c:pt>
                <c:pt idx="539">
                  <c:v>483.46944374527101</c:v>
                </c:pt>
                <c:pt idx="540">
                  <c:v>467.40877647527003</c:v>
                </c:pt>
                <c:pt idx="541">
                  <c:v>458.690649595271</c:v>
                </c:pt>
                <c:pt idx="542">
                  <c:v>448.95350717527202</c:v>
                </c:pt>
                <c:pt idx="543">
                  <c:v>461.92677698527109</c:v>
                </c:pt>
                <c:pt idx="544">
                  <c:v>487.11487417527098</c:v>
                </c:pt>
                <c:pt idx="545">
                  <c:v>515.96603013527204</c:v>
                </c:pt>
                <c:pt idx="546">
                  <c:v>501.608484415269</c:v>
                </c:pt>
                <c:pt idx="547">
                  <c:v>483.55244491527003</c:v>
                </c:pt>
                <c:pt idx="548">
                  <c:v>451.66826584527001</c:v>
                </c:pt>
                <c:pt idx="549">
                  <c:v>412.86706591527002</c:v>
                </c:pt>
                <c:pt idx="550">
                  <c:v>411.39342475526905</c:v>
                </c:pt>
                <c:pt idx="551">
                  <c:v>400.50231021526497</c:v>
                </c:pt>
                <c:pt idx="552">
                  <c:v>402.09216853527005</c:v>
                </c:pt>
                <c:pt idx="553">
                  <c:v>398.42092466527004</c:v>
                </c:pt>
                <c:pt idx="554">
                  <c:v>386.41239025526602</c:v>
                </c:pt>
                <c:pt idx="555">
                  <c:v>380.21041318527199</c:v>
                </c:pt>
                <c:pt idx="556">
                  <c:v>386.47181697527003</c:v>
                </c:pt>
                <c:pt idx="557">
                  <c:v>410.65988413526702</c:v>
                </c:pt>
                <c:pt idx="558">
                  <c:v>449.99331810527104</c:v>
                </c:pt>
                <c:pt idx="559">
                  <c:v>501.15486909527004</c:v>
                </c:pt>
                <c:pt idx="560">
                  <c:v>533.85806390527102</c:v>
                </c:pt>
                <c:pt idx="561">
                  <c:v>500.14598979527307</c:v>
                </c:pt>
                <c:pt idx="562">
                  <c:v>482.69942694527401</c:v>
                </c:pt>
                <c:pt idx="563">
                  <c:v>475.71206716527206</c:v>
                </c:pt>
                <c:pt idx="564">
                  <c:v>459.10755459527201</c:v>
                </c:pt>
                <c:pt idx="565">
                  <c:v>460.56571688527407</c:v>
                </c:pt>
                <c:pt idx="566">
                  <c:v>455.92707230527202</c:v>
                </c:pt>
                <c:pt idx="567">
                  <c:v>463.92159102526904</c:v>
                </c:pt>
                <c:pt idx="568">
                  <c:v>472.881590915272</c:v>
                </c:pt>
                <c:pt idx="569">
                  <c:v>494.13993284527004</c:v>
                </c:pt>
                <c:pt idx="570">
                  <c:v>489.06228570526901</c:v>
                </c:pt>
                <c:pt idx="571">
                  <c:v>458.81350047526803</c:v>
                </c:pt>
                <c:pt idx="572">
                  <c:v>429.591698225274</c:v>
                </c:pt>
                <c:pt idx="573">
                  <c:v>407.18252083527204</c:v>
                </c:pt>
                <c:pt idx="574">
                  <c:v>400.47563199527002</c:v>
                </c:pt>
                <c:pt idx="575">
                  <c:v>394.60426696527099</c:v>
                </c:pt>
                <c:pt idx="576">
                  <c:v>412.35095727527403</c:v>
                </c:pt>
                <c:pt idx="577">
                  <c:v>409.24458340527002</c:v>
                </c:pt>
                <c:pt idx="578">
                  <c:v>400.06095606527299</c:v>
                </c:pt>
                <c:pt idx="579">
                  <c:v>391.57374345526807</c:v>
                </c:pt>
                <c:pt idx="580">
                  <c:v>392.70693795527001</c:v>
                </c:pt>
                <c:pt idx="581">
                  <c:v>410.99503160526604</c:v>
                </c:pt>
                <c:pt idx="582">
                  <c:v>439.93977566527701</c:v>
                </c:pt>
                <c:pt idx="583">
                  <c:v>493.20933530527003</c:v>
                </c:pt>
                <c:pt idx="584">
                  <c:v>527.81484538527206</c:v>
                </c:pt>
                <c:pt idx="585">
                  <c:v>502.43698992527209</c:v>
                </c:pt>
                <c:pt idx="586">
                  <c:v>487.56373824527202</c:v>
                </c:pt>
                <c:pt idx="587">
                  <c:v>476.44205983526501</c:v>
                </c:pt>
                <c:pt idx="588">
                  <c:v>447.75713405527006</c:v>
                </c:pt>
                <c:pt idx="589">
                  <c:v>433.36781740527005</c:v>
                </c:pt>
                <c:pt idx="590">
                  <c:v>429.28624948526999</c:v>
                </c:pt>
                <c:pt idx="591">
                  <c:v>448.457692705272</c:v>
                </c:pt>
                <c:pt idx="592">
                  <c:v>483.41852704527207</c:v>
                </c:pt>
                <c:pt idx="593">
                  <c:v>493.30912234526801</c:v>
                </c:pt>
                <c:pt idx="594">
                  <c:v>496.38353922526602</c:v>
                </c:pt>
                <c:pt idx="595">
                  <c:v>471.29044751527101</c:v>
                </c:pt>
                <c:pt idx="596">
                  <c:v>428.38406164526901</c:v>
                </c:pt>
                <c:pt idx="597">
                  <c:v>381.95105115526502</c:v>
                </c:pt>
                <c:pt idx="598">
                  <c:v>375.90394485527702</c:v>
                </c:pt>
                <c:pt idx="599">
                  <c:v>355.42323868527103</c:v>
                </c:pt>
                <c:pt idx="600">
                  <c:v>331.85598413526901</c:v>
                </c:pt>
                <c:pt idx="601">
                  <c:v>320.18704639526999</c:v>
                </c:pt>
                <c:pt idx="602">
                  <c:v>312.41454210527405</c:v>
                </c:pt>
                <c:pt idx="603">
                  <c:v>302.83344389527207</c:v>
                </c:pt>
                <c:pt idx="604">
                  <c:v>312.92694285526898</c:v>
                </c:pt>
                <c:pt idx="605">
                  <c:v>356.54239123527105</c:v>
                </c:pt>
                <c:pt idx="606">
                  <c:v>433.02511327527003</c:v>
                </c:pt>
                <c:pt idx="607">
                  <c:v>494.99308855526903</c:v>
                </c:pt>
                <c:pt idx="608">
                  <c:v>533.01750448527002</c:v>
                </c:pt>
                <c:pt idx="609">
                  <c:v>485.87080819527006</c:v>
                </c:pt>
                <c:pt idx="610">
                  <c:v>453.44492124526801</c:v>
                </c:pt>
                <c:pt idx="611">
                  <c:v>440.829706305272</c:v>
                </c:pt>
                <c:pt idx="612">
                  <c:v>426.34805266526803</c:v>
                </c:pt>
                <c:pt idx="613">
                  <c:v>427.90642462526802</c:v>
                </c:pt>
                <c:pt idx="614">
                  <c:v>428.78826482527302</c:v>
                </c:pt>
                <c:pt idx="615">
                  <c:v>452.00252618526901</c:v>
                </c:pt>
                <c:pt idx="616">
                  <c:v>475.43025171527501</c:v>
                </c:pt>
                <c:pt idx="617">
                  <c:v>509.74538946526906</c:v>
                </c:pt>
                <c:pt idx="618">
                  <c:v>510.13002484527107</c:v>
                </c:pt>
                <c:pt idx="619">
                  <c:v>489.33825111527102</c:v>
                </c:pt>
                <c:pt idx="620">
                  <c:v>436.15321417527201</c:v>
                </c:pt>
                <c:pt idx="621">
                  <c:v>414.03892459527202</c:v>
                </c:pt>
                <c:pt idx="622">
                  <c:v>400.54092655526603</c:v>
                </c:pt>
                <c:pt idx="623">
                  <c:v>385.18233539526801</c:v>
                </c:pt>
                <c:pt idx="624">
                  <c:v>396.62458865526901</c:v>
                </c:pt>
                <c:pt idx="625">
                  <c:v>387.49879705527104</c:v>
                </c:pt>
                <c:pt idx="626">
                  <c:v>380.97488546527001</c:v>
                </c:pt>
                <c:pt idx="627">
                  <c:v>354.99520851526705</c:v>
                </c:pt>
                <c:pt idx="628">
                  <c:v>353.01112889527201</c:v>
                </c:pt>
                <c:pt idx="629">
                  <c:v>357.221679525274</c:v>
                </c:pt>
                <c:pt idx="630">
                  <c:v>366.28476991527202</c:v>
                </c:pt>
                <c:pt idx="631">
                  <c:v>371.38950184526902</c:v>
                </c:pt>
                <c:pt idx="632">
                  <c:v>392.51654749527205</c:v>
                </c:pt>
                <c:pt idx="633">
                  <c:v>400.45159935526902</c:v>
                </c:pt>
                <c:pt idx="634">
                  <c:v>425.72429459527103</c:v>
                </c:pt>
                <c:pt idx="635">
                  <c:v>442.62876487526506</c:v>
                </c:pt>
                <c:pt idx="636">
                  <c:v>420.57549739527298</c:v>
                </c:pt>
                <c:pt idx="637">
                  <c:v>403.00159961526901</c:v>
                </c:pt>
                <c:pt idx="638">
                  <c:v>384.80307322527102</c:v>
                </c:pt>
                <c:pt idx="639">
                  <c:v>371.60519948527002</c:v>
                </c:pt>
                <c:pt idx="640">
                  <c:v>377.32839784526999</c:v>
                </c:pt>
                <c:pt idx="641">
                  <c:v>417.73925661527102</c:v>
                </c:pt>
                <c:pt idx="642">
                  <c:v>425.13438423526702</c:v>
                </c:pt>
                <c:pt idx="643">
                  <c:v>407.72942481527099</c:v>
                </c:pt>
                <c:pt idx="644">
                  <c:v>363.09946468527005</c:v>
                </c:pt>
                <c:pt idx="645">
                  <c:v>354.37390320526902</c:v>
                </c:pt>
                <c:pt idx="646">
                  <c:v>348.72660617527004</c:v>
                </c:pt>
                <c:pt idx="647">
                  <c:v>328.22207723527305</c:v>
                </c:pt>
                <c:pt idx="648">
                  <c:v>321.03159700527004</c:v>
                </c:pt>
                <c:pt idx="649">
                  <c:v>305.98437610527202</c:v>
                </c:pt>
                <c:pt idx="650">
                  <c:v>290.10062484527197</c:v>
                </c:pt>
                <c:pt idx="651">
                  <c:v>287.13916878526805</c:v>
                </c:pt>
                <c:pt idx="652">
                  <c:v>282.565084795269</c:v>
                </c:pt>
                <c:pt idx="653">
                  <c:v>287.82481814527404</c:v>
                </c:pt>
                <c:pt idx="654">
                  <c:v>307.29863844527102</c:v>
                </c:pt>
                <c:pt idx="655">
                  <c:v>317.26263228527301</c:v>
                </c:pt>
                <c:pt idx="656">
                  <c:v>327.40237718527203</c:v>
                </c:pt>
                <c:pt idx="657">
                  <c:v>344.34098052527105</c:v>
                </c:pt>
                <c:pt idx="658">
                  <c:v>374.87137675527504</c:v>
                </c:pt>
                <c:pt idx="659">
                  <c:v>370.58666482527201</c:v>
                </c:pt>
                <c:pt idx="660">
                  <c:v>353.10642283526801</c:v>
                </c:pt>
                <c:pt idx="661">
                  <c:v>338.36369991527403</c:v>
                </c:pt>
                <c:pt idx="662">
                  <c:v>333.62760228527208</c:v>
                </c:pt>
                <c:pt idx="663">
                  <c:v>332.75631983527103</c:v>
                </c:pt>
                <c:pt idx="664">
                  <c:v>361.50546759527106</c:v>
                </c:pt>
                <c:pt idx="665">
                  <c:v>399.10981646527</c:v>
                </c:pt>
                <c:pt idx="666">
                  <c:v>409.06742979526899</c:v>
                </c:pt>
                <c:pt idx="667">
                  <c:v>398.64262305526699</c:v>
                </c:pt>
                <c:pt idx="668">
                  <c:v>381.18336800526907</c:v>
                </c:pt>
                <c:pt idx="669">
                  <c:v>357.26839411527305</c:v>
                </c:pt>
                <c:pt idx="670">
                  <c:v>362.12350033527105</c:v>
                </c:pt>
                <c:pt idx="671">
                  <c:v>355.80100791527008</c:v>
                </c:pt>
                <c:pt idx="672">
                  <c:v>355.49990455526802</c:v>
                </c:pt>
                <c:pt idx="673">
                  <c:v>347.13369257527</c:v>
                </c:pt>
                <c:pt idx="674">
                  <c:v>339.07104394526704</c:v>
                </c:pt>
                <c:pt idx="675">
                  <c:v>333.636146335273</c:v>
                </c:pt>
                <c:pt idx="676">
                  <c:v>340.13067928526903</c:v>
                </c:pt>
                <c:pt idx="677">
                  <c:v>354.90807336527399</c:v>
                </c:pt>
                <c:pt idx="678">
                  <c:v>433.80468013527201</c:v>
                </c:pt>
                <c:pt idx="679">
                  <c:v>521.88880702527103</c:v>
                </c:pt>
                <c:pt idx="680">
                  <c:v>508.90573193527302</c:v>
                </c:pt>
                <c:pt idx="681">
                  <c:v>478.51428708527004</c:v>
                </c:pt>
                <c:pt idx="682">
                  <c:v>493.91988293526998</c:v>
                </c:pt>
                <c:pt idx="683">
                  <c:v>501.28059297527403</c:v>
                </c:pt>
                <c:pt idx="684">
                  <c:v>469.56272242527399</c:v>
                </c:pt>
                <c:pt idx="685">
                  <c:v>432.47421904526902</c:v>
                </c:pt>
                <c:pt idx="686">
                  <c:v>403.92066384527203</c:v>
                </c:pt>
                <c:pt idx="687">
                  <c:v>420.11775066527201</c:v>
                </c:pt>
                <c:pt idx="688">
                  <c:v>444.79423767527305</c:v>
                </c:pt>
                <c:pt idx="689">
                  <c:v>486.555011045269</c:v>
                </c:pt>
                <c:pt idx="690">
                  <c:v>487.34108259527301</c:v>
                </c:pt>
                <c:pt idx="691">
                  <c:v>463.11915156527101</c:v>
                </c:pt>
                <c:pt idx="692">
                  <c:v>422.64157077527199</c:v>
                </c:pt>
                <c:pt idx="693">
                  <c:v>380.13655308526802</c:v>
                </c:pt>
                <c:pt idx="694">
                  <c:v>373.46274154527009</c:v>
                </c:pt>
                <c:pt idx="695">
                  <c:v>358.45777711527109</c:v>
                </c:pt>
                <c:pt idx="696">
                  <c:v>342.14924649527103</c:v>
                </c:pt>
                <c:pt idx="697">
                  <c:v>331.05839535526906</c:v>
                </c:pt>
                <c:pt idx="698">
                  <c:v>325.76203730527601</c:v>
                </c:pt>
                <c:pt idx="699">
                  <c:v>319.20250828527008</c:v>
                </c:pt>
                <c:pt idx="700">
                  <c:v>328.79972207527601</c:v>
                </c:pt>
                <c:pt idx="701">
                  <c:v>369.12517056527304</c:v>
                </c:pt>
                <c:pt idx="702">
                  <c:v>447.77324416526903</c:v>
                </c:pt>
                <c:pt idx="703">
                  <c:v>518.89383934527302</c:v>
                </c:pt>
                <c:pt idx="704">
                  <c:v>513.76624415526805</c:v>
                </c:pt>
                <c:pt idx="705">
                  <c:v>464.115578545272</c:v>
                </c:pt>
                <c:pt idx="706">
                  <c:v>462.93471394527103</c:v>
                </c:pt>
                <c:pt idx="707">
                  <c:v>449.93276753526902</c:v>
                </c:pt>
                <c:pt idx="708">
                  <c:v>428.470737095272</c:v>
                </c:pt>
                <c:pt idx="709">
                  <c:v>412.28466406527104</c:v>
                </c:pt>
                <c:pt idx="710">
                  <c:v>399.38828947527105</c:v>
                </c:pt>
                <c:pt idx="711">
                  <c:v>422.24354734526906</c:v>
                </c:pt>
                <c:pt idx="712">
                  <c:v>479.61340834526703</c:v>
                </c:pt>
                <c:pt idx="713">
                  <c:v>524.27869158526903</c:v>
                </c:pt>
                <c:pt idx="714">
                  <c:v>523.11471521527199</c:v>
                </c:pt>
                <c:pt idx="715">
                  <c:v>498.01071781527304</c:v>
                </c:pt>
                <c:pt idx="716">
                  <c:v>449.03258365527</c:v>
                </c:pt>
                <c:pt idx="717">
                  <c:v>399.82597968527409</c:v>
                </c:pt>
                <c:pt idx="718">
                  <c:v>388.67073012526799</c:v>
                </c:pt>
                <c:pt idx="719">
                  <c:v>360.68372171527108</c:v>
                </c:pt>
                <c:pt idx="720">
                  <c:v>350.11564129527005</c:v>
                </c:pt>
                <c:pt idx="721">
                  <c:v>341.50285955527306</c:v>
                </c:pt>
                <c:pt idx="722">
                  <c:v>340.23376462527398</c:v>
                </c:pt>
                <c:pt idx="723">
                  <c:v>335.03014894527001</c:v>
                </c:pt>
                <c:pt idx="724">
                  <c:v>340.68593199527203</c:v>
                </c:pt>
                <c:pt idx="725">
                  <c:v>377.77199460527004</c:v>
                </c:pt>
                <c:pt idx="726">
                  <c:v>489.93971227526805</c:v>
                </c:pt>
                <c:pt idx="727">
                  <c:v>568.25884571527104</c:v>
                </c:pt>
                <c:pt idx="728">
                  <c:v>530.77924991526902</c:v>
                </c:pt>
                <c:pt idx="729">
                  <c:v>492.81405241527403</c:v>
                </c:pt>
                <c:pt idx="730">
                  <c:v>436.78875355527003</c:v>
                </c:pt>
                <c:pt idx="731">
                  <c:v>409.56624705527406</c:v>
                </c:pt>
                <c:pt idx="732">
                  <c:v>387.91484835526904</c:v>
                </c:pt>
                <c:pt idx="733">
                  <c:v>400.13769213527206</c:v>
                </c:pt>
                <c:pt idx="734">
                  <c:v>417.463183985272</c:v>
                </c:pt>
                <c:pt idx="735">
                  <c:v>453.875194025273</c:v>
                </c:pt>
                <c:pt idx="736">
                  <c:v>499.80711704527209</c:v>
                </c:pt>
                <c:pt idx="737">
                  <c:v>542.963244625269</c:v>
                </c:pt>
                <c:pt idx="738">
                  <c:v>521.93483820526603</c:v>
                </c:pt>
                <c:pt idx="739">
                  <c:v>484.56478099527004</c:v>
                </c:pt>
                <c:pt idx="740">
                  <c:v>446.45065952527</c:v>
                </c:pt>
                <c:pt idx="741">
                  <c:v>400.21649557527201</c:v>
                </c:pt>
                <c:pt idx="742">
                  <c:v>376.778999895271</c:v>
                </c:pt>
                <c:pt idx="743">
                  <c:v>356.23695652526999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D0-46BC-B213-DA1895984CBC}"/>
            </c:ext>
          </c:extLst>
        </c:ser>
        <c:ser>
          <c:idx val="2"/>
          <c:order val="2"/>
          <c:tx>
            <c:strRef>
              <c:f>'01'!$K$44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'01'!$K$45:$K$789</c:f>
              <c:numCache>
                <c:formatCode>_-* #,##0.00\ _€_-;\-* #,##0.00\ _€_-;_-* "-"??\ _€_-;_-@_-</c:formatCode>
                <c:ptCount val="745"/>
                <c:pt idx="0">
                  <c:v>2308.4022817999999</c:v>
                </c:pt>
                <c:pt idx="1">
                  <c:v>2562.7550593000001</c:v>
                </c:pt>
                <c:pt idx="2">
                  <c:v>2704.8545497</c:v>
                </c:pt>
                <c:pt idx="3">
                  <c:v>2798.3569596000002</c:v>
                </c:pt>
                <c:pt idx="4">
                  <c:v>2686.5179131</c:v>
                </c:pt>
                <c:pt idx="5">
                  <c:v>2380.1200297</c:v>
                </c:pt>
                <c:pt idx="6">
                  <c:v>2165.6560746999999</c:v>
                </c:pt>
                <c:pt idx="7">
                  <c:v>2169.0228489000001</c:v>
                </c:pt>
                <c:pt idx="8">
                  <c:v>2384.2660406</c:v>
                </c:pt>
                <c:pt idx="9">
                  <c:v>2186.7479782999994</c:v>
                </c:pt>
                <c:pt idx="10">
                  <c:v>2634.2069975999993</c:v>
                </c:pt>
                <c:pt idx="11">
                  <c:v>2599.3404580000001</c:v>
                </c:pt>
                <c:pt idx="12">
                  <c:v>2491.5511761000002</c:v>
                </c:pt>
                <c:pt idx="13">
                  <c:v>2538.0866262</c:v>
                </c:pt>
                <c:pt idx="14">
                  <c:v>1987.737219099999</c:v>
                </c:pt>
                <c:pt idx="15">
                  <c:v>929.07914740000001</c:v>
                </c:pt>
                <c:pt idx="16">
                  <c:v>58.50284319999998</c:v>
                </c:pt>
                <c:pt idx="17">
                  <c:v>53.905356599999955</c:v>
                </c:pt>
                <c:pt idx="18">
                  <c:v>53.76325449999996</c:v>
                </c:pt>
                <c:pt idx="19">
                  <c:v>75.521121799999975</c:v>
                </c:pt>
                <c:pt idx="20">
                  <c:v>118.8828853</c:v>
                </c:pt>
                <c:pt idx="21">
                  <c:v>212.13034160000001</c:v>
                </c:pt>
                <c:pt idx="22">
                  <c:v>427.51076605000009</c:v>
                </c:pt>
                <c:pt idx="23">
                  <c:v>1402.2780167999999</c:v>
                </c:pt>
                <c:pt idx="24">
                  <c:v>2869.5245048000002</c:v>
                </c:pt>
                <c:pt idx="25">
                  <c:v>2953.1589164000002</c:v>
                </c:pt>
                <c:pt idx="26">
                  <c:v>2921.6292302000002</c:v>
                </c:pt>
                <c:pt idx="27">
                  <c:v>2856.3845839000001</c:v>
                </c:pt>
                <c:pt idx="28">
                  <c:v>2600.7657151999997</c:v>
                </c:pt>
                <c:pt idx="29">
                  <c:v>2536.2193937000002</c:v>
                </c:pt>
                <c:pt idx="30">
                  <c:v>842.64831570000001</c:v>
                </c:pt>
                <c:pt idx="31">
                  <c:v>435.30752140000004</c:v>
                </c:pt>
                <c:pt idx="32">
                  <c:v>64.385203799999999</c:v>
                </c:pt>
                <c:pt idx="33">
                  <c:v>1.9570152999999999</c:v>
                </c:pt>
                <c:pt idx="34">
                  <c:v>1.9571756</c:v>
                </c:pt>
                <c:pt idx="35">
                  <c:v>48.399399699999996</c:v>
                </c:pt>
                <c:pt idx="36">
                  <c:v>4.0429683999999995</c:v>
                </c:pt>
                <c:pt idx="37">
                  <c:v>2.5817535</c:v>
                </c:pt>
                <c:pt idx="38">
                  <c:v>2.2406514999999998</c:v>
                </c:pt>
                <c:pt idx="39">
                  <c:v>2.0444171</c:v>
                </c:pt>
                <c:pt idx="40">
                  <c:v>1.9533251999999999</c:v>
                </c:pt>
                <c:pt idx="41">
                  <c:v>1.9207223</c:v>
                </c:pt>
                <c:pt idx="42">
                  <c:v>47.317641299999984</c:v>
                </c:pt>
                <c:pt idx="43">
                  <c:v>272.70162419999997</c:v>
                </c:pt>
                <c:pt idx="44">
                  <c:v>648.30994800000008</c:v>
                </c:pt>
                <c:pt idx="45">
                  <c:v>685.85313560000009</c:v>
                </c:pt>
                <c:pt idx="46">
                  <c:v>1296.6232812999999</c:v>
                </c:pt>
                <c:pt idx="47">
                  <c:v>2087.2249488000002</c:v>
                </c:pt>
                <c:pt idx="48">
                  <c:v>2550.8664007000002</c:v>
                </c:pt>
                <c:pt idx="49">
                  <c:v>2782.9268742000004</c:v>
                </c:pt>
                <c:pt idx="50">
                  <c:v>2894.939313899999</c:v>
                </c:pt>
                <c:pt idx="51">
                  <c:v>3125.589023399999</c:v>
                </c:pt>
                <c:pt idx="52">
                  <c:v>2921.6175551000001</c:v>
                </c:pt>
                <c:pt idx="53">
                  <c:v>2594.7479923000001</c:v>
                </c:pt>
                <c:pt idx="54">
                  <c:v>1992.5313165</c:v>
                </c:pt>
                <c:pt idx="55">
                  <c:v>352.32967070000007</c:v>
                </c:pt>
                <c:pt idx="56">
                  <c:v>119.14018369999999</c:v>
                </c:pt>
                <c:pt idx="57">
                  <c:v>44.812423699999982</c:v>
                </c:pt>
                <c:pt idx="58">
                  <c:v>408.85837120000002</c:v>
                </c:pt>
                <c:pt idx="59">
                  <c:v>219.95963420000001</c:v>
                </c:pt>
                <c:pt idx="60">
                  <c:v>231.60729710000001</c:v>
                </c:pt>
                <c:pt idx="61">
                  <c:v>253.47430839999998</c:v>
                </c:pt>
                <c:pt idx="62">
                  <c:v>219.0886519</c:v>
                </c:pt>
                <c:pt idx="63">
                  <c:v>97.744686099999996</c:v>
                </c:pt>
                <c:pt idx="64">
                  <c:v>54.22806099999999</c:v>
                </c:pt>
                <c:pt idx="65">
                  <c:v>20.752935399999981</c:v>
                </c:pt>
                <c:pt idx="66">
                  <c:v>3.5263443999999997</c:v>
                </c:pt>
                <c:pt idx="67">
                  <c:v>1.9015447999999999</c:v>
                </c:pt>
                <c:pt idx="68">
                  <c:v>93.2489743</c:v>
                </c:pt>
                <c:pt idx="69">
                  <c:v>145.07466550000001</c:v>
                </c:pt>
                <c:pt idx="70">
                  <c:v>86.063467499999973</c:v>
                </c:pt>
                <c:pt idx="71">
                  <c:v>302.96619030000005</c:v>
                </c:pt>
                <c:pt idx="72">
                  <c:v>1608.5115931</c:v>
                </c:pt>
                <c:pt idx="73">
                  <c:v>2287.8225178000002</c:v>
                </c:pt>
                <c:pt idx="74">
                  <c:v>2957.4688181000001</c:v>
                </c:pt>
                <c:pt idx="75">
                  <c:v>3086.7333727999994</c:v>
                </c:pt>
                <c:pt idx="76">
                  <c:v>2880.4704987</c:v>
                </c:pt>
                <c:pt idx="77">
                  <c:v>2042.9953176999991</c:v>
                </c:pt>
                <c:pt idx="78">
                  <c:v>341.44882460000002</c:v>
                </c:pt>
                <c:pt idx="79">
                  <c:v>225.62202500000001</c:v>
                </c:pt>
                <c:pt idx="80">
                  <c:v>88.343660499999984</c:v>
                </c:pt>
                <c:pt idx="81">
                  <c:v>92.586399699999987</c:v>
                </c:pt>
                <c:pt idx="82">
                  <c:v>273.56324230000001</c:v>
                </c:pt>
                <c:pt idx="83">
                  <c:v>7.5114542999999996</c:v>
                </c:pt>
                <c:pt idx="84">
                  <c:v>3.9063699999999999</c:v>
                </c:pt>
                <c:pt idx="85">
                  <c:v>47.850253999999985</c:v>
                </c:pt>
                <c:pt idx="86">
                  <c:v>72.707575899999981</c:v>
                </c:pt>
                <c:pt idx="87">
                  <c:v>5.2447687999999992</c:v>
                </c:pt>
                <c:pt idx="88">
                  <c:v>3.7502789999999999</c:v>
                </c:pt>
                <c:pt idx="89">
                  <c:v>3.7785487999999998</c:v>
                </c:pt>
                <c:pt idx="90">
                  <c:v>2.9394979000000001</c:v>
                </c:pt>
                <c:pt idx="91">
                  <c:v>107.2687069</c:v>
                </c:pt>
                <c:pt idx="92">
                  <c:v>55.977789099999981</c:v>
                </c:pt>
                <c:pt idx="93">
                  <c:v>174.29790689999999</c:v>
                </c:pt>
                <c:pt idx="94">
                  <c:v>101.18011990000001</c:v>
                </c:pt>
                <c:pt idx="95">
                  <c:v>97.859460099999964</c:v>
                </c:pt>
                <c:pt idx="96">
                  <c:v>176.32867339999999</c:v>
                </c:pt>
                <c:pt idx="97">
                  <c:v>488.84627649999999</c:v>
                </c:pt>
                <c:pt idx="98">
                  <c:v>705.75993620000008</c:v>
                </c:pt>
                <c:pt idx="99">
                  <c:v>633.36450200000002</c:v>
                </c:pt>
                <c:pt idx="100">
                  <c:v>571.98211370000001</c:v>
                </c:pt>
                <c:pt idx="101">
                  <c:v>311.90055750000005</c:v>
                </c:pt>
                <c:pt idx="102">
                  <c:v>265.28071620000003</c:v>
                </c:pt>
                <c:pt idx="103">
                  <c:v>124.89488990000001</c:v>
                </c:pt>
                <c:pt idx="104">
                  <c:v>124.7777009</c:v>
                </c:pt>
                <c:pt idx="105">
                  <c:v>123.4812541</c:v>
                </c:pt>
                <c:pt idx="106">
                  <c:v>85.399260499999983</c:v>
                </c:pt>
                <c:pt idx="107">
                  <c:v>202.4010523</c:v>
                </c:pt>
                <c:pt idx="108">
                  <c:v>2.8943893000000003</c:v>
                </c:pt>
                <c:pt idx="109">
                  <c:v>1.6330606999999999</c:v>
                </c:pt>
                <c:pt idx="110">
                  <c:v>2.9597481999999999</c:v>
                </c:pt>
                <c:pt idx="111">
                  <c:v>40.096678799999999</c:v>
                </c:pt>
                <c:pt idx="112">
                  <c:v>1.9878396999999999</c:v>
                </c:pt>
                <c:pt idx="113">
                  <c:v>2.0345373000000002</c:v>
                </c:pt>
                <c:pt idx="114">
                  <c:v>1.9978699999999998</c:v>
                </c:pt>
                <c:pt idx="115">
                  <c:v>29.817793599999987</c:v>
                </c:pt>
                <c:pt idx="116">
                  <c:v>83.132860999999949</c:v>
                </c:pt>
                <c:pt idx="117">
                  <c:v>176.27461380000003</c:v>
                </c:pt>
                <c:pt idx="118">
                  <c:v>52.901459399999986</c:v>
                </c:pt>
                <c:pt idx="119">
                  <c:v>126.60701449999999</c:v>
                </c:pt>
                <c:pt idx="120">
                  <c:v>41.337479399999985</c:v>
                </c:pt>
                <c:pt idx="121">
                  <c:v>147.2938001</c:v>
                </c:pt>
                <c:pt idx="122">
                  <c:v>366.85313580000008</c:v>
                </c:pt>
                <c:pt idx="123">
                  <c:v>488.19182799999999</c:v>
                </c:pt>
                <c:pt idx="124">
                  <c:v>402.7620311</c:v>
                </c:pt>
                <c:pt idx="125">
                  <c:v>446.68243230000002</c:v>
                </c:pt>
                <c:pt idx="126">
                  <c:v>502.49830490000005</c:v>
                </c:pt>
                <c:pt idx="127">
                  <c:v>87.959556499999977</c:v>
                </c:pt>
                <c:pt idx="128">
                  <c:v>268.78930870000005</c:v>
                </c:pt>
                <c:pt idx="129">
                  <c:v>374.70927840000002</c:v>
                </c:pt>
                <c:pt idx="130">
                  <c:v>215.88416070000002</c:v>
                </c:pt>
                <c:pt idx="131">
                  <c:v>66.564262499999984</c:v>
                </c:pt>
                <c:pt idx="132">
                  <c:v>72.915887199999972</c:v>
                </c:pt>
                <c:pt idx="133">
                  <c:v>138.2253517</c:v>
                </c:pt>
                <c:pt idx="134">
                  <c:v>163.67273600000001</c:v>
                </c:pt>
                <c:pt idx="135">
                  <c:v>74.588759999999994</c:v>
                </c:pt>
                <c:pt idx="136">
                  <c:v>144.3582069</c:v>
                </c:pt>
                <c:pt idx="137">
                  <c:v>59.899185699999983</c:v>
                </c:pt>
                <c:pt idx="138">
                  <c:v>5.1981919999999997</c:v>
                </c:pt>
                <c:pt idx="139">
                  <c:v>7.4599427</c:v>
                </c:pt>
                <c:pt idx="140">
                  <c:v>62.926390699999985</c:v>
                </c:pt>
                <c:pt idx="141">
                  <c:v>63.580317199999982</c:v>
                </c:pt>
                <c:pt idx="142">
                  <c:v>169.19676820000001</c:v>
                </c:pt>
                <c:pt idx="143">
                  <c:v>469.45448780000004</c:v>
                </c:pt>
                <c:pt idx="144">
                  <c:v>803.22942500000011</c:v>
                </c:pt>
                <c:pt idx="145">
                  <c:v>1470.752881899999</c:v>
                </c:pt>
                <c:pt idx="146">
                  <c:v>1923.0023086000001</c:v>
                </c:pt>
                <c:pt idx="147">
                  <c:v>2291.4903524000001</c:v>
                </c:pt>
                <c:pt idx="148">
                  <c:v>2510.9599917999994</c:v>
                </c:pt>
                <c:pt idx="149">
                  <c:v>2420.7713972000001</c:v>
                </c:pt>
                <c:pt idx="150">
                  <c:v>2245.8795208000001</c:v>
                </c:pt>
                <c:pt idx="151">
                  <c:v>2009.6926821</c:v>
                </c:pt>
                <c:pt idx="152">
                  <c:v>1337.1949589000001</c:v>
                </c:pt>
                <c:pt idx="153">
                  <c:v>576.66916480000009</c:v>
                </c:pt>
                <c:pt idx="154">
                  <c:v>346.42471850000004</c:v>
                </c:pt>
                <c:pt idx="155">
                  <c:v>18.370752899999989</c:v>
                </c:pt>
                <c:pt idx="156">
                  <c:v>47.567610899999984</c:v>
                </c:pt>
                <c:pt idx="157">
                  <c:v>293.21451239999999</c:v>
                </c:pt>
                <c:pt idx="158">
                  <c:v>219.57368959999999</c:v>
                </c:pt>
                <c:pt idx="159">
                  <c:v>251.8117598</c:v>
                </c:pt>
                <c:pt idx="160">
                  <c:v>11.7384114</c:v>
                </c:pt>
                <c:pt idx="161">
                  <c:v>80.650908599999994</c:v>
                </c:pt>
                <c:pt idx="162">
                  <c:v>171.6872754</c:v>
                </c:pt>
                <c:pt idx="163">
                  <c:v>320.52347540000005</c:v>
                </c:pt>
                <c:pt idx="164">
                  <c:v>219.4564135</c:v>
                </c:pt>
                <c:pt idx="165">
                  <c:v>157.09155099999998</c:v>
                </c:pt>
                <c:pt idx="166">
                  <c:v>336.26144950000008</c:v>
                </c:pt>
                <c:pt idx="167">
                  <c:v>1412.7439889</c:v>
                </c:pt>
                <c:pt idx="168">
                  <c:v>1500.2561842</c:v>
                </c:pt>
                <c:pt idx="169">
                  <c:v>1393.3691665000001</c:v>
                </c:pt>
                <c:pt idx="170">
                  <c:v>2107.0572639000002</c:v>
                </c:pt>
                <c:pt idx="171">
                  <c:v>2570.0862966</c:v>
                </c:pt>
                <c:pt idx="172">
                  <c:v>2085.391338899999</c:v>
                </c:pt>
                <c:pt idx="173">
                  <c:v>1374.7442975000001</c:v>
                </c:pt>
                <c:pt idx="174">
                  <c:v>428.46057090000005</c:v>
                </c:pt>
                <c:pt idx="175">
                  <c:v>190.5386881</c:v>
                </c:pt>
                <c:pt idx="176">
                  <c:v>58.3351775</c:v>
                </c:pt>
                <c:pt idx="177">
                  <c:v>0.24019549999999992</c:v>
                </c:pt>
                <c:pt idx="178">
                  <c:v>0.71699669999999971</c:v>
                </c:pt>
                <c:pt idx="179">
                  <c:v>33.501756499999978</c:v>
                </c:pt>
                <c:pt idx="180">
                  <c:v>9.0182552000000005</c:v>
                </c:pt>
                <c:pt idx="181">
                  <c:v>246.96190530000001</c:v>
                </c:pt>
                <c:pt idx="182">
                  <c:v>263.43295770000003</c:v>
                </c:pt>
                <c:pt idx="183">
                  <c:v>193.7204031</c:v>
                </c:pt>
                <c:pt idx="184">
                  <c:v>167.2072747</c:v>
                </c:pt>
                <c:pt idx="185">
                  <c:v>0.34530739999999999</c:v>
                </c:pt>
                <c:pt idx="186">
                  <c:v>0.35372979999999987</c:v>
                </c:pt>
                <c:pt idx="187">
                  <c:v>38.745198299999984</c:v>
                </c:pt>
                <c:pt idx="188">
                  <c:v>34.303996099999985</c:v>
                </c:pt>
                <c:pt idx="189">
                  <c:v>105.2801915</c:v>
                </c:pt>
                <c:pt idx="190">
                  <c:v>104.3907883</c:v>
                </c:pt>
                <c:pt idx="191">
                  <c:v>134.39346570000001</c:v>
                </c:pt>
                <c:pt idx="192">
                  <c:v>260.85545080000003</c:v>
                </c:pt>
                <c:pt idx="193">
                  <c:v>476.52424619999999</c:v>
                </c:pt>
                <c:pt idx="194">
                  <c:v>1345.3563432999993</c:v>
                </c:pt>
                <c:pt idx="195">
                  <c:v>1299.7985151</c:v>
                </c:pt>
                <c:pt idx="196">
                  <c:v>1154.6258843000001</c:v>
                </c:pt>
                <c:pt idx="197">
                  <c:v>406.16881070000005</c:v>
                </c:pt>
                <c:pt idx="198">
                  <c:v>24.0800871</c:v>
                </c:pt>
                <c:pt idx="199">
                  <c:v>4.9359161999999994</c:v>
                </c:pt>
                <c:pt idx="200">
                  <c:v>4.5681905</c:v>
                </c:pt>
                <c:pt idx="201">
                  <c:v>0.25565129999999991</c:v>
                </c:pt>
                <c:pt idx="202">
                  <c:v>2.8364254999999998</c:v>
                </c:pt>
                <c:pt idx="203">
                  <c:v>16.590262299999988</c:v>
                </c:pt>
                <c:pt idx="204">
                  <c:v>149.29311060000001</c:v>
                </c:pt>
                <c:pt idx="205">
                  <c:v>73.033384199999972</c:v>
                </c:pt>
                <c:pt idx="206">
                  <c:v>47.552477399999979</c:v>
                </c:pt>
                <c:pt idx="207">
                  <c:v>2.1652463000000002</c:v>
                </c:pt>
                <c:pt idx="208">
                  <c:v>34.220114399999986</c:v>
                </c:pt>
                <c:pt idx="209">
                  <c:v>3.9356091000000002</c:v>
                </c:pt>
                <c:pt idx="210">
                  <c:v>4.858502099999999</c:v>
                </c:pt>
                <c:pt idx="211">
                  <c:v>5.3676246000000001</c:v>
                </c:pt>
                <c:pt idx="212">
                  <c:v>2.2491583000000004</c:v>
                </c:pt>
                <c:pt idx="213">
                  <c:v>16.2795536</c:v>
                </c:pt>
                <c:pt idx="214">
                  <c:v>8.8995392999999989</c:v>
                </c:pt>
                <c:pt idx="215">
                  <c:v>39.407194499999974</c:v>
                </c:pt>
                <c:pt idx="216">
                  <c:v>413.46070530000003</c:v>
                </c:pt>
                <c:pt idx="217">
                  <c:v>639.04335230000004</c:v>
                </c:pt>
                <c:pt idx="218">
                  <c:v>862.0776697</c:v>
                </c:pt>
                <c:pt idx="219">
                  <c:v>964.79211769999995</c:v>
                </c:pt>
                <c:pt idx="220">
                  <c:v>865.33444540000005</c:v>
                </c:pt>
                <c:pt idx="221">
                  <c:v>490.64465160000003</c:v>
                </c:pt>
                <c:pt idx="222">
                  <c:v>44.253456799999981</c:v>
                </c:pt>
                <c:pt idx="223">
                  <c:v>0.25734200000000002</c:v>
                </c:pt>
                <c:pt idx="224">
                  <c:v>0.33248640000000002</c:v>
                </c:pt>
                <c:pt idx="225">
                  <c:v>1.0481323999999999</c:v>
                </c:pt>
                <c:pt idx="226">
                  <c:v>4.3386284999999996</c:v>
                </c:pt>
                <c:pt idx="227">
                  <c:v>3.9111794</c:v>
                </c:pt>
                <c:pt idx="228">
                  <c:v>6.5168897999999995</c:v>
                </c:pt>
                <c:pt idx="229">
                  <c:v>7.4765326999999999</c:v>
                </c:pt>
                <c:pt idx="230">
                  <c:v>65.482273199999966</c:v>
                </c:pt>
                <c:pt idx="231">
                  <c:v>2.9875426000000003</c:v>
                </c:pt>
                <c:pt idx="232">
                  <c:v>12.927959199999979</c:v>
                </c:pt>
                <c:pt idx="233">
                  <c:v>5.3900318</c:v>
                </c:pt>
                <c:pt idx="234">
                  <c:v>9.7549215999999994</c:v>
                </c:pt>
                <c:pt idx="235">
                  <c:v>1.0977493</c:v>
                </c:pt>
                <c:pt idx="236">
                  <c:v>1.6193079999999997</c:v>
                </c:pt>
                <c:pt idx="237">
                  <c:v>4.4257321999999997</c:v>
                </c:pt>
                <c:pt idx="238">
                  <c:v>5.1645947999999997</c:v>
                </c:pt>
                <c:pt idx="239">
                  <c:v>17.2400205</c:v>
                </c:pt>
                <c:pt idx="240">
                  <c:v>536.76762589999998</c:v>
                </c:pt>
                <c:pt idx="241">
                  <c:v>739.69229300000006</c:v>
                </c:pt>
                <c:pt idx="242">
                  <c:v>791.62126430000001</c:v>
                </c:pt>
                <c:pt idx="243">
                  <c:v>1009.5549021</c:v>
                </c:pt>
                <c:pt idx="244">
                  <c:v>1005.569712499999</c:v>
                </c:pt>
                <c:pt idx="245">
                  <c:v>351.64317540000002</c:v>
                </c:pt>
                <c:pt idx="246">
                  <c:v>83.156586699999977</c:v>
                </c:pt>
                <c:pt idx="247">
                  <c:v>6.5779046999999995</c:v>
                </c:pt>
                <c:pt idx="248">
                  <c:v>63.891101999999989</c:v>
                </c:pt>
                <c:pt idx="249">
                  <c:v>7.6236245</c:v>
                </c:pt>
                <c:pt idx="250">
                  <c:v>13.950794200000001</c:v>
                </c:pt>
                <c:pt idx="251">
                  <c:v>3.7599667000000001</c:v>
                </c:pt>
                <c:pt idx="252">
                  <c:v>2.0553613000000004</c:v>
                </c:pt>
                <c:pt idx="253">
                  <c:v>22.482566999999978</c:v>
                </c:pt>
                <c:pt idx="254">
                  <c:v>39.898278299999987</c:v>
                </c:pt>
                <c:pt idx="255">
                  <c:v>1.4711970999999999</c:v>
                </c:pt>
                <c:pt idx="256">
                  <c:v>15.491830699999978</c:v>
                </c:pt>
                <c:pt idx="257">
                  <c:v>0.40160349999999978</c:v>
                </c:pt>
                <c:pt idx="258">
                  <c:v>0.3311366999999999</c:v>
                </c:pt>
                <c:pt idx="259">
                  <c:v>0.32040259999999987</c:v>
                </c:pt>
                <c:pt idx="260">
                  <c:v>0.3856452999999998</c:v>
                </c:pt>
                <c:pt idx="261">
                  <c:v>0.55116699999999985</c:v>
                </c:pt>
                <c:pt idx="262">
                  <c:v>31.982245399999979</c:v>
                </c:pt>
                <c:pt idx="263">
                  <c:v>37.59818589999999</c:v>
                </c:pt>
                <c:pt idx="264">
                  <c:v>174.78126410000002</c:v>
                </c:pt>
                <c:pt idx="265">
                  <c:v>434.60552600000005</c:v>
                </c:pt>
                <c:pt idx="266">
                  <c:v>849.85093460000007</c:v>
                </c:pt>
                <c:pt idx="267">
                  <c:v>1069.9934244000001</c:v>
                </c:pt>
                <c:pt idx="268">
                  <c:v>884.09566819999998</c:v>
                </c:pt>
                <c:pt idx="269">
                  <c:v>724.43523620000008</c:v>
                </c:pt>
                <c:pt idx="270">
                  <c:v>222.13738960000001</c:v>
                </c:pt>
                <c:pt idx="271">
                  <c:v>0.26084459999999987</c:v>
                </c:pt>
                <c:pt idx="272">
                  <c:v>1.3857165</c:v>
                </c:pt>
                <c:pt idx="273">
                  <c:v>0.30531379999999991</c:v>
                </c:pt>
                <c:pt idx="274">
                  <c:v>0.4393593999999999</c:v>
                </c:pt>
                <c:pt idx="275">
                  <c:v>0.3685545999999999</c:v>
                </c:pt>
                <c:pt idx="276">
                  <c:v>2.1131367999999999</c:v>
                </c:pt>
                <c:pt idx="277">
                  <c:v>4.2311654999999995</c:v>
                </c:pt>
                <c:pt idx="278">
                  <c:v>1.2252145000000001</c:v>
                </c:pt>
                <c:pt idx="279">
                  <c:v>1.42259</c:v>
                </c:pt>
                <c:pt idx="280">
                  <c:v>2.8138982000000001</c:v>
                </c:pt>
                <c:pt idx="281">
                  <c:v>0.5091201999999998</c:v>
                </c:pt>
                <c:pt idx="282">
                  <c:v>0.48211009999999971</c:v>
                </c:pt>
                <c:pt idx="283">
                  <c:v>1.9895722999999998</c:v>
                </c:pt>
                <c:pt idx="284">
                  <c:v>133.0306233</c:v>
                </c:pt>
                <c:pt idx="285">
                  <c:v>141.37992750000001</c:v>
                </c:pt>
                <c:pt idx="286">
                  <c:v>19.8949499</c:v>
                </c:pt>
                <c:pt idx="287">
                  <c:v>158.77485859999999</c:v>
                </c:pt>
                <c:pt idx="288">
                  <c:v>19.81588</c:v>
                </c:pt>
                <c:pt idx="289">
                  <c:v>43.503927899999965</c:v>
                </c:pt>
                <c:pt idx="290">
                  <c:v>69.389758299999983</c:v>
                </c:pt>
                <c:pt idx="291">
                  <c:v>190.6232191</c:v>
                </c:pt>
                <c:pt idx="292">
                  <c:v>196.25658240000001</c:v>
                </c:pt>
                <c:pt idx="293">
                  <c:v>292.04110040000006</c:v>
                </c:pt>
                <c:pt idx="294">
                  <c:v>69.412419899999975</c:v>
                </c:pt>
                <c:pt idx="295">
                  <c:v>57.978267699999954</c:v>
                </c:pt>
                <c:pt idx="296">
                  <c:v>4.372547</c:v>
                </c:pt>
                <c:pt idx="297">
                  <c:v>0.4640495</c:v>
                </c:pt>
                <c:pt idx="298">
                  <c:v>0.44737459999999973</c:v>
                </c:pt>
                <c:pt idx="299">
                  <c:v>0.39397490000000002</c:v>
                </c:pt>
                <c:pt idx="300">
                  <c:v>0.57717469999999993</c:v>
                </c:pt>
                <c:pt idx="301">
                  <c:v>10.53788679999999</c:v>
                </c:pt>
                <c:pt idx="302">
                  <c:v>15.4867717</c:v>
                </c:pt>
                <c:pt idx="303">
                  <c:v>6.6192704999999989</c:v>
                </c:pt>
                <c:pt idx="304">
                  <c:v>37.61431429999999</c:v>
                </c:pt>
                <c:pt idx="305">
                  <c:v>6.0404498999999996</c:v>
                </c:pt>
                <c:pt idx="306">
                  <c:v>4.9551235999999994</c:v>
                </c:pt>
                <c:pt idx="307">
                  <c:v>6.1751889999999996</c:v>
                </c:pt>
                <c:pt idx="308">
                  <c:v>24.229934499999981</c:v>
                </c:pt>
                <c:pt idx="309">
                  <c:v>489.80235540000001</c:v>
                </c:pt>
                <c:pt idx="310">
                  <c:v>574.18025160000002</c:v>
                </c:pt>
                <c:pt idx="311">
                  <c:v>744.30432959999996</c:v>
                </c:pt>
                <c:pt idx="312">
                  <c:v>787.37062680000008</c:v>
                </c:pt>
                <c:pt idx="313">
                  <c:v>1587.2937668</c:v>
                </c:pt>
                <c:pt idx="314">
                  <c:v>1919.7705695</c:v>
                </c:pt>
                <c:pt idx="315">
                  <c:v>1626.9043043000001</c:v>
                </c:pt>
                <c:pt idx="316">
                  <c:v>1507.5547096000003</c:v>
                </c:pt>
                <c:pt idx="317">
                  <c:v>1353.6908346</c:v>
                </c:pt>
                <c:pt idx="318">
                  <c:v>952.86002990000009</c:v>
                </c:pt>
                <c:pt idx="319">
                  <c:v>876.34685570000011</c:v>
                </c:pt>
                <c:pt idx="320">
                  <c:v>143.89110539999999</c:v>
                </c:pt>
                <c:pt idx="321">
                  <c:v>17.652202799999998</c:v>
                </c:pt>
                <c:pt idx="322">
                  <c:v>11.218573499999989</c:v>
                </c:pt>
                <c:pt idx="323">
                  <c:v>8.8956713000000001</c:v>
                </c:pt>
                <c:pt idx="324">
                  <c:v>111.0606257</c:v>
                </c:pt>
                <c:pt idx="325">
                  <c:v>726.65352580000001</c:v>
                </c:pt>
                <c:pt idx="326">
                  <c:v>102.8930536</c:v>
                </c:pt>
                <c:pt idx="327">
                  <c:v>57.511072699999978</c:v>
                </c:pt>
                <c:pt idx="328">
                  <c:v>6.3802914999999993</c:v>
                </c:pt>
                <c:pt idx="329">
                  <c:v>61.589841899999982</c:v>
                </c:pt>
                <c:pt idx="330">
                  <c:v>6.0426206999999996</c:v>
                </c:pt>
                <c:pt idx="331">
                  <c:v>35.375856200000001</c:v>
                </c:pt>
                <c:pt idx="332">
                  <c:v>91.008661299999972</c:v>
                </c:pt>
                <c:pt idx="333">
                  <c:v>32.331710099999988</c:v>
                </c:pt>
                <c:pt idx="334">
                  <c:v>397.76672650000006</c:v>
                </c:pt>
                <c:pt idx="335">
                  <c:v>881.77571150000006</c:v>
                </c:pt>
                <c:pt idx="336">
                  <c:v>1788.3076876</c:v>
                </c:pt>
                <c:pt idx="337">
                  <c:v>2149.1809789000004</c:v>
                </c:pt>
                <c:pt idx="338">
                  <c:v>2405.044609099999</c:v>
                </c:pt>
                <c:pt idx="339">
                  <c:v>2435.5895019999989</c:v>
                </c:pt>
                <c:pt idx="340">
                  <c:v>2139.525959999999</c:v>
                </c:pt>
                <c:pt idx="341">
                  <c:v>1828.1553718</c:v>
                </c:pt>
                <c:pt idx="342">
                  <c:v>381.20491930000003</c:v>
                </c:pt>
                <c:pt idx="343">
                  <c:v>6.2394591999999998</c:v>
                </c:pt>
                <c:pt idx="344">
                  <c:v>16.5675287</c:v>
                </c:pt>
                <c:pt idx="345">
                  <c:v>0.40781829999999991</c:v>
                </c:pt>
                <c:pt idx="346">
                  <c:v>3.5487344000000003</c:v>
                </c:pt>
                <c:pt idx="347">
                  <c:v>5.1720661999999997</c:v>
                </c:pt>
                <c:pt idx="348">
                  <c:v>2.0424859000000004</c:v>
                </c:pt>
                <c:pt idx="349">
                  <c:v>2.0597287</c:v>
                </c:pt>
                <c:pt idx="350">
                  <c:v>67.8967873</c:v>
                </c:pt>
                <c:pt idx="351">
                  <c:v>5.1161370000000002</c:v>
                </c:pt>
                <c:pt idx="352">
                  <c:v>24.149613299999977</c:v>
                </c:pt>
                <c:pt idx="353">
                  <c:v>39.343803099999981</c:v>
                </c:pt>
                <c:pt idx="354">
                  <c:v>66.157367099999959</c:v>
                </c:pt>
                <c:pt idx="355">
                  <c:v>5.5949732999999995</c:v>
                </c:pt>
                <c:pt idx="356">
                  <c:v>105.34910670000001</c:v>
                </c:pt>
                <c:pt idx="357">
                  <c:v>155.97295070000001</c:v>
                </c:pt>
                <c:pt idx="358">
                  <c:v>129.7012197</c:v>
                </c:pt>
                <c:pt idx="359">
                  <c:v>248.39393089999999</c:v>
                </c:pt>
                <c:pt idx="360">
                  <c:v>701.83155880000004</c:v>
                </c:pt>
                <c:pt idx="361">
                  <c:v>810.52632289999997</c:v>
                </c:pt>
                <c:pt idx="362">
                  <c:v>1150.0482723999999</c:v>
                </c:pt>
                <c:pt idx="363">
                  <c:v>1108.0558140000001</c:v>
                </c:pt>
                <c:pt idx="364">
                  <c:v>899.22698300000002</c:v>
                </c:pt>
                <c:pt idx="365">
                  <c:v>356.26476730000002</c:v>
                </c:pt>
                <c:pt idx="366">
                  <c:v>120.72718860000001</c:v>
                </c:pt>
                <c:pt idx="367">
                  <c:v>2.5261430999999996</c:v>
                </c:pt>
                <c:pt idx="368">
                  <c:v>0.40658109999999992</c:v>
                </c:pt>
                <c:pt idx="369">
                  <c:v>0.65252979999999994</c:v>
                </c:pt>
                <c:pt idx="370">
                  <c:v>4.898828</c:v>
                </c:pt>
                <c:pt idx="371">
                  <c:v>5.7754337999999992</c:v>
                </c:pt>
                <c:pt idx="372">
                  <c:v>9.8382637000000006</c:v>
                </c:pt>
                <c:pt idx="373">
                  <c:v>2.5216921999999999</c:v>
                </c:pt>
                <c:pt idx="374">
                  <c:v>4.3268570999999989</c:v>
                </c:pt>
                <c:pt idx="375">
                  <c:v>4.1486987999999991</c:v>
                </c:pt>
                <c:pt idx="376">
                  <c:v>3.4506899</c:v>
                </c:pt>
                <c:pt idx="377">
                  <c:v>2.9655297000000003</c:v>
                </c:pt>
                <c:pt idx="378">
                  <c:v>0.40310509999999988</c:v>
                </c:pt>
                <c:pt idx="379">
                  <c:v>67.649007599999962</c:v>
                </c:pt>
                <c:pt idx="380">
                  <c:v>248.20102300000002</c:v>
                </c:pt>
                <c:pt idx="381">
                  <c:v>311.85706830000004</c:v>
                </c:pt>
                <c:pt idx="382">
                  <c:v>194.7585727</c:v>
                </c:pt>
                <c:pt idx="383">
                  <c:v>466.62931765000002</c:v>
                </c:pt>
                <c:pt idx="384">
                  <c:v>781.16606490000004</c:v>
                </c:pt>
                <c:pt idx="385">
                  <c:v>755.65352529999996</c:v>
                </c:pt>
                <c:pt idx="386">
                  <c:v>1102.2588713</c:v>
                </c:pt>
                <c:pt idx="387">
                  <c:v>1235.9698543</c:v>
                </c:pt>
                <c:pt idx="388">
                  <c:v>1226.2363814</c:v>
                </c:pt>
                <c:pt idx="389">
                  <c:v>446.58460200000002</c:v>
                </c:pt>
                <c:pt idx="390">
                  <c:v>234.7905294</c:v>
                </c:pt>
                <c:pt idx="391">
                  <c:v>140.49170459999999</c:v>
                </c:pt>
                <c:pt idx="392">
                  <c:v>119.2524782</c:v>
                </c:pt>
                <c:pt idx="393">
                  <c:v>404.52755080000003</c:v>
                </c:pt>
                <c:pt idx="394">
                  <c:v>11.968513599999989</c:v>
                </c:pt>
                <c:pt idx="395">
                  <c:v>4.7336901999999998</c:v>
                </c:pt>
                <c:pt idx="396">
                  <c:v>3.7472859000000001</c:v>
                </c:pt>
                <c:pt idx="397">
                  <c:v>3.0777343999999998</c:v>
                </c:pt>
                <c:pt idx="398">
                  <c:v>1.7540597999999998</c:v>
                </c:pt>
                <c:pt idx="399">
                  <c:v>4.0481907999999995</c:v>
                </c:pt>
                <c:pt idx="400">
                  <c:v>4.391203</c:v>
                </c:pt>
                <c:pt idx="401">
                  <c:v>4.2856277</c:v>
                </c:pt>
                <c:pt idx="402">
                  <c:v>0.34366859999999988</c:v>
                </c:pt>
                <c:pt idx="403">
                  <c:v>1.1103193</c:v>
                </c:pt>
                <c:pt idx="404">
                  <c:v>70.40948010000001</c:v>
                </c:pt>
                <c:pt idx="405">
                  <c:v>467.47407290000007</c:v>
                </c:pt>
                <c:pt idx="406">
                  <c:v>483.00123155</c:v>
                </c:pt>
                <c:pt idx="407">
                  <c:v>536.6660779</c:v>
                </c:pt>
                <c:pt idx="408">
                  <c:v>504.40022370000003</c:v>
                </c:pt>
                <c:pt idx="409">
                  <c:v>648.51498030000005</c:v>
                </c:pt>
                <c:pt idx="410">
                  <c:v>974.3787109000001</c:v>
                </c:pt>
                <c:pt idx="411">
                  <c:v>1133.105567999999</c:v>
                </c:pt>
                <c:pt idx="412">
                  <c:v>705.31640960000004</c:v>
                </c:pt>
                <c:pt idx="413">
                  <c:v>579.53938330000005</c:v>
                </c:pt>
                <c:pt idx="414">
                  <c:v>78.046381899999972</c:v>
                </c:pt>
                <c:pt idx="415">
                  <c:v>31.23553239999999</c:v>
                </c:pt>
                <c:pt idx="416">
                  <c:v>4.5321601999999999</c:v>
                </c:pt>
                <c:pt idx="417">
                  <c:v>0.48902909999999988</c:v>
                </c:pt>
                <c:pt idx="418">
                  <c:v>1.0435573999999999</c:v>
                </c:pt>
                <c:pt idx="419">
                  <c:v>0.43391830000000003</c:v>
                </c:pt>
                <c:pt idx="420">
                  <c:v>11.264464800000001</c:v>
                </c:pt>
                <c:pt idx="421">
                  <c:v>265.8147219</c:v>
                </c:pt>
                <c:pt idx="422">
                  <c:v>258.42943819999999</c:v>
                </c:pt>
                <c:pt idx="423">
                  <c:v>82.897774299999995</c:v>
                </c:pt>
                <c:pt idx="424">
                  <c:v>3.6687913999999999</c:v>
                </c:pt>
                <c:pt idx="425">
                  <c:v>4.8037891999999998</c:v>
                </c:pt>
                <c:pt idx="426">
                  <c:v>101.08390609999999</c:v>
                </c:pt>
                <c:pt idx="427">
                  <c:v>74.117682999999985</c:v>
                </c:pt>
                <c:pt idx="428">
                  <c:v>82.666017599999961</c:v>
                </c:pt>
                <c:pt idx="429">
                  <c:v>274.74611180000005</c:v>
                </c:pt>
                <c:pt idx="430">
                  <c:v>625.86494570000002</c:v>
                </c:pt>
                <c:pt idx="431">
                  <c:v>767.37055580000003</c:v>
                </c:pt>
                <c:pt idx="432">
                  <c:v>1450.0578548000001</c:v>
                </c:pt>
                <c:pt idx="433">
                  <c:v>1325.2444661</c:v>
                </c:pt>
                <c:pt idx="434">
                  <c:v>1443.5742481</c:v>
                </c:pt>
                <c:pt idx="435">
                  <c:v>1632.9348342000001</c:v>
                </c:pt>
                <c:pt idx="436">
                  <c:v>1345.1716943000001</c:v>
                </c:pt>
                <c:pt idx="437">
                  <c:v>572.32620480000003</c:v>
                </c:pt>
                <c:pt idx="438">
                  <c:v>144.638036</c:v>
                </c:pt>
                <c:pt idx="439">
                  <c:v>137.2793441</c:v>
                </c:pt>
                <c:pt idx="440">
                  <c:v>18.4331271</c:v>
                </c:pt>
                <c:pt idx="441">
                  <c:v>1.2014599000000001</c:v>
                </c:pt>
                <c:pt idx="442">
                  <c:v>0.70635559999999975</c:v>
                </c:pt>
                <c:pt idx="443">
                  <c:v>2.0985097000000001</c:v>
                </c:pt>
                <c:pt idx="444">
                  <c:v>120.37354670000001</c:v>
                </c:pt>
                <c:pt idx="445">
                  <c:v>122.5175121</c:v>
                </c:pt>
                <c:pt idx="446">
                  <c:v>58.838407399999944</c:v>
                </c:pt>
                <c:pt idx="447">
                  <c:v>5.3212341999999992</c:v>
                </c:pt>
                <c:pt idx="448">
                  <c:v>95.463190099999963</c:v>
                </c:pt>
                <c:pt idx="449">
                  <c:v>0.87486479999999978</c:v>
                </c:pt>
                <c:pt idx="450">
                  <c:v>9.1749071000000004</c:v>
                </c:pt>
                <c:pt idx="451">
                  <c:v>156.98659989999999</c:v>
                </c:pt>
                <c:pt idx="452">
                  <c:v>123.9934018</c:v>
                </c:pt>
                <c:pt idx="453">
                  <c:v>186.10990050000001</c:v>
                </c:pt>
                <c:pt idx="454">
                  <c:v>437.76026230000002</c:v>
                </c:pt>
                <c:pt idx="455">
                  <c:v>697.62288890000002</c:v>
                </c:pt>
                <c:pt idx="456">
                  <c:v>548.70770220000009</c:v>
                </c:pt>
                <c:pt idx="457">
                  <c:v>680.77328660000012</c:v>
                </c:pt>
                <c:pt idx="458">
                  <c:v>407.07895710000008</c:v>
                </c:pt>
                <c:pt idx="459">
                  <c:v>1038.645734799999</c:v>
                </c:pt>
                <c:pt idx="460">
                  <c:v>1343.5386925</c:v>
                </c:pt>
                <c:pt idx="461">
                  <c:v>1074.296431499999</c:v>
                </c:pt>
                <c:pt idx="462">
                  <c:v>275.08244035000001</c:v>
                </c:pt>
                <c:pt idx="463">
                  <c:v>228.1174087</c:v>
                </c:pt>
                <c:pt idx="464">
                  <c:v>19.2904898</c:v>
                </c:pt>
                <c:pt idx="465">
                  <c:v>4.4410765999999997</c:v>
                </c:pt>
                <c:pt idx="466">
                  <c:v>53.752776799999985</c:v>
                </c:pt>
                <c:pt idx="467">
                  <c:v>507.73274510000005</c:v>
                </c:pt>
                <c:pt idx="468">
                  <c:v>729.7642833000001</c:v>
                </c:pt>
                <c:pt idx="469">
                  <c:v>1047.1367288000001</c:v>
                </c:pt>
                <c:pt idx="470">
                  <c:v>930.9954626</c:v>
                </c:pt>
                <c:pt idx="471">
                  <c:v>454.9878554</c:v>
                </c:pt>
                <c:pt idx="472">
                  <c:v>110.2017764</c:v>
                </c:pt>
                <c:pt idx="473">
                  <c:v>41.536602699999996</c:v>
                </c:pt>
                <c:pt idx="474">
                  <c:v>0.61022589999999977</c:v>
                </c:pt>
                <c:pt idx="475">
                  <c:v>26.26487079999999</c:v>
                </c:pt>
                <c:pt idx="476">
                  <c:v>60.362957899999977</c:v>
                </c:pt>
                <c:pt idx="477">
                  <c:v>161.73320939999999</c:v>
                </c:pt>
                <c:pt idx="478">
                  <c:v>45.012771099999981</c:v>
                </c:pt>
                <c:pt idx="479">
                  <c:v>310.15951380000001</c:v>
                </c:pt>
                <c:pt idx="480">
                  <c:v>232.92708530000002</c:v>
                </c:pt>
                <c:pt idx="481">
                  <c:v>511.19384090000005</c:v>
                </c:pt>
                <c:pt idx="482">
                  <c:v>934.7694037</c:v>
                </c:pt>
                <c:pt idx="483">
                  <c:v>1513.109578399999</c:v>
                </c:pt>
                <c:pt idx="484">
                  <c:v>1538.9756500999999</c:v>
                </c:pt>
                <c:pt idx="485">
                  <c:v>1182.0726955999999</c:v>
                </c:pt>
                <c:pt idx="486">
                  <c:v>1028.6691885</c:v>
                </c:pt>
                <c:pt idx="487">
                  <c:v>516.5447286000001</c:v>
                </c:pt>
                <c:pt idx="488">
                  <c:v>512.9472876000001</c:v>
                </c:pt>
                <c:pt idx="489">
                  <c:v>1172.568164699999</c:v>
                </c:pt>
                <c:pt idx="490">
                  <c:v>1374.4108676000001</c:v>
                </c:pt>
                <c:pt idx="491">
                  <c:v>1183.3352953000001</c:v>
                </c:pt>
                <c:pt idx="492">
                  <c:v>1365.073065099999</c:v>
                </c:pt>
                <c:pt idx="493">
                  <c:v>1713.8424990000001</c:v>
                </c:pt>
                <c:pt idx="494">
                  <c:v>1756.3881675</c:v>
                </c:pt>
                <c:pt idx="495">
                  <c:v>827.38883290000001</c:v>
                </c:pt>
                <c:pt idx="496">
                  <c:v>229.48204580000001</c:v>
                </c:pt>
                <c:pt idx="497">
                  <c:v>164.25871040000001</c:v>
                </c:pt>
                <c:pt idx="498">
                  <c:v>2.6268305000000001</c:v>
                </c:pt>
                <c:pt idx="499">
                  <c:v>154.9307173</c:v>
                </c:pt>
                <c:pt idx="500">
                  <c:v>627.84832960000006</c:v>
                </c:pt>
                <c:pt idx="501">
                  <c:v>768.11698720000004</c:v>
                </c:pt>
                <c:pt idx="502">
                  <c:v>839.34223730000008</c:v>
                </c:pt>
                <c:pt idx="503">
                  <c:v>1531.3483082</c:v>
                </c:pt>
                <c:pt idx="504">
                  <c:v>2124.4805133999989</c:v>
                </c:pt>
                <c:pt idx="505">
                  <c:v>2112.0046414999993</c:v>
                </c:pt>
                <c:pt idx="506">
                  <c:v>2098.2758610000001</c:v>
                </c:pt>
                <c:pt idx="507">
                  <c:v>2701.2623493000001</c:v>
                </c:pt>
                <c:pt idx="508">
                  <c:v>2397.796781</c:v>
                </c:pt>
                <c:pt idx="509">
                  <c:v>1032.021622</c:v>
                </c:pt>
                <c:pt idx="510">
                  <c:v>237.4522618</c:v>
                </c:pt>
                <c:pt idx="511">
                  <c:v>105.7514628</c:v>
                </c:pt>
                <c:pt idx="512">
                  <c:v>0.44527430000000001</c:v>
                </c:pt>
                <c:pt idx="513">
                  <c:v>2.1490361</c:v>
                </c:pt>
                <c:pt idx="514">
                  <c:v>135.56629599999999</c:v>
                </c:pt>
                <c:pt idx="515">
                  <c:v>284.01332120000001</c:v>
                </c:pt>
                <c:pt idx="516">
                  <c:v>406.15226620000004</c:v>
                </c:pt>
                <c:pt idx="517">
                  <c:v>354.60284760000002</c:v>
                </c:pt>
                <c:pt idx="518">
                  <c:v>71.8917936</c:v>
                </c:pt>
                <c:pt idx="519">
                  <c:v>154.4505777</c:v>
                </c:pt>
                <c:pt idx="520">
                  <c:v>227.31402430000003</c:v>
                </c:pt>
                <c:pt idx="521">
                  <c:v>15.749778499999989</c:v>
                </c:pt>
                <c:pt idx="522">
                  <c:v>0.34454679999999999</c:v>
                </c:pt>
                <c:pt idx="523">
                  <c:v>46.913192899999984</c:v>
                </c:pt>
                <c:pt idx="524">
                  <c:v>305.55445040000001</c:v>
                </c:pt>
                <c:pt idx="525">
                  <c:v>496.01010220000001</c:v>
                </c:pt>
                <c:pt idx="526">
                  <c:v>440.21115990000004</c:v>
                </c:pt>
                <c:pt idx="527">
                  <c:v>982.87394340000003</c:v>
                </c:pt>
                <c:pt idx="528">
                  <c:v>1204.7603434</c:v>
                </c:pt>
                <c:pt idx="529">
                  <c:v>1422.2615432</c:v>
                </c:pt>
                <c:pt idx="530">
                  <c:v>1508.1501549</c:v>
                </c:pt>
                <c:pt idx="531">
                  <c:v>1612.7701115999992</c:v>
                </c:pt>
                <c:pt idx="532">
                  <c:v>1187.8786909</c:v>
                </c:pt>
                <c:pt idx="533">
                  <c:v>475.7644469</c:v>
                </c:pt>
                <c:pt idx="534">
                  <c:v>221.87511850000001</c:v>
                </c:pt>
                <c:pt idx="535">
                  <c:v>0.28850979999999987</c:v>
                </c:pt>
                <c:pt idx="536">
                  <c:v>0.28836679999999998</c:v>
                </c:pt>
                <c:pt idx="537">
                  <c:v>0.29978549999999998</c:v>
                </c:pt>
                <c:pt idx="538">
                  <c:v>167.9107257</c:v>
                </c:pt>
                <c:pt idx="539">
                  <c:v>249.7913643</c:v>
                </c:pt>
                <c:pt idx="540">
                  <c:v>303.94714240000008</c:v>
                </c:pt>
                <c:pt idx="541">
                  <c:v>208.04141799999999</c:v>
                </c:pt>
                <c:pt idx="542">
                  <c:v>309.87886640000005</c:v>
                </c:pt>
                <c:pt idx="543">
                  <c:v>162.19545429999999</c:v>
                </c:pt>
                <c:pt idx="544">
                  <c:v>227.51574400000001</c:v>
                </c:pt>
                <c:pt idx="545">
                  <c:v>28.387668999999988</c:v>
                </c:pt>
                <c:pt idx="546">
                  <c:v>107.79983590000001</c:v>
                </c:pt>
                <c:pt idx="547">
                  <c:v>200.0727023</c:v>
                </c:pt>
                <c:pt idx="548">
                  <c:v>182.21713</c:v>
                </c:pt>
                <c:pt idx="549">
                  <c:v>574.45687890000011</c:v>
                </c:pt>
                <c:pt idx="550">
                  <c:v>1020.7348863000001</c:v>
                </c:pt>
                <c:pt idx="551">
                  <c:v>2055.0252802999989</c:v>
                </c:pt>
                <c:pt idx="552">
                  <c:v>2323.7059958999989</c:v>
                </c:pt>
                <c:pt idx="553">
                  <c:v>2469.5003218000002</c:v>
                </c:pt>
                <c:pt idx="554">
                  <c:v>2512.7910848000001</c:v>
                </c:pt>
                <c:pt idx="555">
                  <c:v>2371.3495591000001</c:v>
                </c:pt>
                <c:pt idx="556">
                  <c:v>1867.7648525</c:v>
                </c:pt>
                <c:pt idx="557">
                  <c:v>1466.676491499999</c:v>
                </c:pt>
                <c:pt idx="558">
                  <c:v>232.18571399999999</c:v>
                </c:pt>
                <c:pt idx="559">
                  <c:v>113.89204050000001</c:v>
                </c:pt>
                <c:pt idx="560">
                  <c:v>0.42744399999999977</c:v>
                </c:pt>
                <c:pt idx="561">
                  <c:v>1.3985698</c:v>
                </c:pt>
                <c:pt idx="562">
                  <c:v>41.744149699999987</c:v>
                </c:pt>
                <c:pt idx="563">
                  <c:v>459.47910770000004</c:v>
                </c:pt>
                <c:pt idx="564">
                  <c:v>237.7119228</c:v>
                </c:pt>
                <c:pt idx="565">
                  <c:v>159.1746953</c:v>
                </c:pt>
                <c:pt idx="566">
                  <c:v>107.7289483</c:v>
                </c:pt>
                <c:pt idx="567">
                  <c:v>190.76109360000001</c:v>
                </c:pt>
                <c:pt idx="568">
                  <c:v>263.83390230000003</c:v>
                </c:pt>
                <c:pt idx="569">
                  <c:v>141.31574460000002</c:v>
                </c:pt>
                <c:pt idx="570">
                  <c:v>50.432774299999984</c:v>
                </c:pt>
                <c:pt idx="571">
                  <c:v>87.975202599999974</c:v>
                </c:pt>
                <c:pt idx="572">
                  <c:v>298.40136230000002</c:v>
                </c:pt>
                <c:pt idx="573">
                  <c:v>600.54087500000003</c:v>
                </c:pt>
                <c:pt idx="574">
                  <c:v>861.53614270000003</c:v>
                </c:pt>
                <c:pt idx="575">
                  <c:v>1746.0419896000001</c:v>
                </c:pt>
                <c:pt idx="576">
                  <c:v>2399.2269721000002</c:v>
                </c:pt>
                <c:pt idx="577">
                  <c:v>2458.0365376999994</c:v>
                </c:pt>
                <c:pt idx="578">
                  <c:v>2451.5300557</c:v>
                </c:pt>
                <c:pt idx="579">
                  <c:v>2611.9201829000003</c:v>
                </c:pt>
                <c:pt idx="580">
                  <c:v>2293.5265992</c:v>
                </c:pt>
                <c:pt idx="581">
                  <c:v>1785.7875214000001</c:v>
                </c:pt>
                <c:pt idx="582">
                  <c:v>844.74394130000007</c:v>
                </c:pt>
                <c:pt idx="583">
                  <c:v>172.613439</c:v>
                </c:pt>
                <c:pt idx="584">
                  <c:v>15.752437799999978</c:v>
                </c:pt>
                <c:pt idx="585">
                  <c:v>352.44206150000002</c:v>
                </c:pt>
                <c:pt idx="586">
                  <c:v>316.78895660000006</c:v>
                </c:pt>
                <c:pt idx="587">
                  <c:v>287.23467955000001</c:v>
                </c:pt>
                <c:pt idx="588">
                  <c:v>492.7002506</c:v>
                </c:pt>
                <c:pt idx="589">
                  <c:v>670.72678089999999</c:v>
                </c:pt>
                <c:pt idx="590">
                  <c:v>157.93050869999999</c:v>
                </c:pt>
                <c:pt idx="591">
                  <c:v>137.5762321</c:v>
                </c:pt>
                <c:pt idx="592">
                  <c:v>39.451692699999981</c:v>
                </c:pt>
                <c:pt idx="593">
                  <c:v>12.1079954</c:v>
                </c:pt>
                <c:pt idx="594">
                  <c:v>1.0983179999999999</c:v>
                </c:pt>
                <c:pt idx="595">
                  <c:v>11.62152309999999</c:v>
                </c:pt>
                <c:pt idx="596">
                  <c:v>186.64947840000002</c:v>
                </c:pt>
                <c:pt idx="597">
                  <c:v>77.970999999999989</c:v>
                </c:pt>
                <c:pt idx="598">
                  <c:v>197.74581079999999</c:v>
                </c:pt>
                <c:pt idx="599">
                  <c:v>538.80013890000009</c:v>
                </c:pt>
                <c:pt idx="600">
                  <c:v>264.71086270000001</c:v>
                </c:pt>
                <c:pt idx="601">
                  <c:v>290.10220330000004</c:v>
                </c:pt>
                <c:pt idx="602">
                  <c:v>268.5168448</c:v>
                </c:pt>
                <c:pt idx="603">
                  <c:v>358.36671350000006</c:v>
                </c:pt>
                <c:pt idx="604">
                  <c:v>462.82859780000007</c:v>
                </c:pt>
                <c:pt idx="605">
                  <c:v>453.400554</c:v>
                </c:pt>
                <c:pt idx="606">
                  <c:v>168.82451509999999</c:v>
                </c:pt>
                <c:pt idx="607">
                  <c:v>75.053011200000014</c:v>
                </c:pt>
                <c:pt idx="608">
                  <c:v>74.661266499999982</c:v>
                </c:pt>
                <c:pt idx="609">
                  <c:v>49.3565118</c:v>
                </c:pt>
                <c:pt idx="610">
                  <c:v>0.5217050999999997</c:v>
                </c:pt>
                <c:pt idx="611">
                  <c:v>4.6243860000000003</c:v>
                </c:pt>
                <c:pt idx="612">
                  <c:v>269.38362905000002</c:v>
                </c:pt>
                <c:pt idx="613">
                  <c:v>798.32569250000006</c:v>
                </c:pt>
                <c:pt idx="614">
                  <c:v>845.66937030000008</c:v>
                </c:pt>
                <c:pt idx="615">
                  <c:v>532.58960710000008</c:v>
                </c:pt>
                <c:pt idx="616">
                  <c:v>550.29536350000001</c:v>
                </c:pt>
                <c:pt idx="617">
                  <c:v>290.5927446</c:v>
                </c:pt>
                <c:pt idx="618">
                  <c:v>139.86076700000001</c:v>
                </c:pt>
                <c:pt idx="619">
                  <c:v>47.602801200000002</c:v>
                </c:pt>
                <c:pt idx="620">
                  <c:v>266.43446</c:v>
                </c:pt>
                <c:pt idx="621">
                  <c:v>104.53509750000001</c:v>
                </c:pt>
                <c:pt idx="622">
                  <c:v>64.325469900000002</c:v>
                </c:pt>
                <c:pt idx="623">
                  <c:v>637.94662349999999</c:v>
                </c:pt>
                <c:pt idx="624">
                  <c:v>965.51816480000002</c:v>
                </c:pt>
                <c:pt idx="625">
                  <c:v>1608.7100623000001</c:v>
                </c:pt>
                <c:pt idx="626">
                  <c:v>2071.1774122000002</c:v>
                </c:pt>
                <c:pt idx="627">
                  <c:v>1833.9651837000001</c:v>
                </c:pt>
                <c:pt idx="628">
                  <c:v>1653.4172487000001</c:v>
                </c:pt>
                <c:pt idx="629">
                  <c:v>1519.5101867000001</c:v>
                </c:pt>
                <c:pt idx="630">
                  <c:v>894.71399600000007</c:v>
                </c:pt>
                <c:pt idx="631">
                  <c:v>377.27127140000005</c:v>
                </c:pt>
                <c:pt idx="632">
                  <c:v>283.11739610000001</c:v>
                </c:pt>
                <c:pt idx="633">
                  <c:v>562.68954885000005</c:v>
                </c:pt>
                <c:pt idx="634">
                  <c:v>1504.404857</c:v>
                </c:pt>
                <c:pt idx="635">
                  <c:v>2128.0624547000002</c:v>
                </c:pt>
                <c:pt idx="636">
                  <c:v>2456.199716099999</c:v>
                </c:pt>
                <c:pt idx="637">
                  <c:v>2670.7857933</c:v>
                </c:pt>
                <c:pt idx="638">
                  <c:v>1677.0851821000001</c:v>
                </c:pt>
                <c:pt idx="639">
                  <c:v>373.82215480000002</c:v>
                </c:pt>
                <c:pt idx="640">
                  <c:v>16.009783799999997</c:v>
                </c:pt>
                <c:pt idx="641">
                  <c:v>118.15278960000001</c:v>
                </c:pt>
                <c:pt idx="642">
                  <c:v>127.6776</c:v>
                </c:pt>
                <c:pt idx="643">
                  <c:v>284.72884160000001</c:v>
                </c:pt>
                <c:pt idx="644">
                  <c:v>187.69483810000003</c:v>
                </c:pt>
                <c:pt idx="645">
                  <c:v>356.05514370000003</c:v>
                </c:pt>
                <c:pt idx="646">
                  <c:v>305.16871100000003</c:v>
                </c:pt>
                <c:pt idx="647">
                  <c:v>625.12532470000008</c:v>
                </c:pt>
                <c:pt idx="648">
                  <c:v>596.00235220000002</c:v>
                </c:pt>
                <c:pt idx="649">
                  <c:v>891.43029050000007</c:v>
                </c:pt>
                <c:pt idx="650">
                  <c:v>1252.0070586000002</c:v>
                </c:pt>
                <c:pt idx="651">
                  <c:v>1409.1363135000001</c:v>
                </c:pt>
                <c:pt idx="652">
                  <c:v>1090.6709056</c:v>
                </c:pt>
                <c:pt idx="653">
                  <c:v>798.74927250000007</c:v>
                </c:pt>
                <c:pt idx="654">
                  <c:v>910.92669309999997</c:v>
                </c:pt>
                <c:pt idx="655">
                  <c:v>505.06840219999998</c:v>
                </c:pt>
                <c:pt idx="656">
                  <c:v>549.1093297000001</c:v>
                </c:pt>
                <c:pt idx="657">
                  <c:v>1349.6518875000002</c:v>
                </c:pt>
                <c:pt idx="658">
                  <c:v>2335.4518083000003</c:v>
                </c:pt>
                <c:pt idx="659">
                  <c:v>2429.5553444000002</c:v>
                </c:pt>
                <c:pt idx="660">
                  <c:v>2674.871687899999</c:v>
                </c:pt>
                <c:pt idx="661">
                  <c:v>2768.5275614000002</c:v>
                </c:pt>
                <c:pt idx="662">
                  <c:v>2013.6877115</c:v>
                </c:pt>
                <c:pt idx="663">
                  <c:v>490.30598210000005</c:v>
                </c:pt>
                <c:pt idx="664">
                  <c:v>74.078729999999979</c:v>
                </c:pt>
                <c:pt idx="665">
                  <c:v>133.6073883</c:v>
                </c:pt>
                <c:pt idx="666">
                  <c:v>81.008380399999965</c:v>
                </c:pt>
                <c:pt idx="667">
                  <c:v>250.80899730000002</c:v>
                </c:pt>
                <c:pt idx="668">
                  <c:v>320.8009606</c:v>
                </c:pt>
                <c:pt idx="669">
                  <c:v>338.79882290000006</c:v>
                </c:pt>
                <c:pt idx="670">
                  <c:v>476.89338630000003</c:v>
                </c:pt>
                <c:pt idx="671">
                  <c:v>1297.402939399999</c:v>
                </c:pt>
                <c:pt idx="672">
                  <c:v>2024.1911365999999</c:v>
                </c:pt>
                <c:pt idx="673">
                  <c:v>2152.2443454000004</c:v>
                </c:pt>
                <c:pt idx="674">
                  <c:v>2079.798644</c:v>
                </c:pt>
                <c:pt idx="675">
                  <c:v>2020.3155965999993</c:v>
                </c:pt>
                <c:pt idx="676">
                  <c:v>1711.6122819</c:v>
                </c:pt>
                <c:pt idx="677">
                  <c:v>403.20053650000006</c:v>
                </c:pt>
                <c:pt idx="678">
                  <c:v>123.69475420000001</c:v>
                </c:pt>
                <c:pt idx="679">
                  <c:v>26.753743400000001</c:v>
                </c:pt>
                <c:pt idx="680">
                  <c:v>1.8365707999999998</c:v>
                </c:pt>
                <c:pt idx="681">
                  <c:v>16.99849519999999</c:v>
                </c:pt>
                <c:pt idx="682">
                  <c:v>76.40623979999998</c:v>
                </c:pt>
                <c:pt idx="683">
                  <c:v>372.56878320000004</c:v>
                </c:pt>
                <c:pt idx="684">
                  <c:v>822.78679740000007</c:v>
                </c:pt>
                <c:pt idx="685">
                  <c:v>477.24637670000004</c:v>
                </c:pt>
                <c:pt idx="686">
                  <c:v>124.98842310000001</c:v>
                </c:pt>
                <c:pt idx="687">
                  <c:v>0.77615269999999981</c:v>
                </c:pt>
                <c:pt idx="688">
                  <c:v>12.09352599999999</c:v>
                </c:pt>
                <c:pt idx="689">
                  <c:v>4.9194538999999997</c:v>
                </c:pt>
                <c:pt idx="690">
                  <c:v>0.49498549999999991</c:v>
                </c:pt>
                <c:pt idx="691">
                  <c:v>1.3379365999999999</c:v>
                </c:pt>
                <c:pt idx="692">
                  <c:v>69.960527399999975</c:v>
                </c:pt>
                <c:pt idx="693">
                  <c:v>105.4367347</c:v>
                </c:pt>
                <c:pt idx="694">
                  <c:v>28.997075499999998</c:v>
                </c:pt>
                <c:pt idx="695">
                  <c:v>139.13610069999999</c:v>
                </c:pt>
                <c:pt idx="696">
                  <c:v>317.89841910000007</c:v>
                </c:pt>
                <c:pt idx="697">
                  <c:v>239.41851740000001</c:v>
                </c:pt>
                <c:pt idx="698">
                  <c:v>507.89186640000003</c:v>
                </c:pt>
                <c:pt idx="699">
                  <c:v>404.209183</c:v>
                </c:pt>
                <c:pt idx="700">
                  <c:v>569.09919420000006</c:v>
                </c:pt>
                <c:pt idx="701">
                  <c:v>315.43486050000001</c:v>
                </c:pt>
                <c:pt idx="702">
                  <c:v>104.51522920000001</c:v>
                </c:pt>
                <c:pt idx="703">
                  <c:v>1.4643838</c:v>
                </c:pt>
                <c:pt idx="704">
                  <c:v>76.165610300000012</c:v>
                </c:pt>
                <c:pt idx="705">
                  <c:v>204.39470409999998</c:v>
                </c:pt>
                <c:pt idx="706">
                  <c:v>28.425743099999988</c:v>
                </c:pt>
                <c:pt idx="707">
                  <c:v>28.13727339999998</c:v>
                </c:pt>
                <c:pt idx="708">
                  <c:v>0.58532569999999995</c:v>
                </c:pt>
                <c:pt idx="709">
                  <c:v>81.988361699999984</c:v>
                </c:pt>
                <c:pt idx="710">
                  <c:v>264.52940570000004</c:v>
                </c:pt>
                <c:pt idx="711">
                  <c:v>25.285049599999976</c:v>
                </c:pt>
                <c:pt idx="712">
                  <c:v>3.5384667999999997</c:v>
                </c:pt>
                <c:pt idx="713">
                  <c:v>71.330268099999998</c:v>
                </c:pt>
                <c:pt idx="714">
                  <c:v>2.4900375000000001</c:v>
                </c:pt>
                <c:pt idx="715">
                  <c:v>12.186465</c:v>
                </c:pt>
                <c:pt idx="716">
                  <c:v>68.58080139999997</c:v>
                </c:pt>
                <c:pt idx="717">
                  <c:v>119.6443043</c:v>
                </c:pt>
                <c:pt idx="718">
                  <c:v>235.15941119999999</c:v>
                </c:pt>
                <c:pt idx="719">
                  <c:v>383.5199915</c:v>
                </c:pt>
                <c:pt idx="720">
                  <c:v>500.59342940000005</c:v>
                </c:pt>
                <c:pt idx="721">
                  <c:v>462.5411838</c:v>
                </c:pt>
                <c:pt idx="722">
                  <c:v>632.85776629999998</c:v>
                </c:pt>
                <c:pt idx="723">
                  <c:v>273.9921046</c:v>
                </c:pt>
                <c:pt idx="724">
                  <c:v>230.15717330000001</c:v>
                </c:pt>
                <c:pt idx="725">
                  <c:v>34.925401599999994</c:v>
                </c:pt>
                <c:pt idx="726">
                  <c:v>78.111383799999999</c:v>
                </c:pt>
                <c:pt idx="727">
                  <c:v>0.26946870000000001</c:v>
                </c:pt>
                <c:pt idx="728">
                  <c:v>0.27340249999999988</c:v>
                </c:pt>
                <c:pt idx="729">
                  <c:v>2.1486516</c:v>
                </c:pt>
                <c:pt idx="730">
                  <c:v>4.2517921999999997</c:v>
                </c:pt>
                <c:pt idx="731">
                  <c:v>180.62342290000001</c:v>
                </c:pt>
                <c:pt idx="732">
                  <c:v>36.491940799999981</c:v>
                </c:pt>
                <c:pt idx="733">
                  <c:v>4.3587173999999989</c:v>
                </c:pt>
                <c:pt idx="734">
                  <c:v>14.752719599999988</c:v>
                </c:pt>
                <c:pt idx="735">
                  <c:v>4.3872005999999999</c:v>
                </c:pt>
                <c:pt idx="736">
                  <c:v>4.2225437000000001</c:v>
                </c:pt>
                <c:pt idx="737">
                  <c:v>4.1063089999999995</c:v>
                </c:pt>
                <c:pt idx="738">
                  <c:v>25.673932999999977</c:v>
                </c:pt>
                <c:pt idx="739">
                  <c:v>53.253179199999984</c:v>
                </c:pt>
                <c:pt idx="740">
                  <c:v>40.6885446</c:v>
                </c:pt>
                <c:pt idx="741">
                  <c:v>218.5574001</c:v>
                </c:pt>
                <c:pt idx="742">
                  <c:v>314.79891690000005</c:v>
                </c:pt>
                <c:pt idx="743">
                  <c:v>527.8842648000001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CD0-46BC-B213-DA1895984CBC}"/>
            </c:ext>
          </c:extLst>
        </c:ser>
        <c:ser>
          <c:idx val="3"/>
          <c:order val="3"/>
          <c:tx>
            <c:strRef>
              <c:f>'01'!$L$44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'01'!$L$45:$L$789</c:f>
              <c:numCache>
                <c:formatCode>_-* #,##0.00\ _€_-;\-* #,##0.00\ _€_-;_-* "-"??\ _€_-;_-@_-</c:formatCode>
                <c:ptCount val="745"/>
                <c:pt idx="0">
                  <c:v>2065.9570825000001</c:v>
                </c:pt>
                <c:pt idx="1">
                  <c:v>2103.896115</c:v>
                </c:pt>
                <c:pt idx="2">
                  <c:v>2136.4802074999989</c:v>
                </c:pt>
                <c:pt idx="3">
                  <c:v>2227.1280875000002</c:v>
                </c:pt>
                <c:pt idx="4">
                  <c:v>2165.7749724999999</c:v>
                </c:pt>
                <c:pt idx="5">
                  <c:v>1806.3228025000001</c:v>
                </c:pt>
                <c:pt idx="6">
                  <c:v>1603.7593850000001</c:v>
                </c:pt>
                <c:pt idx="7">
                  <c:v>1753.5420100000001</c:v>
                </c:pt>
                <c:pt idx="8">
                  <c:v>1768.4224900000002</c:v>
                </c:pt>
                <c:pt idx="9">
                  <c:v>1760.8662685000002</c:v>
                </c:pt>
                <c:pt idx="10">
                  <c:v>1944.9228025</c:v>
                </c:pt>
                <c:pt idx="11">
                  <c:v>2103.9024829999998</c:v>
                </c:pt>
                <c:pt idx="12">
                  <c:v>2017.7981775000003</c:v>
                </c:pt>
                <c:pt idx="13">
                  <c:v>1827.6854375</c:v>
                </c:pt>
                <c:pt idx="14">
                  <c:v>1969.6466849999999</c:v>
                </c:pt>
                <c:pt idx="15">
                  <c:v>1933.3970999999992</c:v>
                </c:pt>
                <c:pt idx="16">
                  <c:v>2927.1924500000005</c:v>
                </c:pt>
                <c:pt idx="17">
                  <c:v>2928.7425725000003</c:v>
                </c:pt>
                <c:pt idx="18">
                  <c:v>3206.8381125000001</c:v>
                </c:pt>
                <c:pt idx="19">
                  <c:v>2783.2072975000001</c:v>
                </c:pt>
                <c:pt idx="20">
                  <c:v>2584.65434</c:v>
                </c:pt>
                <c:pt idx="21">
                  <c:v>2253.3149575000002</c:v>
                </c:pt>
                <c:pt idx="22">
                  <c:v>1982.6966275</c:v>
                </c:pt>
                <c:pt idx="23">
                  <c:v>1550.9054325000002</c:v>
                </c:pt>
                <c:pt idx="24">
                  <c:v>983.05006250000008</c:v>
                </c:pt>
                <c:pt idx="25">
                  <c:v>870.61415250000005</c:v>
                </c:pt>
                <c:pt idx="26">
                  <c:v>843.11048000000005</c:v>
                </c:pt>
                <c:pt idx="27">
                  <c:v>780.35636</c:v>
                </c:pt>
                <c:pt idx="28">
                  <c:v>1030.572647499999</c:v>
                </c:pt>
                <c:pt idx="29">
                  <c:v>1040.60823</c:v>
                </c:pt>
                <c:pt idx="30">
                  <c:v>1463.9408725000001</c:v>
                </c:pt>
                <c:pt idx="31">
                  <c:v>1751.4115175000002</c:v>
                </c:pt>
                <c:pt idx="32">
                  <c:v>1923.8189574999999</c:v>
                </c:pt>
                <c:pt idx="33">
                  <c:v>2119.5715175</c:v>
                </c:pt>
                <c:pt idx="34">
                  <c:v>1991.4771225</c:v>
                </c:pt>
                <c:pt idx="35">
                  <c:v>2061.3643525000002</c:v>
                </c:pt>
                <c:pt idx="36">
                  <c:v>2635.8922225000001</c:v>
                </c:pt>
                <c:pt idx="37">
                  <c:v>2594.7764050000001</c:v>
                </c:pt>
                <c:pt idx="38">
                  <c:v>2710.2791975</c:v>
                </c:pt>
                <c:pt idx="39">
                  <c:v>2753.0792100000003</c:v>
                </c:pt>
                <c:pt idx="40">
                  <c:v>2663.6429000000003</c:v>
                </c:pt>
                <c:pt idx="41">
                  <c:v>2562.0448674999993</c:v>
                </c:pt>
                <c:pt idx="42">
                  <c:v>2509.995502499999</c:v>
                </c:pt>
                <c:pt idx="43">
                  <c:v>2396.0427645</c:v>
                </c:pt>
                <c:pt idx="44">
                  <c:v>2473.4408580000004</c:v>
                </c:pt>
                <c:pt idx="45">
                  <c:v>2516.1389304999989</c:v>
                </c:pt>
                <c:pt idx="46">
                  <c:v>2102.0539449999997</c:v>
                </c:pt>
                <c:pt idx="47">
                  <c:v>2071.2710675000003</c:v>
                </c:pt>
                <c:pt idx="48">
                  <c:v>1687.9795325</c:v>
                </c:pt>
                <c:pt idx="49">
                  <c:v>1508.3917375000001</c:v>
                </c:pt>
                <c:pt idx="50">
                  <c:v>1348.424577499999</c:v>
                </c:pt>
                <c:pt idx="51">
                  <c:v>1331.17633</c:v>
                </c:pt>
                <c:pt idx="52">
                  <c:v>1522.8385475</c:v>
                </c:pt>
                <c:pt idx="53">
                  <c:v>1856.100322499999</c:v>
                </c:pt>
                <c:pt idx="54">
                  <c:v>1942.1835175000001</c:v>
                </c:pt>
                <c:pt idx="55">
                  <c:v>2536.9390600000002</c:v>
                </c:pt>
                <c:pt idx="56">
                  <c:v>2738.3839525000003</c:v>
                </c:pt>
                <c:pt idx="57">
                  <c:v>2617.3590449999997</c:v>
                </c:pt>
                <c:pt idx="58">
                  <c:v>2460.9904875000002</c:v>
                </c:pt>
                <c:pt idx="59">
                  <c:v>2526.1186524999994</c:v>
                </c:pt>
                <c:pt idx="60">
                  <c:v>2780.2559630000001</c:v>
                </c:pt>
                <c:pt idx="61">
                  <c:v>2726.9979924999993</c:v>
                </c:pt>
                <c:pt idx="62">
                  <c:v>2354.252127499999</c:v>
                </c:pt>
                <c:pt idx="63">
                  <c:v>2445.0328049999998</c:v>
                </c:pt>
                <c:pt idx="64">
                  <c:v>2947.8647475000002</c:v>
                </c:pt>
                <c:pt idx="65">
                  <c:v>2548.7112775000001</c:v>
                </c:pt>
                <c:pt idx="66">
                  <c:v>2544.0162925</c:v>
                </c:pt>
                <c:pt idx="67">
                  <c:v>2691.7876225</c:v>
                </c:pt>
                <c:pt idx="68">
                  <c:v>2881.1727100000003</c:v>
                </c:pt>
                <c:pt idx="69">
                  <c:v>2536.6160525</c:v>
                </c:pt>
                <c:pt idx="70">
                  <c:v>2280.1034825000002</c:v>
                </c:pt>
                <c:pt idx="71">
                  <c:v>2179.8226725</c:v>
                </c:pt>
                <c:pt idx="72">
                  <c:v>1581.948445</c:v>
                </c:pt>
                <c:pt idx="73">
                  <c:v>1508.5184300000001</c:v>
                </c:pt>
                <c:pt idx="74">
                  <c:v>1599.5265250000002</c:v>
                </c:pt>
                <c:pt idx="75">
                  <c:v>1819.01918</c:v>
                </c:pt>
                <c:pt idx="76">
                  <c:v>2026.8203075000001</c:v>
                </c:pt>
                <c:pt idx="77">
                  <c:v>2198.5811199999998</c:v>
                </c:pt>
                <c:pt idx="78">
                  <c:v>2884.6439674999992</c:v>
                </c:pt>
                <c:pt idx="79">
                  <c:v>2743.5062500000004</c:v>
                </c:pt>
                <c:pt idx="80">
                  <c:v>2609.6654800000001</c:v>
                </c:pt>
                <c:pt idx="81">
                  <c:v>2805.9427875000001</c:v>
                </c:pt>
                <c:pt idx="82">
                  <c:v>3071.4224599999989</c:v>
                </c:pt>
                <c:pt idx="83">
                  <c:v>4225.278012499999</c:v>
                </c:pt>
                <c:pt idx="84">
                  <c:v>3469.0804150000004</c:v>
                </c:pt>
                <c:pt idx="85">
                  <c:v>3462.9845</c:v>
                </c:pt>
                <c:pt idx="86">
                  <c:v>4151.5344780000005</c:v>
                </c:pt>
                <c:pt idx="87">
                  <c:v>4512.2635044999979</c:v>
                </c:pt>
                <c:pt idx="88">
                  <c:v>5119.2600999999968</c:v>
                </c:pt>
                <c:pt idx="89">
                  <c:v>5163.334652999999</c:v>
                </c:pt>
                <c:pt idx="90">
                  <c:v>4918.241409999996</c:v>
                </c:pt>
                <c:pt idx="91">
                  <c:v>4437.2356424999989</c:v>
                </c:pt>
                <c:pt idx="92">
                  <c:v>4492.2002745</c:v>
                </c:pt>
                <c:pt idx="93">
                  <c:v>3766.858044999999</c:v>
                </c:pt>
                <c:pt idx="94">
                  <c:v>3220.8908775</c:v>
                </c:pt>
                <c:pt idx="95">
                  <c:v>3218.6697325000005</c:v>
                </c:pt>
                <c:pt idx="96">
                  <c:v>3290.3043725000002</c:v>
                </c:pt>
                <c:pt idx="97">
                  <c:v>2740.664745</c:v>
                </c:pt>
                <c:pt idx="98">
                  <c:v>2312.5895850000002</c:v>
                </c:pt>
                <c:pt idx="99">
                  <c:v>2195.9237575000002</c:v>
                </c:pt>
                <c:pt idx="100">
                  <c:v>2157.967615</c:v>
                </c:pt>
                <c:pt idx="101">
                  <c:v>1915.2890325000001</c:v>
                </c:pt>
                <c:pt idx="102">
                  <c:v>1893.491865</c:v>
                </c:pt>
                <c:pt idx="103">
                  <c:v>2089.0129025000001</c:v>
                </c:pt>
                <c:pt idx="104">
                  <c:v>1877.7159649999992</c:v>
                </c:pt>
                <c:pt idx="105">
                  <c:v>1958.7123495000001</c:v>
                </c:pt>
                <c:pt idx="106">
                  <c:v>2459.1139549999994</c:v>
                </c:pt>
                <c:pt idx="107">
                  <c:v>2648.7374300000001</c:v>
                </c:pt>
                <c:pt idx="108">
                  <c:v>2266.6956650000002</c:v>
                </c:pt>
                <c:pt idx="109">
                  <c:v>2217.1763350000001</c:v>
                </c:pt>
                <c:pt idx="110">
                  <c:v>2496.8670435000004</c:v>
                </c:pt>
                <c:pt idx="111">
                  <c:v>2947.0449599999993</c:v>
                </c:pt>
                <c:pt idx="112">
                  <c:v>3942.762205</c:v>
                </c:pt>
                <c:pt idx="113">
                  <c:v>4177.9052600000005</c:v>
                </c:pt>
                <c:pt idx="114">
                  <c:v>3822.41624</c:v>
                </c:pt>
                <c:pt idx="115">
                  <c:v>3416.1316830000001</c:v>
                </c:pt>
                <c:pt idx="116">
                  <c:v>2739.6144565</c:v>
                </c:pt>
                <c:pt idx="117">
                  <c:v>2460.8680275000002</c:v>
                </c:pt>
                <c:pt idx="118">
                  <c:v>2262.0255324999994</c:v>
                </c:pt>
                <c:pt idx="119">
                  <c:v>2258.810379999999</c:v>
                </c:pt>
                <c:pt idx="120">
                  <c:v>2011.4128150000001</c:v>
                </c:pt>
                <c:pt idx="121">
                  <c:v>1623.1144950000003</c:v>
                </c:pt>
                <c:pt idx="122">
                  <c:v>1656.8344124999992</c:v>
                </c:pt>
                <c:pt idx="123">
                  <c:v>1619.7295750000001</c:v>
                </c:pt>
                <c:pt idx="124">
                  <c:v>1674.5164299999999</c:v>
                </c:pt>
                <c:pt idx="125">
                  <c:v>1556.8228300000001</c:v>
                </c:pt>
                <c:pt idx="126">
                  <c:v>1641.2945175</c:v>
                </c:pt>
                <c:pt idx="127">
                  <c:v>1876.41407</c:v>
                </c:pt>
                <c:pt idx="128">
                  <c:v>1671.045325</c:v>
                </c:pt>
                <c:pt idx="129">
                  <c:v>1501.2689925</c:v>
                </c:pt>
                <c:pt idx="130">
                  <c:v>1657.6977099999992</c:v>
                </c:pt>
                <c:pt idx="131">
                  <c:v>1974.9794224999991</c:v>
                </c:pt>
                <c:pt idx="132">
                  <c:v>1852.3154750000001</c:v>
                </c:pt>
                <c:pt idx="133">
                  <c:v>1908.7196099999992</c:v>
                </c:pt>
                <c:pt idx="134">
                  <c:v>2207.119475</c:v>
                </c:pt>
                <c:pt idx="135">
                  <c:v>2392.3890710000001</c:v>
                </c:pt>
                <c:pt idx="136">
                  <c:v>2766.1328899999994</c:v>
                </c:pt>
                <c:pt idx="137">
                  <c:v>3712.4781625000001</c:v>
                </c:pt>
                <c:pt idx="138">
                  <c:v>3972.9158560000001</c:v>
                </c:pt>
                <c:pt idx="139">
                  <c:v>3540.8415974999989</c:v>
                </c:pt>
                <c:pt idx="140">
                  <c:v>2975.9970620000004</c:v>
                </c:pt>
                <c:pt idx="141">
                  <c:v>2967.2482255</c:v>
                </c:pt>
                <c:pt idx="142">
                  <c:v>2971.632797499999</c:v>
                </c:pt>
                <c:pt idx="143">
                  <c:v>3440.6156525000001</c:v>
                </c:pt>
                <c:pt idx="144">
                  <c:v>3309.8637600000002</c:v>
                </c:pt>
                <c:pt idx="145">
                  <c:v>2938.2300525000001</c:v>
                </c:pt>
                <c:pt idx="146">
                  <c:v>2716.9568224999998</c:v>
                </c:pt>
                <c:pt idx="147">
                  <c:v>2466.6892600000001</c:v>
                </c:pt>
                <c:pt idx="148">
                  <c:v>2404.8611900000001</c:v>
                </c:pt>
                <c:pt idx="149">
                  <c:v>2401.3543125000001</c:v>
                </c:pt>
                <c:pt idx="150">
                  <c:v>2570.6986200000001</c:v>
                </c:pt>
                <c:pt idx="151">
                  <c:v>2718.8283874999993</c:v>
                </c:pt>
                <c:pt idx="152">
                  <c:v>2965.250199999999</c:v>
                </c:pt>
                <c:pt idx="153">
                  <c:v>3403.7983625000002</c:v>
                </c:pt>
                <c:pt idx="154">
                  <c:v>3545.9521325000001</c:v>
                </c:pt>
                <c:pt idx="155">
                  <c:v>3837.1269500000003</c:v>
                </c:pt>
                <c:pt idx="156">
                  <c:v>4051.0684049999991</c:v>
                </c:pt>
                <c:pt idx="157">
                  <c:v>3416.6794774999989</c:v>
                </c:pt>
                <c:pt idx="158">
                  <c:v>3380.450711</c:v>
                </c:pt>
                <c:pt idx="159">
                  <c:v>3550.3246990000002</c:v>
                </c:pt>
                <c:pt idx="160">
                  <c:v>3902.1293175000001</c:v>
                </c:pt>
                <c:pt idx="161">
                  <c:v>3946.1737149999994</c:v>
                </c:pt>
                <c:pt idx="162">
                  <c:v>3836.9330499999992</c:v>
                </c:pt>
                <c:pt idx="163">
                  <c:v>3830.8662625000002</c:v>
                </c:pt>
                <c:pt idx="164">
                  <c:v>4077.8306075</c:v>
                </c:pt>
                <c:pt idx="165">
                  <c:v>4339.0398525000001</c:v>
                </c:pt>
                <c:pt idx="166">
                  <c:v>4100.7013524999993</c:v>
                </c:pt>
                <c:pt idx="167">
                  <c:v>3425.58052</c:v>
                </c:pt>
                <c:pt idx="168">
                  <c:v>3381.9180025000001</c:v>
                </c:pt>
                <c:pt idx="169">
                  <c:v>3255.491235</c:v>
                </c:pt>
                <c:pt idx="170">
                  <c:v>2970.7533224999993</c:v>
                </c:pt>
                <c:pt idx="171">
                  <c:v>2819.3519675000002</c:v>
                </c:pt>
                <c:pt idx="172">
                  <c:v>2867.0523149999995</c:v>
                </c:pt>
                <c:pt idx="173">
                  <c:v>3028.2236575000002</c:v>
                </c:pt>
                <c:pt idx="174">
                  <c:v>3403.82854</c:v>
                </c:pt>
                <c:pt idx="175">
                  <c:v>3184.2919200000001</c:v>
                </c:pt>
                <c:pt idx="176">
                  <c:v>3812.448515</c:v>
                </c:pt>
                <c:pt idx="177">
                  <c:v>3800.5110249999998</c:v>
                </c:pt>
                <c:pt idx="178">
                  <c:v>3250.7763074999998</c:v>
                </c:pt>
                <c:pt idx="179">
                  <c:v>2894.2632125</c:v>
                </c:pt>
                <c:pt idx="180">
                  <c:v>2759.2361300000002</c:v>
                </c:pt>
                <c:pt idx="181">
                  <c:v>2783.3298300000001</c:v>
                </c:pt>
                <c:pt idx="182">
                  <c:v>2917.530099999999</c:v>
                </c:pt>
                <c:pt idx="183">
                  <c:v>2845.7061549999994</c:v>
                </c:pt>
                <c:pt idx="184">
                  <c:v>3344.5753374999999</c:v>
                </c:pt>
                <c:pt idx="185">
                  <c:v>3679.5966075000001</c:v>
                </c:pt>
                <c:pt idx="186">
                  <c:v>3697.1230624999998</c:v>
                </c:pt>
                <c:pt idx="187">
                  <c:v>3257.6902074999989</c:v>
                </c:pt>
                <c:pt idx="188">
                  <c:v>3968.7838149999993</c:v>
                </c:pt>
                <c:pt idx="189">
                  <c:v>4157.8355324999993</c:v>
                </c:pt>
                <c:pt idx="190">
                  <c:v>3686.7903674999993</c:v>
                </c:pt>
                <c:pt idx="191">
                  <c:v>3883.7784825000003</c:v>
                </c:pt>
                <c:pt idx="192">
                  <c:v>3238.0840950000002</c:v>
                </c:pt>
                <c:pt idx="193">
                  <c:v>3135.2368299999989</c:v>
                </c:pt>
                <c:pt idx="194">
                  <c:v>2585.7626675000001</c:v>
                </c:pt>
                <c:pt idx="195">
                  <c:v>2474.3913499999994</c:v>
                </c:pt>
                <c:pt idx="196">
                  <c:v>2491.9506300000003</c:v>
                </c:pt>
                <c:pt idx="197">
                  <c:v>2771.1136649999989</c:v>
                </c:pt>
                <c:pt idx="198">
                  <c:v>2497.7190199999991</c:v>
                </c:pt>
                <c:pt idx="199">
                  <c:v>3951.1161684999993</c:v>
                </c:pt>
                <c:pt idx="200">
                  <c:v>3941.7665650000004</c:v>
                </c:pt>
                <c:pt idx="201">
                  <c:v>4412.1539349999994</c:v>
                </c:pt>
                <c:pt idx="202">
                  <c:v>2871.228547499999</c:v>
                </c:pt>
                <c:pt idx="203">
                  <c:v>2477.8031650000003</c:v>
                </c:pt>
                <c:pt idx="204">
                  <c:v>2341.671804999999</c:v>
                </c:pt>
                <c:pt idx="205">
                  <c:v>2390.3076775</c:v>
                </c:pt>
                <c:pt idx="206">
                  <c:v>2255.8528649999989</c:v>
                </c:pt>
                <c:pt idx="207">
                  <c:v>3011.9556000000002</c:v>
                </c:pt>
                <c:pt idx="208">
                  <c:v>3534.5187375</c:v>
                </c:pt>
                <c:pt idx="209">
                  <c:v>3955.3163350000004</c:v>
                </c:pt>
                <c:pt idx="210">
                  <c:v>3724.6760050000003</c:v>
                </c:pt>
                <c:pt idx="211">
                  <c:v>3358.5417564999993</c:v>
                </c:pt>
                <c:pt idx="212">
                  <c:v>2779.6874275</c:v>
                </c:pt>
                <c:pt idx="213">
                  <c:v>2726.7588449999998</c:v>
                </c:pt>
                <c:pt idx="214">
                  <c:v>2826.4790050000001</c:v>
                </c:pt>
                <c:pt idx="215">
                  <c:v>3085.752825</c:v>
                </c:pt>
                <c:pt idx="216">
                  <c:v>2674.9910799999998</c:v>
                </c:pt>
                <c:pt idx="217">
                  <c:v>2443.86582</c:v>
                </c:pt>
                <c:pt idx="218">
                  <c:v>2366.9686175000002</c:v>
                </c:pt>
                <c:pt idx="219">
                  <c:v>2463.8887</c:v>
                </c:pt>
                <c:pt idx="220">
                  <c:v>2542.7798400000001</c:v>
                </c:pt>
                <c:pt idx="221">
                  <c:v>2531.4950050000002</c:v>
                </c:pt>
                <c:pt idx="222">
                  <c:v>3191.24658</c:v>
                </c:pt>
                <c:pt idx="223">
                  <c:v>4192.4622249999993</c:v>
                </c:pt>
                <c:pt idx="224">
                  <c:v>4473.0993174999976</c:v>
                </c:pt>
                <c:pt idx="225">
                  <c:v>3577.0485550000003</c:v>
                </c:pt>
                <c:pt idx="226">
                  <c:v>2839.1375199999993</c:v>
                </c:pt>
                <c:pt idx="227">
                  <c:v>2088.3362000000002</c:v>
                </c:pt>
                <c:pt idx="228">
                  <c:v>1856.4351500000002</c:v>
                </c:pt>
                <c:pt idx="229">
                  <c:v>1998.4567535000001</c:v>
                </c:pt>
                <c:pt idx="230">
                  <c:v>3044.3659875000003</c:v>
                </c:pt>
                <c:pt idx="231">
                  <c:v>3908.0175825000006</c:v>
                </c:pt>
                <c:pt idx="232">
                  <c:v>4735.7281774999992</c:v>
                </c:pt>
                <c:pt idx="233">
                  <c:v>4821.5878014999989</c:v>
                </c:pt>
                <c:pt idx="234">
                  <c:v>4665.4311444999994</c:v>
                </c:pt>
                <c:pt idx="235">
                  <c:v>4932.3574974999992</c:v>
                </c:pt>
                <c:pt idx="236">
                  <c:v>4867.5304049999995</c:v>
                </c:pt>
                <c:pt idx="237">
                  <c:v>4003.8846375000003</c:v>
                </c:pt>
                <c:pt idx="238">
                  <c:v>3441.4414700000002</c:v>
                </c:pt>
                <c:pt idx="239">
                  <c:v>3355.1674725000003</c:v>
                </c:pt>
                <c:pt idx="240">
                  <c:v>3097.2609225000001</c:v>
                </c:pt>
                <c:pt idx="241">
                  <c:v>2579.2237599999999</c:v>
                </c:pt>
                <c:pt idx="242">
                  <c:v>2536.178015</c:v>
                </c:pt>
                <c:pt idx="243">
                  <c:v>2420.62779</c:v>
                </c:pt>
                <c:pt idx="244">
                  <c:v>2492.1724399999998</c:v>
                </c:pt>
                <c:pt idx="245">
                  <c:v>2882.5780074999989</c:v>
                </c:pt>
                <c:pt idx="246">
                  <c:v>3701.7205200000003</c:v>
                </c:pt>
                <c:pt idx="247">
                  <c:v>3989.712739999999</c:v>
                </c:pt>
                <c:pt idx="248">
                  <c:v>3655.0647550000003</c:v>
                </c:pt>
                <c:pt idx="249">
                  <c:v>2616.8538024999993</c:v>
                </c:pt>
                <c:pt idx="250">
                  <c:v>2134.353097499999</c:v>
                </c:pt>
                <c:pt idx="251">
                  <c:v>1870.3226875</c:v>
                </c:pt>
                <c:pt idx="252">
                  <c:v>1998.206144</c:v>
                </c:pt>
                <c:pt idx="253">
                  <c:v>1674.3581340000001</c:v>
                </c:pt>
                <c:pt idx="254">
                  <c:v>2267.499597999999</c:v>
                </c:pt>
                <c:pt idx="255">
                  <c:v>3273.5815399999992</c:v>
                </c:pt>
                <c:pt idx="256">
                  <c:v>4006.0516524999985</c:v>
                </c:pt>
                <c:pt idx="257">
                  <c:v>5289.7441724999999</c:v>
                </c:pt>
                <c:pt idx="258">
                  <c:v>5763.6664649999984</c:v>
                </c:pt>
                <c:pt idx="259">
                  <c:v>5647.2161774999986</c:v>
                </c:pt>
                <c:pt idx="260">
                  <c:v>5711.9055124999968</c:v>
                </c:pt>
                <c:pt idx="261">
                  <c:v>4673.149594999998</c:v>
                </c:pt>
                <c:pt idx="262">
                  <c:v>3812.2745300000001</c:v>
                </c:pt>
                <c:pt idx="263">
                  <c:v>4315.2576250000002</c:v>
                </c:pt>
                <c:pt idx="264">
                  <c:v>4179.5422724999989</c:v>
                </c:pt>
                <c:pt idx="265">
                  <c:v>3666.79988</c:v>
                </c:pt>
                <c:pt idx="266">
                  <c:v>3713.1238450000001</c:v>
                </c:pt>
                <c:pt idx="267">
                  <c:v>3667.83655</c:v>
                </c:pt>
                <c:pt idx="268">
                  <c:v>3524.6718575</c:v>
                </c:pt>
                <c:pt idx="269">
                  <c:v>3644.489775</c:v>
                </c:pt>
                <c:pt idx="270">
                  <c:v>3541.3923574999999</c:v>
                </c:pt>
                <c:pt idx="271">
                  <c:v>4175.4307649999992</c:v>
                </c:pt>
                <c:pt idx="272">
                  <c:v>4009.9134494999985</c:v>
                </c:pt>
                <c:pt idx="273">
                  <c:v>3682.1265400000002</c:v>
                </c:pt>
                <c:pt idx="274">
                  <c:v>3239.3573674999993</c:v>
                </c:pt>
                <c:pt idx="275">
                  <c:v>3803.0330524999995</c:v>
                </c:pt>
                <c:pt idx="276">
                  <c:v>3456.96317</c:v>
                </c:pt>
                <c:pt idx="277">
                  <c:v>2806.9711525000002</c:v>
                </c:pt>
                <c:pt idx="278">
                  <c:v>3713.9685450000002</c:v>
                </c:pt>
                <c:pt idx="279">
                  <c:v>4148.6311424999985</c:v>
                </c:pt>
                <c:pt idx="280">
                  <c:v>4387.3314984999988</c:v>
                </c:pt>
                <c:pt idx="281">
                  <c:v>4569.0554650000004</c:v>
                </c:pt>
                <c:pt idx="282">
                  <c:v>4935.9778599999972</c:v>
                </c:pt>
                <c:pt idx="283">
                  <c:v>4735.7098924999991</c:v>
                </c:pt>
                <c:pt idx="284">
                  <c:v>4619.924482499996</c:v>
                </c:pt>
                <c:pt idx="285">
                  <c:v>3875.3496675000001</c:v>
                </c:pt>
                <c:pt idx="286">
                  <c:v>3641.8331075000001</c:v>
                </c:pt>
                <c:pt idx="287">
                  <c:v>3699.5388275</c:v>
                </c:pt>
                <c:pt idx="288">
                  <c:v>4404.8819200000007</c:v>
                </c:pt>
                <c:pt idx="289">
                  <c:v>4112.3273874999986</c:v>
                </c:pt>
                <c:pt idx="290">
                  <c:v>4034.789655</c:v>
                </c:pt>
                <c:pt idx="291">
                  <c:v>4222.6613849999985</c:v>
                </c:pt>
                <c:pt idx="292">
                  <c:v>4122.1885674999994</c:v>
                </c:pt>
                <c:pt idx="293">
                  <c:v>3872.7318375</c:v>
                </c:pt>
                <c:pt idx="294">
                  <c:v>3947.2859625000001</c:v>
                </c:pt>
                <c:pt idx="295">
                  <c:v>4031.7186325000002</c:v>
                </c:pt>
                <c:pt idx="296">
                  <c:v>3959.2523000000001</c:v>
                </c:pt>
                <c:pt idx="297">
                  <c:v>3410.588835</c:v>
                </c:pt>
                <c:pt idx="298">
                  <c:v>3437.9400925</c:v>
                </c:pt>
                <c:pt idx="299">
                  <c:v>3115.8203625000001</c:v>
                </c:pt>
                <c:pt idx="300">
                  <c:v>3566.6022874999994</c:v>
                </c:pt>
                <c:pt idx="301">
                  <c:v>3168.6276875000003</c:v>
                </c:pt>
                <c:pt idx="302">
                  <c:v>3005.6588530000004</c:v>
                </c:pt>
                <c:pt idx="303">
                  <c:v>3145.331823999999</c:v>
                </c:pt>
                <c:pt idx="304">
                  <c:v>3102.8263550000001</c:v>
                </c:pt>
                <c:pt idx="305">
                  <c:v>3695.4834824999989</c:v>
                </c:pt>
                <c:pt idx="306">
                  <c:v>3983.1730825</c:v>
                </c:pt>
                <c:pt idx="307">
                  <c:v>4060.0404430000003</c:v>
                </c:pt>
                <c:pt idx="308">
                  <c:v>4004.2763124999988</c:v>
                </c:pt>
                <c:pt idx="309">
                  <c:v>3891.5004250000002</c:v>
                </c:pt>
                <c:pt idx="310">
                  <c:v>3803.2655150000001</c:v>
                </c:pt>
                <c:pt idx="311">
                  <c:v>3989.1870800000002</c:v>
                </c:pt>
                <c:pt idx="312">
                  <c:v>3653.7754850000001</c:v>
                </c:pt>
                <c:pt idx="313">
                  <c:v>3219.382615</c:v>
                </c:pt>
                <c:pt idx="314">
                  <c:v>3057.2534925</c:v>
                </c:pt>
                <c:pt idx="315">
                  <c:v>2969.4511075</c:v>
                </c:pt>
                <c:pt idx="316">
                  <c:v>2885.5949049999999</c:v>
                </c:pt>
                <c:pt idx="317">
                  <c:v>3024.2671475000002</c:v>
                </c:pt>
                <c:pt idx="318">
                  <c:v>3108.997589999999</c:v>
                </c:pt>
                <c:pt idx="319">
                  <c:v>3052.296877499999</c:v>
                </c:pt>
                <c:pt idx="320">
                  <c:v>3698.2421685000004</c:v>
                </c:pt>
                <c:pt idx="321">
                  <c:v>3589.6370200000001</c:v>
                </c:pt>
                <c:pt idx="322">
                  <c:v>3353.5459674999993</c:v>
                </c:pt>
                <c:pt idx="323">
                  <c:v>3339.012041</c:v>
                </c:pt>
                <c:pt idx="324">
                  <c:v>3460.1689449999999</c:v>
                </c:pt>
                <c:pt idx="325">
                  <c:v>2583.4888875000001</c:v>
                </c:pt>
                <c:pt idx="326">
                  <c:v>3248.5448499999993</c:v>
                </c:pt>
                <c:pt idx="327">
                  <c:v>3386.0695649999989</c:v>
                </c:pt>
                <c:pt idx="328">
                  <c:v>3755.0792985000003</c:v>
                </c:pt>
                <c:pt idx="329">
                  <c:v>3561.1041184999999</c:v>
                </c:pt>
                <c:pt idx="330">
                  <c:v>3322.2669100000003</c:v>
                </c:pt>
                <c:pt idx="331">
                  <c:v>3524.9140400000001</c:v>
                </c:pt>
                <c:pt idx="332">
                  <c:v>3749.22802</c:v>
                </c:pt>
                <c:pt idx="333">
                  <c:v>3728.3477350000003</c:v>
                </c:pt>
                <c:pt idx="334">
                  <c:v>3173.8644599999998</c:v>
                </c:pt>
                <c:pt idx="335">
                  <c:v>2861.1745599999999</c:v>
                </c:pt>
                <c:pt idx="336">
                  <c:v>2220.1554000000001</c:v>
                </c:pt>
                <c:pt idx="337">
                  <c:v>2043.1059700000001</c:v>
                </c:pt>
                <c:pt idx="338">
                  <c:v>1959.4166</c:v>
                </c:pt>
                <c:pt idx="339">
                  <c:v>1934.9461925000001</c:v>
                </c:pt>
                <c:pt idx="340">
                  <c:v>2565.2786025</c:v>
                </c:pt>
                <c:pt idx="341">
                  <c:v>3474.5380300000002</c:v>
                </c:pt>
                <c:pt idx="342">
                  <c:v>4109.1710674999986</c:v>
                </c:pt>
                <c:pt idx="343">
                  <c:v>4339.3866374999989</c:v>
                </c:pt>
                <c:pt idx="344">
                  <c:v>4511.7782269999998</c:v>
                </c:pt>
                <c:pt idx="345">
                  <c:v>3613.4465785000002</c:v>
                </c:pt>
                <c:pt idx="346">
                  <c:v>3634.5985774999999</c:v>
                </c:pt>
                <c:pt idx="347">
                  <c:v>3343.8163774999998</c:v>
                </c:pt>
                <c:pt idx="348">
                  <c:v>4023.6910774999992</c:v>
                </c:pt>
                <c:pt idx="349">
                  <c:v>3983.9324750000001</c:v>
                </c:pt>
                <c:pt idx="350">
                  <c:v>3691.8728650000003</c:v>
                </c:pt>
                <c:pt idx="351">
                  <c:v>3740.1298685000002</c:v>
                </c:pt>
                <c:pt idx="352">
                  <c:v>3628.0790885000001</c:v>
                </c:pt>
                <c:pt idx="353">
                  <c:v>4497.4334799999988</c:v>
                </c:pt>
                <c:pt idx="354">
                  <c:v>4523.3741874999987</c:v>
                </c:pt>
                <c:pt idx="355">
                  <c:v>4477.1880675000002</c:v>
                </c:pt>
                <c:pt idx="356">
                  <c:v>4058.4254025</c:v>
                </c:pt>
                <c:pt idx="357">
                  <c:v>3627.1295175</c:v>
                </c:pt>
                <c:pt idx="358">
                  <c:v>3747.3953624999999</c:v>
                </c:pt>
                <c:pt idx="359">
                  <c:v>4029.4765924999983</c:v>
                </c:pt>
                <c:pt idx="360">
                  <c:v>3482.9467325000001</c:v>
                </c:pt>
                <c:pt idx="361">
                  <c:v>3355.6680725000001</c:v>
                </c:pt>
                <c:pt idx="362">
                  <c:v>3221.5147125000003</c:v>
                </c:pt>
                <c:pt idx="363">
                  <c:v>3220.8979875</c:v>
                </c:pt>
                <c:pt idx="364">
                  <c:v>3310.9790924999993</c:v>
                </c:pt>
                <c:pt idx="365">
                  <c:v>3634.6357500000004</c:v>
                </c:pt>
                <c:pt idx="366">
                  <c:v>3634.9770250000001</c:v>
                </c:pt>
                <c:pt idx="367">
                  <c:v>4105.0713774999995</c:v>
                </c:pt>
                <c:pt idx="368">
                  <c:v>4959.3920989999979</c:v>
                </c:pt>
                <c:pt idx="369">
                  <c:v>5069.2126114999965</c:v>
                </c:pt>
                <c:pt idx="370">
                  <c:v>4708.5779750000002</c:v>
                </c:pt>
                <c:pt idx="371">
                  <c:v>3846.886774999999</c:v>
                </c:pt>
                <c:pt idx="372">
                  <c:v>2762.5506875000001</c:v>
                </c:pt>
                <c:pt idx="373">
                  <c:v>2039.8868924999999</c:v>
                </c:pt>
                <c:pt idx="374">
                  <c:v>2419.871525</c:v>
                </c:pt>
                <c:pt idx="375">
                  <c:v>2696.954939499999</c:v>
                </c:pt>
                <c:pt idx="376">
                  <c:v>3420.8646575000002</c:v>
                </c:pt>
                <c:pt idx="377">
                  <c:v>3659.6696510000002</c:v>
                </c:pt>
                <c:pt idx="378">
                  <c:v>3659.3095725000003</c:v>
                </c:pt>
                <c:pt idx="379">
                  <c:v>3142.3082300000001</c:v>
                </c:pt>
                <c:pt idx="380">
                  <c:v>3268.8937925</c:v>
                </c:pt>
                <c:pt idx="381">
                  <c:v>3179.6152075</c:v>
                </c:pt>
                <c:pt idx="382">
                  <c:v>3173.4305175</c:v>
                </c:pt>
                <c:pt idx="383">
                  <c:v>3155.7194300000001</c:v>
                </c:pt>
                <c:pt idx="384">
                  <c:v>2700.3795399999999</c:v>
                </c:pt>
                <c:pt idx="385">
                  <c:v>2728.5168250000002</c:v>
                </c:pt>
                <c:pt idx="386">
                  <c:v>2512.6573625000001</c:v>
                </c:pt>
                <c:pt idx="387">
                  <c:v>2445.5539625000001</c:v>
                </c:pt>
                <c:pt idx="388">
                  <c:v>2381.2616950000001</c:v>
                </c:pt>
                <c:pt idx="389">
                  <c:v>2843.3374575000003</c:v>
                </c:pt>
                <c:pt idx="390">
                  <c:v>2816.8115975000001</c:v>
                </c:pt>
                <c:pt idx="391">
                  <c:v>3047.1630749999999</c:v>
                </c:pt>
                <c:pt idx="392">
                  <c:v>3293.0546325</c:v>
                </c:pt>
                <c:pt idx="393">
                  <c:v>2757.9087074999998</c:v>
                </c:pt>
                <c:pt idx="394">
                  <c:v>3461.2703815</c:v>
                </c:pt>
                <c:pt idx="395">
                  <c:v>3758.5600190000005</c:v>
                </c:pt>
                <c:pt idx="396">
                  <c:v>3747.226795</c:v>
                </c:pt>
                <c:pt idx="397">
                  <c:v>3761.4713475000003</c:v>
                </c:pt>
                <c:pt idx="398">
                  <c:v>4431.9136569999982</c:v>
                </c:pt>
                <c:pt idx="399">
                  <c:v>4227.2829924999978</c:v>
                </c:pt>
                <c:pt idx="400">
                  <c:v>4030.610009999999</c:v>
                </c:pt>
                <c:pt idx="401">
                  <c:v>4053.919359999999</c:v>
                </c:pt>
                <c:pt idx="402">
                  <c:v>3889.9552875000004</c:v>
                </c:pt>
                <c:pt idx="403">
                  <c:v>3387.8367050000002</c:v>
                </c:pt>
                <c:pt idx="404">
                  <c:v>3236.6854575000002</c:v>
                </c:pt>
                <c:pt idx="405">
                  <c:v>2832.2805025000002</c:v>
                </c:pt>
                <c:pt idx="406">
                  <c:v>2349.21902</c:v>
                </c:pt>
                <c:pt idx="407">
                  <c:v>1963.2321300000001</c:v>
                </c:pt>
                <c:pt idx="408">
                  <c:v>1639.227059999999</c:v>
                </c:pt>
                <c:pt idx="409">
                  <c:v>1338.9911775</c:v>
                </c:pt>
                <c:pt idx="410">
                  <c:v>927.13591999999994</c:v>
                </c:pt>
                <c:pt idx="411">
                  <c:v>844.96366250000005</c:v>
                </c:pt>
                <c:pt idx="412">
                  <c:v>1114.1955875000001</c:v>
                </c:pt>
                <c:pt idx="413">
                  <c:v>1292.0083525</c:v>
                </c:pt>
                <c:pt idx="414">
                  <c:v>1849.3965375</c:v>
                </c:pt>
                <c:pt idx="415">
                  <c:v>2999.5480575000001</c:v>
                </c:pt>
                <c:pt idx="416">
                  <c:v>3625.6881800000001</c:v>
                </c:pt>
                <c:pt idx="417">
                  <c:v>3459.6126400000003</c:v>
                </c:pt>
                <c:pt idx="418">
                  <c:v>3622.3339325000002</c:v>
                </c:pt>
                <c:pt idx="419">
                  <c:v>3594.8643550000002</c:v>
                </c:pt>
                <c:pt idx="420">
                  <c:v>3469.2141575000001</c:v>
                </c:pt>
                <c:pt idx="421">
                  <c:v>2029.0546400000001</c:v>
                </c:pt>
                <c:pt idx="422">
                  <c:v>1914.391239999999</c:v>
                </c:pt>
                <c:pt idx="423">
                  <c:v>2378.3007025000002</c:v>
                </c:pt>
                <c:pt idx="424">
                  <c:v>2995.8436499999993</c:v>
                </c:pt>
                <c:pt idx="425">
                  <c:v>3764.3126475000004</c:v>
                </c:pt>
                <c:pt idx="426">
                  <c:v>3463.6828650000002</c:v>
                </c:pt>
                <c:pt idx="427">
                  <c:v>3418.2545449999989</c:v>
                </c:pt>
                <c:pt idx="428">
                  <c:v>3872.8054150000003</c:v>
                </c:pt>
                <c:pt idx="429">
                  <c:v>4004.0042524999994</c:v>
                </c:pt>
                <c:pt idx="430">
                  <c:v>3763.0334075000001</c:v>
                </c:pt>
                <c:pt idx="431">
                  <c:v>3765.7888800000001</c:v>
                </c:pt>
                <c:pt idx="432">
                  <c:v>3249.3439399999993</c:v>
                </c:pt>
                <c:pt idx="433">
                  <c:v>3318.3028049999998</c:v>
                </c:pt>
                <c:pt idx="434">
                  <c:v>3194.749644999999</c:v>
                </c:pt>
                <c:pt idx="435">
                  <c:v>3009.2146000000002</c:v>
                </c:pt>
                <c:pt idx="436">
                  <c:v>2929.0947100000003</c:v>
                </c:pt>
                <c:pt idx="437">
                  <c:v>3408.5567074999999</c:v>
                </c:pt>
                <c:pt idx="438">
                  <c:v>3526.3280825000002</c:v>
                </c:pt>
                <c:pt idx="439">
                  <c:v>3493.28424</c:v>
                </c:pt>
                <c:pt idx="440">
                  <c:v>4105.0686924999991</c:v>
                </c:pt>
                <c:pt idx="441">
                  <c:v>4386.5008024999979</c:v>
                </c:pt>
                <c:pt idx="442">
                  <c:v>3608.5856050000002</c:v>
                </c:pt>
                <c:pt idx="443">
                  <c:v>2884.1000875</c:v>
                </c:pt>
                <c:pt idx="444">
                  <c:v>2805.6540424999998</c:v>
                </c:pt>
                <c:pt idx="445">
                  <c:v>2861.8532725</c:v>
                </c:pt>
                <c:pt idx="446">
                  <c:v>3133.0065074999998</c:v>
                </c:pt>
                <c:pt idx="447">
                  <c:v>3504.00911</c:v>
                </c:pt>
                <c:pt idx="448">
                  <c:v>3314.0966125</c:v>
                </c:pt>
                <c:pt idx="449">
                  <c:v>3795.3651525</c:v>
                </c:pt>
                <c:pt idx="450">
                  <c:v>4189.1488524999968</c:v>
                </c:pt>
                <c:pt idx="451">
                  <c:v>3802.2065650000004</c:v>
                </c:pt>
                <c:pt idx="452">
                  <c:v>3723.9601700000003</c:v>
                </c:pt>
                <c:pt idx="453">
                  <c:v>3403.9989325000001</c:v>
                </c:pt>
                <c:pt idx="454">
                  <c:v>3069.7490575000002</c:v>
                </c:pt>
                <c:pt idx="455">
                  <c:v>3114.3773100000003</c:v>
                </c:pt>
                <c:pt idx="456">
                  <c:v>3048.645902499999</c:v>
                </c:pt>
                <c:pt idx="457">
                  <c:v>2927.6557700000003</c:v>
                </c:pt>
                <c:pt idx="458">
                  <c:v>2925.4915125000002</c:v>
                </c:pt>
                <c:pt idx="459">
                  <c:v>2424.40942</c:v>
                </c:pt>
                <c:pt idx="460">
                  <c:v>2124.3975</c:v>
                </c:pt>
                <c:pt idx="461">
                  <c:v>2214.098324999999</c:v>
                </c:pt>
                <c:pt idx="462">
                  <c:v>2766.0058024999998</c:v>
                </c:pt>
                <c:pt idx="463">
                  <c:v>2783.3184825000003</c:v>
                </c:pt>
                <c:pt idx="464">
                  <c:v>2955.6792999999989</c:v>
                </c:pt>
                <c:pt idx="465">
                  <c:v>2666.6404400000001</c:v>
                </c:pt>
                <c:pt idx="466">
                  <c:v>2826.8236449999999</c:v>
                </c:pt>
                <c:pt idx="467">
                  <c:v>2557.7190375</c:v>
                </c:pt>
                <c:pt idx="468">
                  <c:v>2489.667625</c:v>
                </c:pt>
                <c:pt idx="469">
                  <c:v>2569.3901875000001</c:v>
                </c:pt>
                <c:pt idx="470">
                  <c:v>2577.1992970000001</c:v>
                </c:pt>
                <c:pt idx="471">
                  <c:v>2716.9402375</c:v>
                </c:pt>
                <c:pt idx="472">
                  <c:v>2729.040864999999</c:v>
                </c:pt>
                <c:pt idx="473">
                  <c:v>3497.3716850000001</c:v>
                </c:pt>
                <c:pt idx="474">
                  <c:v>3971.4652224999991</c:v>
                </c:pt>
                <c:pt idx="475">
                  <c:v>3652.650255999999</c:v>
                </c:pt>
                <c:pt idx="476">
                  <c:v>3214.8675830000002</c:v>
                </c:pt>
                <c:pt idx="477">
                  <c:v>3020.2506405000004</c:v>
                </c:pt>
                <c:pt idx="478">
                  <c:v>2820.9604525</c:v>
                </c:pt>
                <c:pt idx="479">
                  <c:v>2648.6000675</c:v>
                </c:pt>
                <c:pt idx="480">
                  <c:v>2699.8651875</c:v>
                </c:pt>
                <c:pt idx="481">
                  <c:v>1875.2287875000002</c:v>
                </c:pt>
                <c:pt idx="482">
                  <c:v>1618.7307175000001</c:v>
                </c:pt>
                <c:pt idx="483">
                  <c:v>1286.7162425000001</c:v>
                </c:pt>
                <c:pt idx="484">
                  <c:v>1129.4922100000001</c:v>
                </c:pt>
                <c:pt idx="485">
                  <c:v>1298.9635450000001</c:v>
                </c:pt>
                <c:pt idx="486">
                  <c:v>1447.0862024999999</c:v>
                </c:pt>
                <c:pt idx="487">
                  <c:v>1890.1879500000002</c:v>
                </c:pt>
                <c:pt idx="488">
                  <c:v>1880.196774</c:v>
                </c:pt>
                <c:pt idx="489">
                  <c:v>1773.1005505000001</c:v>
                </c:pt>
                <c:pt idx="490">
                  <c:v>1545.9370345000002</c:v>
                </c:pt>
                <c:pt idx="491">
                  <c:v>1271.4662860000001</c:v>
                </c:pt>
                <c:pt idx="492">
                  <c:v>1161.2801959999999</c:v>
                </c:pt>
                <c:pt idx="493">
                  <c:v>882.10524250000003</c:v>
                </c:pt>
                <c:pt idx="494">
                  <c:v>1221.029955</c:v>
                </c:pt>
                <c:pt idx="495">
                  <c:v>2224.7421224999989</c:v>
                </c:pt>
                <c:pt idx="496">
                  <c:v>2554.1532550000002</c:v>
                </c:pt>
                <c:pt idx="497">
                  <c:v>2447.9097575000001</c:v>
                </c:pt>
                <c:pt idx="498">
                  <c:v>2838.3670730000003</c:v>
                </c:pt>
                <c:pt idx="499">
                  <c:v>3345.9591245000001</c:v>
                </c:pt>
                <c:pt idx="500">
                  <c:v>3319.9596475000003</c:v>
                </c:pt>
                <c:pt idx="501">
                  <c:v>3189.3787850000003</c:v>
                </c:pt>
                <c:pt idx="502">
                  <c:v>2729.38094</c:v>
                </c:pt>
                <c:pt idx="503">
                  <c:v>2512.3301700000002</c:v>
                </c:pt>
                <c:pt idx="504">
                  <c:v>2148.4620275000002</c:v>
                </c:pt>
                <c:pt idx="505">
                  <c:v>2207.92796</c:v>
                </c:pt>
                <c:pt idx="506">
                  <c:v>2191.5496224999993</c:v>
                </c:pt>
                <c:pt idx="507">
                  <c:v>2138.9925900000003</c:v>
                </c:pt>
                <c:pt idx="508">
                  <c:v>2440.3637774999993</c:v>
                </c:pt>
                <c:pt idx="509">
                  <c:v>3042.5499650000002</c:v>
                </c:pt>
                <c:pt idx="510">
                  <c:v>3447.4511750000001</c:v>
                </c:pt>
                <c:pt idx="511">
                  <c:v>3934.4471050000002</c:v>
                </c:pt>
                <c:pt idx="512">
                  <c:v>4008.9028000000003</c:v>
                </c:pt>
                <c:pt idx="513">
                  <c:v>2658.2680325000001</c:v>
                </c:pt>
                <c:pt idx="514">
                  <c:v>2252.4256875000001</c:v>
                </c:pt>
                <c:pt idx="515">
                  <c:v>2336.2659225000002</c:v>
                </c:pt>
                <c:pt idx="516">
                  <c:v>2444.3266800000001</c:v>
                </c:pt>
                <c:pt idx="517">
                  <c:v>2640.9234350000002</c:v>
                </c:pt>
                <c:pt idx="518">
                  <c:v>2830.2228375</c:v>
                </c:pt>
                <c:pt idx="519">
                  <c:v>3139.4036705000003</c:v>
                </c:pt>
                <c:pt idx="520">
                  <c:v>3578.3660500000001</c:v>
                </c:pt>
                <c:pt idx="521">
                  <c:v>3903.2868275000005</c:v>
                </c:pt>
                <c:pt idx="522">
                  <c:v>4279.4694349999991</c:v>
                </c:pt>
                <c:pt idx="523">
                  <c:v>4080.8239424999983</c:v>
                </c:pt>
                <c:pt idx="524">
                  <c:v>3705.088843</c:v>
                </c:pt>
                <c:pt idx="525">
                  <c:v>3617.7046449999998</c:v>
                </c:pt>
                <c:pt idx="526">
                  <c:v>3431.1040500000004</c:v>
                </c:pt>
                <c:pt idx="527">
                  <c:v>3263.0729799999999</c:v>
                </c:pt>
                <c:pt idx="528">
                  <c:v>3137.2318699999992</c:v>
                </c:pt>
                <c:pt idx="529">
                  <c:v>3089.6183125000002</c:v>
                </c:pt>
                <c:pt idx="530">
                  <c:v>3042.8270750000001</c:v>
                </c:pt>
                <c:pt idx="531">
                  <c:v>2937.7213700000002</c:v>
                </c:pt>
                <c:pt idx="532">
                  <c:v>2945.3414200000002</c:v>
                </c:pt>
                <c:pt idx="533">
                  <c:v>3201.5069250000001</c:v>
                </c:pt>
                <c:pt idx="534">
                  <c:v>3574.3340125000004</c:v>
                </c:pt>
                <c:pt idx="535">
                  <c:v>3919.58952</c:v>
                </c:pt>
                <c:pt idx="536">
                  <c:v>4279.2010925000004</c:v>
                </c:pt>
                <c:pt idx="537">
                  <c:v>3904.6346100000005</c:v>
                </c:pt>
                <c:pt idx="538">
                  <c:v>2975.123595</c:v>
                </c:pt>
                <c:pt idx="539">
                  <c:v>3154.9889450000001</c:v>
                </c:pt>
                <c:pt idx="540">
                  <c:v>3453.3374325000004</c:v>
                </c:pt>
                <c:pt idx="541">
                  <c:v>3363.6282500000002</c:v>
                </c:pt>
                <c:pt idx="542">
                  <c:v>3260.1111025</c:v>
                </c:pt>
                <c:pt idx="543">
                  <c:v>3599.8284925000003</c:v>
                </c:pt>
                <c:pt idx="544">
                  <c:v>3670.3294150000002</c:v>
                </c:pt>
                <c:pt idx="545">
                  <c:v>3897.157424999999</c:v>
                </c:pt>
                <c:pt idx="546">
                  <c:v>3860.2703474999989</c:v>
                </c:pt>
                <c:pt idx="547">
                  <c:v>3809.77234</c:v>
                </c:pt>
                <c:pt idx="548">
                  <c:v>3740.0073825000004</c:v>
                </c:pt>
                <c:pt idx="549">
                  <c:v>3642.24496</c:v>
                </c:pt>
                <c:pt idx="550">
                  <c:v>3312.3271799999998</c:v>
                </c:pt>
                <c:pt idx="551">
                  <c:v>2855.054689999999</c:v>
                </c:pt>
                <c:pt idx="552">
                  <c:v>2662.49368</c:v>
                </c:pt>
                <c:pt idx="553">
                  <c:v>2859.5552725000002</c:v>
                </c:pt>
                <c:pt idx="554">
                  <c:v>2844.9806375000003</c:v>
                </c:pt>
                <c:pt idx="555">
                  <c:v>2882.0152975000001</c:v>
                </c:pt>
                <c:pt idx="556">
                  <c:v>3158.0964825000005</c:v>
                </c:pt>
                <c:pt idx="557">
                  <c:v>3035.2432625000001</c:v>
                </c:pt>
                <c:pt idx="558">
                  <c:v>3301.1642775</c:v>
                </c:pt>
                <c:pt idx="559">
                  <c:v>3469.976795</c:v>
                </c:pt>
                <c:pt idx="560">
                  <c:v>3651.710255</c:v>
                </c:pt>
                <c:pt idx="561">
                  <c:v>3323.869475</c:v>
                </c:pt>
                <c:pt idx="562">
                  <c:v>2856.7051755000002</c:v>
                </c:pt>
                <c:pt idx="563">
                  <c:v>2654.9947865000004</c:v>
                </c:pt>
                <c:pt idx="564">
                  <c:v>2475.7855825000001</c:v>
                </c:pt>
                <c:pt idx="565">
                  <c:v>2883.4168890000001</c:v>
                </c:pt>
                <c:pt idx="566">
                  <c:v>3290.180355</c:v>
                </c:pt>
                <c:pt idx="567">
                  <c:v>3435.3883139999989</c:v>
                </c:pt>
                <c:pt idx="568">
                  <c:v>3436.2200775000001</c:v>
                </c:pt>
                <c:pt idx="569">
                  <c:v>3862.4820850000001</c:v>
                </c:pt>
                <c:pt idx="570">
                  <c:v>4296.7429699999993</c:v>
                </c:pt>
                <c:pt idx="571">
                  <c:v>4074.9098374999985</c:v>
                </c:pt>
                <c:pt idx="572">
                  <c:v>4091.5467534999993</c:v>
                </c:pt>
                <c:pt idx="573">
                  <c:v>4098.9654145000004</c:v>
                </c:pt>
                <c:pt idx="574">
                  <c:v>3856.5292640000002</c:v>
                </c:pt>
                <c:pt idx="575">
                  <c:v>3837.1487625</c:v>
                </c:pt>
                <c:pt idx="576">
                  <c:v>3569.5453674999994</c:v>
                </c:pt>
                <c:pt idx="577">
                  <c:v>3627.7647375000001</c:v>
                </c:pt>
                <c:pt idx="578">
                  <c:v>3469.9542700000002</c:v>
                </c:pt>
                <c:pt idx="579">
                  <c:v>3523.9965950000001</c:v>
                </c:pt>
                <c:pt idx="580">
                  <c:v>3678.1782875000004</c:v>
                </c:pt>
                <c:pt idx="581">
                  <c:v>3658.5660324999994</c:v>
                </c:pt>
                <c:pt idx="582">
                  <c:v>3477.8528225</c:v>
                </c:pt>
                <c:pt idx="583">
                  <c:v>3503.3084699999995</c:v>
                </c:pt>
                <c:pt idx="584">
                  <c:v>4685.2181674999993</c:v>
                </c:pt>
                <c:pt idx="585">
                  <c:v>3780.6045775000002</c:v>
                </c:pt>
                <c:pt idx="586">
                  <c:v>3312.9186</c:v>
                </c:pt>
                <c:pt idx="587">
                  <c:v>2941.507347499999</c:v>
                </c:pt>
                <c:pt idx="588">
                  <c:v>3099.5349350000001</c:v>
                </c:pt>
                <c:pt idx="589">
                  <c:v>3390.9695005000003</c:v>
                </c:pt>
                <c:pt idx="590">
                  <c:v>3644.7136065</c:v>
                </c:pt>
                <c:pt idx="591">
                  <c:v>4376.8888875000002</c:v>
                </c:pt>
                <c:pt idx="592">
                  <c:v>5409.4641410000004</c:v>
                </c:pt>
                <c:pt idx="593">
                  <c:v>5652.4350130000003</c:v>
                </c:pt>
                <c:pt idx="594">
                  <c:v>5747.9516859999985</c:v>
                </c:pt>
                <c:pt idx="595">
                  <c:v>5548.5302520000005</c:v>
                </c:pt>
                <c:pt idx="596">
                  <c:v>4866.708814499998</c:v>
                </c:pt>
                <c:pt idx="597">
                  <c:v>4455.982872999999</c:v>
                </c:pt>
                <c:pt idx="598">
                  <c:v>4069.6963044999989</c:v>
                </c:pt>
                <c:pt idx="599">
                  <c:v>4161.8071574999985</c:v>
                </c:pt>
                <c:pt idx="600">
                  <c:v>4061.099796999998</c:v>
                </c:pt>
                <c:pt idx="601">
                  <c:v>3824.51701</c:v>
                </c:pt>
                <c:pt idx="602">
                  <c:v>3564.0253820000003</c:v>
                </c:pt>
                <c:pt idx="603">
                  <c:v>3215.7460695</c:v>
                </c:pt>
                <c:pt idx="604">
                  <c:v>3095.0298575000002</c:v>
                </c:pt>
                <c:pt idx="605">
                  <c:v>3236.651824999999</c:v>
                </c:pt>
                <c:pt idx="606">
                  <c:v>3265.7019184999999</c:v>
                </c:pt>
                <c:pt idx="607">
                  <c:v>3126.6697530000006</c:v>
                </c:pt>
                <c:pt idx="608">
                  <c:v>3187.8355140000003</c:v>
                </c:pt>
                <c:pt idx="609">
                  <c:v>2187.0684525000001</c:v>
                </c:pt>
                <c:pt idx="610">
                  <c:v>1309.742855</c:v>
                </c:pt>
                <c:pt idx="611">
                  <c:v>935.15579250000008</c:v>
                </c:pt>
                <c:pt idx="612">
                  <c:v>816.41182800000013</c:v>
                </c:pt>
                <c:pt idx="613">
                  <c:v>989.69640500000003</c:v>
                </c:pt>
                <c:pt idx="614">
                  <c:v>1837.792467499999</c:v>
                </c:pt>
                <c:pt idx="615">
                  <c:v>2718.42508</c:v>
                </c:pt>
                <c:pt idx="616">
                  <c:v>2954.7750525000001</c:v>
                </c:pt>
                <c:pt idx="617">
                  <c:v>3580.102134499999</c:v>
                </c:pt>
                <c:pt idx="618">
                  <c:v>3791.9987499999993</c:v>
                </c:pt>
                <c:pt idx="619">
                  <c:v>4101.272023999999</c:v>
                </c:pt>
                <c:pt idx="620">
                  <c:v>4271.086938999998</c:v>
                </c:pt>
                <c:pt idx="621">
                  <c:v>4959.7260069999975</c:v>
                </c:pt>
                <c:pt idx="622">
                  <c:v>5063.3786299999992</c:v>
                </c:pt>
                <c:pt idx="623">
                  <c:v>5098.2204374999974</c:v>
                </c:pt>
                <c:pt idx="624">
                  <c:v>4874.1886450000002</c:v>
                </c:pt>
                <c:pt idx="625">
                  <c:v>4523.3692675000002</c:v>
                </c:pt>
                <c:pt idx="626">
                  <c:v>4206.9642209999993</c:v>
                </c:pt>
                <c:pt idx="627">
                  <c:v>4097.1333635000001</c:v>
                </c:pt>
                <c:pt idx="628">
                  <c:v>3970.3851405</c:v>
                </c:pt>
                <c:pt idx="629">
                  <c:v>3926.3467945000002</c:v>
                </c:pt>
                <c:pt idx="630">
                  <c:v>4138.9595774999989</c:v>
                </c:pt>
                <c:pt idx="631">
                  <c:v>4231.6452384999975</c:v>
                </c:pt>
                <c:pt idx="632">
                  <c:v>4270.4169784999995</c:v>
                </c:pt>
                <c:pt idx="633">
                  <c:v>4214.0052745000003</c:v>
                </c:pt>
                <c:pt idx="634">
                  <c:v>4079.2448049999994</c:v>
                </c:pt>
                <c:pt idx="635">
                  <c:v>4083.3005250000001</c:v>
                </c:pt>
                <c:pt idx="636">
                  <c:v>4238.7802520000005</c:v>
                </c:pt>
                <c:pt idx="637">
                  <c:v>3946.738128</c:v>
                </c:pt>
                <c:pt idx="638">
                  <c:v>4189.9647010000008</c:v>
                </c:pt>
                <c:pt idx="639">
                  <c:v>4628.6150899999993</c:v>
                </c:pt>
                <c:pt idx="640">
                  <c:v>4570.798378999998</c:v>
                </c:pt>
                <c:pt idx="641">
                  <c:v>5506.1799174999969</c:v>
                </c:pt>
                <c:pt idx="642">
                  <c:v>5891.6992554999979</c:v>
                </c:pt>
                <c:pt idx="643">
                  <c:v>5699.1450664999993</c:v>
                </c:pt>
                <c:pt idx="644">
                  <c:v>4686.937005499999</c:v>
                </c:pt>
                <c:pt idx="645">
                  <c:v>4568.1485235</c:v>
                </c:pt>
                <c:pt idx="646">
                  <c:v>4188.8242810000011</c:v>
                </c:pt>
                <c:pt idx="647">
                  <c:v>3785.5725675000003</c:v>
                </c:pt>
                <c:pt idx="648">
                  <c:v>3381.803375</c:v>
                </c:pt>
                <c:pt idx="649">
                  <c:v>2874.4203499999994</c:v>
                </c:pt>
                <c:pt idx="650">
                  <c:v>2103.4012499999994</c:v>
                </c:pt>
                <c:pt idx="651">
                  <c:v>1697.2901675000001</c:v>
                </c:pt>
                <c:pt idx="652">
                  <c:v>1751.5093775</c:v>
                </c:pt>
                <c:pt idx="653">
                  <c:v>1901.4917025</c:v>
                </c:pt>
                <c:pt idx="654">
                  <c:v>1897.4596025000001</c:v>
                </c:pt>
                <c:pt idx="655">
                  <c:v>1965.6274835000002</c:v>
                </c:pt>
                <c:pt idx="656">
                  <c:v>1960.3233419999999</c:v>
                </c:pt>
                <c:pt idx="657">
                  <c:v>1783.206475</c:v>
                </c:pt>
                <c:pt idx="658">
                  <c:v>1503.3273200000001</c:v>
                </c:pt>
                <c:pt idx="659">
                  <c:v>1430.2670125</c:v>
                </c:pt>
                <c:pt idx="660">
                  <c:v>1198.6518875000002</c:v>
                </c:pt>
                <c:pt idx="661">
                  <c:v>1013.442812499999</c:v>
                </c:pt>
                <c:pt idx="662">
                  <c:v>1552.7315375000001</c:v>
                </c:pt>
                <c:pt idx="663">
                  <c:v>2128.1012025</c:v>
                </c:pt>
                <c:pt idx="664">
                  <c:v>2723.1600150000004</c:v>
                </c:pt>
                <c:pt idx="665">
                  <c:v>2827.3606175</c:v>
                </c:pt>
                <c:pt idx="666">
                  <c:v>2919.861502499999</c:v>
                </c:pt>
                <c:pt idx="667">
                  <c:v>3053.3540025000002</c:v>
                </c:pt>
                <c:pt idx="668">
                  <c:v>3109.6189175</c:v>
                </c:pt>
                <c:pt idx="669">
                  <c:v>3026.695205</c:v>
                </c:pt>
                <c:pt idx="670">
                  <c:v>2961.778877499999</c:v>
                </c:pt>
                <c:pt idx="671">
                  <c:v>2506.2306425000002</c:v>
                </c:pt>
                <c:pt idx="672">
                  <c:v>1918.0038500000003</c:v>
                </c:pt>
                <c:pt idx="673">
                  <c:v>1758.6173475000001</c:v>
                </c:pt>
                <c:pt idx="674">
                  <c:v>1656.4085975</c:v>
                </c:pt>
                <c:pt idx="675">
                  <c:v>1654.859115</c:v>
                </c:pt>
                <c:pt idx="676">
                  <c:v>1869.9495449999993</c:v>
                </c:pt>
                <c:pt idx="677">
                  <c:v>2790.5250700000001</c:v>
                </c:pt>
                <c:pt idx="678">
                  <c:v>2963.1100125000003</c:v>
                </c:pt>
                <c:pt idx="679">
                  <c:v>3891.215725</c:v>
                </c:pt>
                <c:pt idx="680">
                  <c:v>3554.4522674999994</c:v>
                </c:pt>
                <c:pt idx="681">
                  <c:v>2945.4868000000001</c:v>
                </c:pt>
                <c:pt idx="682">
                  <c:v>2699.944974999999</c:v>
                </c:pt>
                <c:pt idx="683">
                  <c:v>2835.0886</c:v>
                </c:pt>
                <c:pt idx="684">
                  <c:v>2727.6713624999998</c:v>
                </c:pt>
                <c:pt idx="685">
                  <c:v>2537.58655</c:v>
                </c:pt>
                <c:pt idx="686">
                  <c:v>2809.1183875000002</c:v>
                </c:pt>
                <c:pt idx="687">
                  <c:v>3625.1051075</c:v>
                </c:pt>
                <c:pt idx="688">
                  <c:v>4000.526884999997</c:v>
                </c:pt>
                <c:pt idx="689">
                  <c:v>4425.2939525000002</c:v>
                </c:pt>
                <c:pt idx="690">
                  <c:v>4534.9852974999967</c:v>
                </c:pt>
                <c:pt idx="691">
                  <c:v>4322.8163600000007</c:v>
                </c:pt>
                <c:pt idx="692">
                  <c:v>4113.8684399999993</c:v>
                </c:pt>
                <c:pt idx="693">
                  <c:v>3672.9394050000001</c:v>
                </c:pt>
                <c:pt idx="694">
                  <c:v>3538.6624075</c:v>
                </c:pt>
                <c:pt idx="695">
                  <c:v>3593.9815574999993</c:v>
                </c:pt>
                <c:pt idx="696">
                  <c:v>3657.7140899999995</c:v>
                </c:pt>
                <c:pt idx="697">
                  <c:v>3785.41896</c:v>
                </c:pt>
                <c:pt idx="698">
                  <c:v>3601.6735075000001</c:v>
                </c:pt>
                <c:pt idx="699">
                  <c:v>3503.5099375</c:v>
                </c:pt>
                <c:pt idx="700">
                  <c:v>3494.7803174999995</c:v>
                </c:pt>
                <c:pt idx="701">
                  <c:v>3580.1779150000002</c:v>
                </c:pt>
                <c:pt idx="702">
                  <c:v>3790.7857275000006</c:v>
                </c:pt>
                <c:pt idx="703">
                  <c:v>4548.1783399999995</c:v>
                </c:pt>
                <c:pt idx="704">
                  <c:v>4082.3007899999971</c:v>
                </c:pt>
                <c:pt idx="705">
                  <c:v>3034.5378645000001</c:v>
                </c:pt>
                <c:pt idx="706">
                  <c:v>3005.7279374999994</c:v>
                </c:pt>
                <c:pt idx="707">
                  <c:v>3088.5717749999999</c:v>
                </c:pt>
                <c:pt idx="708">
                  <c:v>2988.5758040000001</c:v>
                </c:pt>
                <c:pt idx="709">
                  <c:v>2670.765723</c:v>
                </c:pt>
                <c:pt idx="710">
                  <c:v>2866.3994000000002</c:v>
                </c:pt>
                <c:pt idx="711">
                  <c:v>3024.1840200000001</c:v>
                </c:pt>
                <c:pt idx="712">
                  <c:v>3854.9563374999993</c:v>
                </c:pt>
                <c:pt idx="713">
                  <c:v>4355.5220324999982</c:v>
                </c:pt>
                <c:pt idx="714">
                  <c:v>4709.6033900000002</c:v>
                </c:pt>
                <c:pt idx="715">
                  <c:v>4814.0676374999994</c:v>
                </c:pt>
                <c:pt idx="716">
                  <c:v>4412.9735674999993</c:v>
                </c:pt>
                <c:pt idx="717">
                  <c:v>3976.48695</c:v>
                </c:pt>
                <c:pt idx="718">
                  <c:v>3754.9114599999998</c:v>
                </c:pt>
                <c:pt idx="719">
                  <c:v>3376.6746075000001</c:v>
                </c:pt>
                <c:pt idx="720">
                  <c:v>3357.1378074999998</c:v>
                </c:pt>
                <c:pt idx="721">
                  <c:v>3245.6765475000002</c:v>
                </c:pt>
                <c:pt idx="722">
                  <c:v>3035.91977</c:v>
                </c:pt>
                <c:pt idx="723">
                  <c:v>3072.3031099999989</c:v>
                </c:pt>
                <c:pt idx="724">
                  <c:v>2973.5688525</c:v>
                </c:pt>
                <c:pt idx="725">
                  <c:v>3147.730562499999</c:v>
                </c:pt>
                <c:pt idx="726">
                  <c:v>3413.1452975000002</c:v>
                </c:pt>
                <c:pt idx="727">
                  <c:v>4113.9989099999993</c:v>
                </c:pt>
                <c:pt idx="728">
                  <c:v>3670.6872575000002</c:v>
                </c:pt>
                <c:pt idx="729">
                  <c:v>3217.0596275000003</c:v>
                </c:pt>
                <c:pt idx="730">
                  <c:v>2085.3571625</c:v>
                </c:pt>
                <c:pt idx="731">
                  <c:v>1720.6298625000002</c:v>
                </c:pt>
                <c:pt idx="732">
                  <c:v>1747.9607375000001</c:v>
                </c:pt>
                <c:pt idx="733">
                  <c:v>1825.7079875000002</c:v>
                </c:pt>
                <c:pt idx="734">
                  <c:v>1890.4349875000003</c:v>
                </c:pt>
                <c:pt idx="735">
                  <c:v>2563.4049125000001</c:v>
                </c:pt>
                <c:pt idx="736">
                  <c:v>3100.1315875</c:v>
                </c:pt>
                <c:pt idx="737">
                  <c:v>3805.852609999999</c:v>
                </c:pt>
                <c:pt idx="738">
                  <c:v>3816.7435799999998</c:v>
                </c:pt>
                <c:pt idx="739">
                  <c:v>3885.4168624999998</c:v>
                </c:pt>
                <c:pt idx="740">
                  <c:v>4057.7431200000001</c:v>
                </c:pt>
                <c:pt idx="741">
                  <c:v>3851.7743825000002</c:v>
                </c:pt>
                <c:pt idx="742">
                  <c:v>3308.7717125000004</c:v>
                </c:pt>
                <c:pt idx="743">
                  <c:v>3298.0602400000002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CD0-46BC-B213-DA1895984C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9668096"/>
        <c:axId val="669669632"/>
      </c:areaChart>
      <c:catAx>
        <c:axId val="669668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66966963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669669632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669668096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'05'!$C$44</c:f>
              <c:strCache>
                <c:ptCount val="1"/>
                <c:pt idx="0">
                  <c:v>Einspeisung Laufkraftwerke (&gt; 10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'05'!$C$45:$C$789</c:f>
              <c:numCache>
                <c:formatCode>_(* #,##0.00_);_(* \(#,##0.00\);_(* "-"??_);_(@_)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0-9C51-4CFE-88D5-A4C399E5E805}"/>
            </c:ext>
          </c:extLst>
        </c:ser>
        <c:ser>
          <c:idx val="1"/>
          <c:order val="1"/>
          <c:tx>
            <c:strRef>
              <c:f>'05'!$D$44</c:f>
              <c:strCache>
                <c:ptCount val="1"/>
                <c:pt idx="0">
                  <c:v>Einspeisung Speicherkraftwerke (&gt; 10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'05'!$D$45:$D$789</c:f>
              <c:numCache>
                <c:formatCode>_(* #,##0.00_);_(* \(#,##0.00\);_(* "-"??_);_(@_)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1-9C51-4CFE-88D5-A4C399E5E805}"/>
            </c:ext>
          </c:extLst>
        </c:ser>
        <c:ser>
          <c:idx val="2"/>
          <c:order val="2"/>
          <c:tx>
            <c:strRef>
              <c:f>'05'!$E$44</c:f>
              <c:strCache>
                <c:ptCount val="1"/>
                <c:pt idx="0">
                  <c:v>Einspeisung Kalorische Kraftwerke (&gt; 10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'05'!$E$45:$E$789</c:f>
              <c:numCache>
                <c:formatCode>_(* #,##0.00_);_(* \(#,##0.00\);_(* "-"??_);_(@_)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2-9C51-4CFE-88D5-A4C399E5E805}"/>
            </c:ext>
          </c:extLst>
        </c:ser>
        <c:ser>
          <c:idx val="3"/>
          <c:order val="3"/>
          <c:tx>
            <c:strRef>
              <c:f>'05'!$F$44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'05'!$F$45:$F$789</c:f>
              <c:numCache>
                <c:formatCode>_(* #,##0.00_);_(* \(#,##0.00\);_(* "-"??_);_(@_)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3-9C51-4CFE-88D5-A4C399E5E805}"/>
            </c:ext>
          </c:extLst>
        </c:ser>
        <c:ser>
          <c:idx val="4"/>
          <c:order val="4"/>
          <c:tx>
            <c:strRef>
              <c:f>'05'!$G$44</c:f>
              <c:strCache>
                <c:ptCount val="1"/>
                <c:pt idx="0">
                  <c:v>Sonstige Einspeisung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'05'!$G$45:$G$789</c:f>
              <c:numCache>
                <c:formatCode>_(* #,##0.00_);_(* \(#,##0.00\);_(* "-"??_);_(@_)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4-9C51-4CFE-88D5-A4C399E5E805}"/>
            </c:ext>
          </c:extLst>
        </c:ser>
        <c:ser>
          <c:idx val="5"/>
          <c:order val="5"/>
          <c:tx>
            <c:strRef>
              <c:f>'05'!$H$44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'05'!$H$45:$H$789</c:f>
              <c:numCache>
                <c:formatCode>_(* #,##0.00_);_(* \(#,##0.00\);_(* "-"??_);_(@_)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5-9C51-4CFE-88D5-A4C399E5E8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1059584"/>
        <c:axId val="461061120"/>
      </c:areaChart>
      <c:catAx>
        <c:axId val="461059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6106112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61061120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61059584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'06'!$I$44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'06'!$I$45:$I$789</c:f>
              <c:numCache>
                <c:formatCode>_-* #,##0.00\ _€_-;\-* #,##0.00\ _€_-;_-* "-"??\ _€_-;_-@_-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0-5C28-4A34-AF4D-153A527DB87C}"/>
            </c:ext>
          </c:extLst>
        </c:ser>
        <c:ser>
          <c:idx val="1"/>
          <c:order val="1"/>
          <c:tx>
            <c:strRef>
              <c:f>'06'!$J$44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'06'!$J$45:$J$789</c:f>
              <c:numCache>
                <c:formatCode>_-* #,##0.00\ _€_-;\-* #,##0.00\ _€_-;_-* "-"??\ _€_-;_-@_-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1-5C28-4A34-AF4D-153A527DB87C}"/>
            </c:ext>
          </c:extLst>
        </c:ser>
        <c:ser>
          <c:idx val="2"/>
          <c:order val="2"/>
          <c:tx>
            <c:strRef>
              <c:f>'06'!$K$44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'06'!$K$45:$K$789</c:f>
              <c:numCache>
                <c:formatCode>_-* #,##0.00\ _€_-;\-* #,##0.00\ _€_-;_-* "-"??\ _€_-;_-@_-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2-5C28-4A34-AF4D-153A527DB87C}"/>
            </c:ext>
          </c:extLst>
        </c:ser>
        <c:ser>
          <c:idx val="3"/>
          <c:order val="3"/>
          <c:tx>
            <c:strRef>
              <c:f>'06'!$L$44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'06'!$L$45:$L$789</c:f>
              <c:numCache>
                <c:formatCode>_-* #,##0.00\ _€_-;\-* #,##0.00\ _€_-;_-* "-"??\ _€_-;_-@_-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3-5C28-4A34-AF4D-153A527DB8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1979648"/>
        <c:axId val="461981184"/>
      </c:areaChart>
      <c:catAx>
        <c:axId val="4619796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6198118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61981184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6197964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'06'!$C$44</c:f>
              <c:strCache>
                <c:ptCount val="1"/>
                <c:pt idx="0">
                  <c:v>Einspeisung Laufkraftwerke (&gt; 10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'06'!$C$45:$C$789</c:f>
              <c:numCache>
                <c:formatCode>_-* #,##0.00\ _€_-;\-* #,##0.00\ _€_-;_-* "-"??\ _€_-;_-@_-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0-E282-40C7-AB4A-A8DED65F77A7}"/>
            </c:ext>
          </c:extLst>
        </c:ser>
        <c:ser>
          <c:idx val="1"/>
          <c:order val="1"/>
          <c:tx>
            <c:strRef>
              <c:f>'06'!$D$44</c:f>
              <c:strCache>
                <c:ptCount val="1"/>
                <c:pt idx="0">
                  <c:v>Einspeisung Speicherkraftwerke (&gt; 10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'06'!$D$45:$D$789</c:f>
              <c:numCache>
                <c:formatCode>_-* #,##0.00\ _€_-;\-* #,##0.00\ _€_-;_-* "-"??\ _€_-;_-@_-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1-E282-40C7-AB4A-A8DED65F77A7}"/>
            </c:ext>
          </c:extLst>
        </c:ser>
        <c:ser>
          <c:idx val="2"/>
          <c:order val="2"/>
          <c:tx>
            <c:strRef>
              <c:f>'06'!$E$44</c:f>
              <c:strCache>
                <c:ptCount val="1"/>
                <c:pt idx="0">
                  <c:v>Einspeisung Kalorische Kraftwerke (&gt; 10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'06'!$E$45:$E$789</c:f>
              <c:numCache>
                <c:formatCode>_-* #,##0.00\ _€_-;\-* #,##0.00\ _€_-;_-* "-"??\ _€_-;_-@_-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2-E282-40C7-AB4A-A8DED65F77A7}"/>
            </c:ext>
          </c:extLst>
        </c:ser>
        <c:ser>
          <c:idx val="3"/>
          <c:order val="3"/>
          <c:tx>
            <c:strRef>
              <c:f>'06'!$F$44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'06'!$F$45:$F$789</c:f>
              <c:numCache>
                <c:formatCode>_-* #,##0.00\ _€_-;\-* #,##0.00\ _€_-;_-* "-"??\ _€_-;_-@_-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3-E282-40C7-AB4A-A8DED65F77A7}"/>
            </c:ext>
          </c:extLst>
        </c:ser>
        <c:ser>
          <c:idx val="4"/>
          <c:order val="4"/>
          <c:tx>
            <c:strRef>
              <c:f>'06'!$G$44</c:f>
              <c:strCache>
                <c:ptCount val="1"/>
                <c:pt idx="0">
                  <c:v>Sonstige Einspeisung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'06'!$G$45:$G$789</c:f>
              <c:numCache>
                <c:formatCode>_-* #,##0.00\ _€_-;\-* #,##0.00\ _€_-;_-* "-"??\ _€_-;_-@_-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4-E282-40C7-AB4A-A8DED65F77A7}"/>
            </c:ext>
          </c:extLst>
        </c:ser>
        <c:ser>
          <c:idx val="5"/>
          <c:order val="5"/>
          <c:tx>
            <c:strRef>
              <c:f>'06'!$H$44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'06'!$A$45:$A$789</c:f>
              <c:numCache>
                <c:formatCode>dd/mm/</c:formatCode>
                <c:ptCount val="745"/>
              </c:numCache>
            </c:numRef>
          </c:cat>
          <c:val>
            <c:numRef>
              <c:f>'06'!$H$45:$H$789</c:f>
              <c:numCache>
                <c:formatCode>_-* #,##0.00\ _€_-;\-* #,##0.00\ _€_-;_-* "-"??\ _€_-;_-@_-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5-E282-40C7-AB4A-A8DED65F77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2266752"/>
        <c:axId val="462268288"/>
      </c:areaChart>
      <c:catAx>
        <c:axId val="4622667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6226828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62268288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6226675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'07'!$I$44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'07'!$I$45:$I$789</c:f>
              <c:numCache>
                <c:formatCode>_-* #,##0.00\ _€_-;\-* #,##0.00\ _€_-;_-* "-"??\ _€_-;_-@_-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0-E8E1-4A7A-BD79-1B89C473D599}"/>
            </c:ext>
          </c:extLst>
        </c:ser>
        <c:ser>
          <c:idx val="1"/>
          <c:order val="1"/>
          <c:tx>
            <c:strRef>
              <c:f>'07'!$J$44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'07'!$J$45:$J$789</c:f>
              <c:numCache>
                <c:formatCode>_-* #,##0.00\ _€_-;\-* #,##0.00\ _€_-;_-* "-"??\ _€_-;_-@_-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1-E8E1-4A7A-BD79-1B89C473D599}"/>
            </c:ext>
          </c:extLst>
        </c:ser>
        <c:ser>
          <c:idx val="2"/>
          <c:order val="2"/>
          <c:tx>
            <c:strRef>
              <c:f>'07'!$K$44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'07'!$K$45:$K$789</c:f>
              <c:numCache>
                <c:formatCode>_-* #,##0.00\ _€_-;\-* #,##0.00\ _€_-;_-* "-"??\ _€_-;_-@_-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2-E8E1-4A7A-BD79-1B89C473D599}"/>
            </c:ext>
          </c:extLst>
        </c:ser>
        <c:ser>
          <c:idx val="3"/>
          <c:order val="3"/>
          <c:tx>
            <c:strRef>
              <c:f>'07'!$L$44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'07'!$L$45:$L$789</c:f>
              <c:numCache>
                <c:formatCode>_-* #,##0.00\ _€_-;\-* #,##0.00\ _€_-;_-* "-"??\ _€_-;_-@_-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3-E8E1-4A7A-BD79-1B89C473D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3145600"/>
        <c:axId val="463282560"/>
      </c:areaChart>
      <c:catAx>
        <c:axId val="463145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6328256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63282560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6314560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'07'!$C$44</c:f>
              <c:strCache>
                <c:ptCount val="1"/>
                <c:pt idx="0">
                  <c:v>Einspeisung Laufkraftwerke (&gt; 10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'07'!$C$45:$C$789</c:f>
              <c:numCache>
                <c:formatCode>_-* #,##0.00\ _€_-;\-* #,##0.00\ _€_-;_-* "-"??\ _€_-;_-@_-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0-128D-45DA-A566-D9145623258D}"/>
            </c:ext>
          </c:extLst>
        </c:ser>
        <c:ser>
          <c:idx val="1"/>
          <c:order val="1"/>
          <c:tx>
            <c:strRef>
              <c:f>'07'!$D$44</c:f>
              <c:strCache>
                <c:ptCount val="1"/>
                <c:pt idx="0">
                  <c:v>Einspeisung Speicherkraftwerke (&gt; 10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'07'!$D$45:$D$789</c:f>
              <c:numCache>
                <c:formatCode>_-* #,##0.00\ _€_-;\-* #,##0.00\ _€_-;_-* "-"??\ _€_-;_-@_-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1-128D-45DA-A566-D9145623258D}"/>
            </c:ext>
          </c:extLst>
        </c:ser>
        <c:ser>
          <c:idx val="2"/>
          <c:order val="2"/>
          <c:tx>
            <c:strRef>
              <c:f>'07'!$E$44</c:f>
              <c:strCache>
                <c:ptCount val="1"/>
                <c:pt idx="0">
                  <c:v>Einspeisung Kalorische Kraftwerke (&gt; 10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'07'!$E$45:$E$789</c:f>
              <c:numCache>
                <c:formatCode>_-* #,##0.00\ _€_-;\-* #,##0.00\ _€_-;_-* "-"??\ _€_-;_-@_-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2-128D-45DA-A566-D9145623258D}"/>
            </c:ext>
          </c:extLst>
        </c:ser>
        <c:ser>
          <c:idx val="3"/>
          <c:order val="3"/>
          <c:tx>
            <c:strRef>
              <c:f>'07'!$F$44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'07'!$F$45:$F$789</c:f>
              <c:numCache>
                <c:formatCode>_-* #,##0.00\ _€_-;\-* #,##0.00\ _€_-;_-* "-"??\ _€_-;_-@_-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3-128D-45DA-A566-D9145623258D}"/>
            </c:ext>
          </c:extLst>
        </c:ser>
        <c:ser>
          <c:idx val="4"/>
          <c:order val="4"/>
          <c:tx>
            <c:strRef>
              <c:f>'07'!$G$44</c:f>
              <c:strCache>
                <c:ptCount val="1"/>
                <c:pt idx="0">
                  <c:v>Sonstige Einspeisung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'07'!$G$45:$G$789</c:f>
              <c:numCache>
                <c:formatCode>_-* #,##0.00\ _€_-;\-* #,##0.00\ _€_-;_-* "-"??\ _€_-;_-@_-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4-128D-45DA-A566-D9145623258D}"/>
            </c:ext>
          </c:extLst>
        </c:ser>
        <c:ser>
          <c:idx val="5"/>
          <c:order val="5"/>
          <c:tx>
            <c:strRef>
              <c:f>'07'!$H$44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'07'!$A$45:$A$789</c:f>
              <c:numCache>
                <c:formatCode>dd/mm/</c:formatCode>
                <c:ptCount val="745"/>
              </c:numCache>
            </c:numRef>
          </c:cat>
          <c:val>
            <c:numRef>
              <c:f>'07'!$H$45:$H$789</c:f>
              <c:numCache>
                <c:formatCode>_-* #,##0.00\ _€_-;\-* #,##0.00\ _€_-;_-* "-"??\ _€_-;_-@_-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5-128D-45DA-A566-D91456232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3629312"/>
        <c:axId val="463643392"/>
      </c:areaChart>
      <c:catAx>
        <c:axId val="4636293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6364339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63643392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6362931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'08'!$I$44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'08'!$I$45:$I$789</c:f>
              <c:numCache>
                <c:formatCode>_-* #,##0.00\ _€_-;\-* #,##0.00\ _€_-;_-* "-"??\ _€_-;_-@_-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0-452D-404E-AC8E-2B7BE52C2885}"/>
            </c:ext>
          </c:extLst>
        </c:ser>
        <c:ser>
          <c:idx val="1"/>
          <c:order val="1"/>
          <c:tx>
            <c:strRef>
              <c:f>'08'!$J$44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'08'!$J$45:$J$789</c:f>
              <c:numCache>
                <c:formatCode>_-* #,##0.00\ _€_-;\-* #,##0.00\ _€_-;_-* "-"??\ _€_-;_-@_-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1-452D-404E-AC8E-2B7BE52C2885}"/>
            </c:ext>
          </c:extLst>
        </c:ser>
        <c:ser>
          <c:idx val="2"/>
          <c:order val="2"/>
          <c:tx>
            <c:strRef>
              <c:f>'08'!$K$44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'08'!$K$45:$K$789</c:f>
              <c:numCache>
                <c:formatCode>_-* #,##0.00\ _€_-;\-* #,##0.00\ _€_-;_-* "-"??\ _€_-;_-@_-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2-452D-404E-AC8E-2B7BE52C2885}"/>
            </c:ext>
          </c:extLst>
        </c:ser>
        <c:ser>
          <c:idx val="3"/>
          <c:order val="3"/>
          <c:tx>
            <c:strRef>
              <c:f>'08'!$L$44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'08'!$L$45:$L$789</c:f>
              <c:numCache>
                <c:formatCode>_-* #,##0.00\ _€_-;\-* #,##0.00\ _€_-;_-* "-"??\ _€_-;_-@_-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3-452D-404E-AC8E-2B7BE52C2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6810368"/>
        <c:axId val="466811904"/>
      </c:areaChart>
      <c:catAx>
        <c:axId val="4668103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6681190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66811904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6681036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'08'!$C$44</c:f>
              <c:strCache>
                <c:ptCount val="1"/>
                <c:pt idx="0">
                  <c:v>Einspeisung Laufkraftwerke (&gt; 10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'08'!$C$45:$C$789</c:f>
              <c:numCache>
                <c:formatCode>_-* #,##0.00\ _€_-;\-* #,##0.00\ _€_-;_-* "-"??\ _€_-;_-@_-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0-B136-4AAF-99E0-D02739CEF0A7}"/>
            </c:ext>
          </c:extLst>
        </c:ser>
        <c:ser>
          <c:idx val="1"/>
          <c:order val="1"/>
          <c:tx>
            <c:strRef>
              <c:f>'08'!$D$44</c:f>
              <c:strCache>
                <c:ptCount val="1"/>
                <c:pt idx="0">
                  <c:v>Einspeisung Speicherkraftwerke (&gt; 10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'08'!$D$45:$D$789</c:f>
              <c:numCache>
                <c:formatCode>_-* #,##0.00\ _€_-;\-* #,##0.00\ _€_-;_-* "-"??\ _€_-;_-@_-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1-B136-4AAF-99E0-D02739CEF0A7}"/>
            </c:ext>
          </c:extLst>
        </c:ser>
        <c:ser>
          <c:idx val="2"/>
          <c:order val="2"/>
          <c:tx>
            <c:strRef>
              <c:f>'08'!$E$44</c:f>
              <c:strCache>
                <c:ptCount val="1"/>
                <c:pt idx="0">
                  <c:v>Einspeisung Kalorische Kraftwerke (&gt; 10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'08'!$E$45:$E$789</c:f>
              <c:numCache>
                <c:formatCode>_-* #,##0.00\ _€_-;\-* #,##0.00\ _€_-;_-* "-"??\ _€_-;_-@_-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2-B136-4AAF-99E0-D02739CEF0A7}"/>
            </c:ext>
          </c:extLst>
        </c:ser>
        <c:ser>
          <c:idx val="3"/>
          <c:order val="3"/>
          <c:tx>
            <c:strRef>
              <c:f>'08'!$F$44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'08'!$F$45:$F$789</c:f>
              <c:numCache>
                <c:formatCode>_-* #,##0.00\ _€_-;\-* #,##0.00\ _€_-;_-* "-"??\ _€_-;_-@_-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3-B136-4AAF-99E0-D02739CEF0A7}"/>
            </c:ext>
          </c:extLst>
        </c:ser>
        <c:ser>
          <c:idx val="4"/>
          <c:order val="4"/>
          <c:tx>
            <c:strRef>
              <c:f>'08'!$G$44</c:f>
              <c:strCache>
                <c:ptCount val="1"/>
                <c:pt idx="0">
                  <c:v>Sonstige Einspeisung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'08'!$G$45:$G$789</c:f>
              <c:numCache>
                <c:formatCode>_-* #,##0.00\ _€_-;\-* #,##0.00\ _€_-;_-* "-"??\ _€_-;_-@_-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4-B136-4AAF-99E0-D02739CEF0A7}"/>
            </c:ext>
          </c:extLst>
        </c:ser>
        <c:ser>
          <c:idx val="5"/>
          <c:order val="5"/>
          <c:tx>
            <c:strRef>
              <c:f>'08'!$H$44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'08'!$A$45:$A$789</c:f>
              <c:numCache>
                <c:formatCode>dd/mm/</c:formatCode>
                <c:ptCount val="745"/>
              </c:numCache>
            </c:numRef>
          </c:cat>
          <c:val>
            <c:numRef>
              <c:f>'08'!$H$45:$H$789</c:f>
              <c:numCache>
                <c:formatCode>_-* #,##0.00\ _€_-;\-* #,##0.00\ _€_-;_-* "-"??\ _€_-;_-@_-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5-B136-4AAF-99E0-D02739CEF0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8289408"/>
        <c:axId val="468290944"/>
      </c:areaChart>
      <c:catAx>
        <c:axId val="4682894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6829094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68290944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6828940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'09'!$I$44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'09'!$I$45:$I$789</c:f>
              <c:numCache>
                <c:formatCode>_(* #,##0.00_);_(* \(#,##0.00\);_(* "-"??_);_(@_)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0-DF72-46EA-B8C9-BDD7B506D383}"/>
            </c:ext>
          </c:extLst>
        </c:ser>
        <c:ser>
          <c:idx val="1"/>
          <c:order val="1"/>
          <c:tx>
            <c:strRef>
              <c:f>'09'!$J$44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'09'!$J$45:$J$789</c:f>
              <c:numCache>
                <c:formatCode>_(* #,##0.00_);_(* \(#,##0.00\);_(* "-"??_);_(@_)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1-DF72-46EA-B8C9-BDD7B506D383}"/>
            </c:ext>
          </c:extLst>
        </c:ser>
        <c:ser>
          <c:idx val="2"/>
          <c:order val="2"/>
          <c:tx>
            <c:strRef>
              <c:f>'09'!$K$44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'09'!$K$45:$K$789</c:f>
              <c:numCache>
                <c:formatCode>_(* #,##0.00_);_(* \(#,##0.00\);_(* "-"??_);_(@_)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2-DF72-46EA-B8C9-BDD7B506D383}"/>
            </c:ext>
          </c:extLst>
        </c:ser>
        <c:ser>
          <c:idx val="3"/>
          <c:order val="3"/>
          <c:tx>
            <c:strRef>
              <c:f>'09'!$L$44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'09'!$L$45:$L$789</c:f>
              <c:numCache>
                <c:formatCode>_(* #,##0.00_);_(* \(#,##0.00\);_(* "-"??_);_(@_)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3-DF72-46EA-B8C9-BDD7B506D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8247680"/>
        <c:axId val="488249216"/>
      </c:areaChart>
      <c:catAx>
        <c:axId val="4882476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8824921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88249216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8824768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'09'!$C$44</c:f>
              <c:strCache>
                <c:ptCount val="1"/>
                <c:pt idx="0">
                  <c:v>Einspeisung Laufkraftwerke (&gt; 10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'09'!$C$45:$C$789</c:f>
              <c:numCache>
                <c:formatCode>_(* #,##0.00_);_(* \(#,##0.00\);_(* "-"??_);_(@_)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0-740C-4A48-8F1B-8035A1B28F51}"/>
            </c:ext>
          </c:extLst>
        </c:ser>
        <c:ser>
          <c:idx val="1"/>
          <c:order val="1"/>
          <c:tx>
            <c:strRef>
              <c:f>'09'!$D$44</c:f>
              <c:strCache>
                <c:ptCount val="1"/>
                <c:pt idx="0">
                  <c:v>Einspeisung Speicherkraftwerke (&gt; 10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'09'!$D$45:$D$789</c:f>
              <c:numCache>
                <c:formatCode>_(* #,##0.00_);_(* \(#,##0.00\);_(* "-"??_);_(@_)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1-740C-4A48-8F1B-8035A1B28F51}"/>
            </c:ext>
          </c:extLst>
        </c:ser>
        <c:ser>
          <c:idx val="2"/>
          <c:order val="2"/>
          <c:tx>
            <c:strRef>
              <c:f>'09'!$E$44</c:f>
              <c:strCache>
                <c:ptCount val="1"/>
                <c:pt idx="0">
                  <c:v>Einspeisung Kalorische Kraftwerke (&gt; 10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'09'!$E$45:$E$789</c:f>
              <c:numCache>
                <c:formatCode>_(* #,##0.00_);_(* \(#,##0.00\);_(* "-"??_);_(@_)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2-740C-4A48-8F1B-8035A1B28F51}"/>
            </c:ext>
          </c:extLst>
        </c:ser>
        <c:ser>
          <c:idx val="3"/>
          <c:order val="3"/>
          <c:tx>
            <c:strRef>
              <c:f>'09'!$F$44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'09'!$F$45:$F$789</c:f>
              <c:numCache>
                <c:formatCode>_(* #,##0.00_);_(* \(#,##0.00\);_(* "-"??_);_(@_)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3-740C-4A48-8F1B-8035A1B28F51}"/>
            </c:ext>
          </c:extLst>
        </c:ser>
        <c:ser>
          <c:idx val="4"/>
          <c:order val="4"/>
          <c:tx>
            <c:strRef>
              <c:f>'09'!$G$44</c:f>
              <c:strCache>
                <c:ptCount val="1"/>
                <c:pt idx="0">
                  <c:v>Sonstige Einspeisung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'09'!$G$45:$G$789</c:f>
              <c:numCache>
                <c:formatCode>_(* #,##0.00_);_(* \(#,##0.00\);_(* "-"??_);_(@_)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4-740C-4A48-8F1B-8035A1B28F51}"/>
            </c:ext>
          </c:extLst>
        </c:ser>
        <c:ser>
          <c:idx val="5"/>
          <c:order val="5"/>
          <c:tx>
            <c:strRef>
              <c:f>'09'!$H$44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'09'!$A$45:$A$789</c:f>
              <c:numCache>
                <c:formatCode>dd/mm/</c:formatCode>
                <c:ptCount val="745"/>
              </c:numCache>
            </c:numRef>
          </c:cat>
          <c:val>
            <c:numRef>
              <c:f>'09'!$H$45:$H$789</c:f>
              <c:numCache>
                <c:formatCode>_(* #,##0.00_);_(* \(#,##0.00\);_(* "-"??_);_(@_)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5-740C-4A48-8F1B-8035A1B28F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8841984"/>
        <c:axId val="488843520"/>
      </c:areaChart>
      <c:catAx>
        <c:axId val="4888419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8884352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88843520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88841984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'10'!$I$44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'10'!$I$45:$I$789</c:f>
              <c:numCache>
                <c:formatCode>_(* #,##0.00_);_(* \(#,##0.00\);_(* "-"??_);_(@_)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0-BE42-4294-A10B-17A215DA5EB2}"/>
            </c:ext>
          </c:extLst>
        </c:ser>
        <c:ser>
          <c:idx val="1"/>
          <c:order val="1"/>
          <c:tx>
            <c:strRef>
              <c:f>'10'!$J$44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'10'!$J$45:$J$789</c:f>
              <c:numCache>
                <c:formatCode>_(* #,##0.00_);_(* \(#,##0.00\);_(* "-"??_);_(@_)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1-BE42-4294-A10B-17A215DA5EB2}"/>
            </c:ext>
          </c:extLst>
        </c:ser>
        <c:ser>
          <c:idx val="2"/>
          <c:order val="2"/>
          <c:tx>
            <c:strRef>
              <c:f>'10'!$K$44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'10'!$K$45:$K$789</c:f>
              <c:numCache>
                <c:formatCode>_(* #,##0.00_);_(* \(#,##0.00\);_(* "-"??_);_(@_)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2-BE42-4294-A10B-17A215DA5EB2}"/>
            </c:ext>
          </c:extLst>
        </c:ser>
        <c:ser>
          <c:idx val="3"/>
          <c:order val="3"/>
          <c:tx>
            <c:strRef>
              <c:f>'10'!$L$44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'10'!$L$45:$L$789</c:f>
              <c:numCache>
                <c:formatCode>_(* #,##0.00_);_(* \(#,##0.00\);_(* "-"??_);_(@_)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3-BE42-4294-A10B-17A215DA5E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89532416"/>
        <c:axId val="489542400"/>
      </c:areaChart>
      <c:catAx>
        <c:axId val="4895324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8954240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8954240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89532416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'01'!$C$44</c:f>
              <c:strCache>
                <c:ptCount val="1"/>
                <c:pt idx="0">
                  <c:v>Einspeisung Laufkraftwerke (&gt; 10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'01'!$C$45:$C$789</c:f>
              <c:numCache>
                <c:formatCode>_-* #,##0.00\ _€_-;\-* #,##0.00\ _€_-;_-* "-"??\ _€_-;_-@_-</c:formatCode>
                <c:ptCount val="745"/>
                <c:pt idx="0">
                  <c:v>2826.7937160000001</c:v>
                </c:pt>
                <c:pt idx="1">
                  <c:v>2846.8864149999995</c:v>
                </c:pt>
                <c:pt idx="2">
                  <c:v>2834.5696627500001</c:v>
                </c:pt>
                <c:pt idx="3">
                  <c:v>2798.5932890000013</c:v>
                </c:pt>
                <c:pt idx="4">
                  <c:v>2804.59150525</c:v>
                </c:pt>
                <c:pt idx="5">
                  <c:v>2827.4292032500011</c:v>
                </c:pt>
                <c:pt idx="6">
                  <c:v>2846.6753279999994</c:v>
                </c:pt>
                <c:pt idx="7">
                  <c:v>2909.4419260000004</c:v>
                </c:pt>
                <c:pt idx="8">
                  <c:v>2928.7119722500001</c:v>
                </c:pt>
                <c:pt idx="9">
                  <c:v>3033.7994522499994</c:v>
                </c:pt>
                <c:pt idx="10">
                  <c:v>2971.0493517499999</c:v>
                </c:pt>
                <c:pt idx="11">
                  <c:v>2968.048340249999</c:v>
                </c:pt>
                <c:pt idx="12">
                  <c:v>2941.0567622500002</c:v>
                </c:pt>
                <c:pt idx="13">
                  <c:v>2960.2363097500001</c:v>
                </c:pt>
                <c:pt idx="14">
                  <c:v>2969.7788599999999</c:v>
                </c:pt>
                <c:pt idx="15">
                  <c:v>2968.5964520000002</c:v>
                </c:pt>
                <c:pt idx="16">
                  <c:v>2996.0089385000001</c:v>
                </c:pt>
                <c:pt idx="17">
                  <c:v>3030.2522869999993</c:v>
                </c:pt>
                <c:pt idx="18">
                  <c:v>3011.9072917499989</c:v>
                </c:pt>
                <c:pt idx="19">
                  <c:v>2989.9696980000003</c:v>
                </c:pt>
                <c:pt idx="20">
                  <c:v>2909.5019125000003</c:v>
                </c:pt>
                <c:pt idx="21">
                  <c:v>2890.9392235</c:v>
                </c:pt>
                <c:pt idx="22">
                  <c:v>2877.0787025000009</c:v>
                </c:pt>
                <c:pt idx="23">
                  <c:v>2869.1127387500001</c:v>
                </c:pt>
                <c:pt idx="24">
                  <c:v>2844.4236702500002</c:v>
                </c:pt>
                <c:pt idx="25">
                  <c:v>2826.3766925</c:v>
                </c:pt>
                <c:pt idx="26">
                  <c:v>2802.6520677500002</c:v>
                </c:pt>
                <c:pt idx="27">
                  <c:v>2790.981430249999</c:v>
                </c:pt>
                <c:pt idx="28">
                  <c:v>2765.3164852500004</c:v>
                </c:pt>
                <c:pt idx="29">
                  <c:v>2781.6802740000003</c:v>
                </c:pt>
                <c:pt idx="30">
                  <c:v>2875.0618102499998</c:v>
                </c:pt>
                <c:pt idx="31">
                  <c:v>2950.0572230000002</c:v>
                </c:pt>
                <c:pt idx="32">
                  <c:v>2940.0680415000002</c:v>
                </c:pt>
                <c:pt idx="33">
                  <c:v>2942.3318707499998</c:v>
                </c:pt>
                <c:pt idx="34">
                  <c:v>2946.9478549999999</c:v>
                </c:pt>
                <c:pt idx="35">
                  <c:v>2962.162197749999</c:v>
                </c:pt>
                <c:pt idx="36">
                  <c:v>2987.8004912500001</c:v>
                </c:pt>
                <c:pt idx="37">
                  <c:v>2970.112736999999</c:v>
                </c:pt>
                <c:pt idx="38">
                  <c:v>2932.7670760000001</c:v>
                </c:pt>
                <c:pt idx="39">
                  <c:v>2962.4685749999999</c:v>
                </c:pt>
                <c:pt idx="40">
                  <c:v>2969.9853070000004</c:v>
                </c:pt>
                <c:pt idx="41">
                  <c:v>3005.0084392500003</c:v>
                </c:pt>
                <c:pt idx="42">
                  <c:v>2962.5183307500001</c:v>
                </c:pt>
                <c:pt idx="43">
                  <c:v>2880.6576580000001</c:v>
                </c:pt>
                <c:pt idx="44">
                  <c:v>2870.4499837499989</c:v>
                </c:pt>
                <c:pt idx="45">
                  <c:v>2885.2906244999995</c:v>
                </c:pt>
                <c:pt idx="46">
                  <c:v>2893.136550499999</c:v>
                </c:pt>
                <c:pt idx="47">
                  <c:v>2865.5683642500003</c:v>
                </c:pt>
                <c:pt idx="48">
                  <c:v>2864.6881185000011</c:v>
                </c:pt>
                <c:pt idx="49">
                  <c:v>2833.1724009999998</c:v>
                </c:pt>
                <c:pt idx="50">
                  <c:v>2790.9689024999993</c:v>
                </c:pt>
                <c:pt idx="51">
                  <c:v>2789.3743332499989</c:v>
                </c:pt>
                <c:pt idx="52">
                  <c:v>2800.6674355</c:v>
                </c:pt>
                <c:pt idx="53">
                  <c:v>2851.044588499999</c:v>
                </c:pt>
                <c:pt idx="54">
                  <c:v>2913.8756549999994</c:v>
                </c:pt>
                <c:pt idx="55">
                  <c:v>2964.2532342500012</c:v>
                </c:pt>
                <c:pt idx="56">
                  <c:v>2909.8985730000004</c:v>
                </c:pt>
                <c:pt idx="57">
                  <c:v>2909.4904637500013</c:v>
                </c:pt>
                <c:pt idx="58">
                  <c:v>2934.6063112500001</c:v>
                </c:pt>
                <c:pt idx="59">
                  <c:v>2979.2886252500002</c:v>
                </c:pt>
                <c:pt idx="60">
                  <c:v>2992.7396162499995</c:v>
                </c:pt>
                <c:pt idx="61">
                  <c:v>2975.600844999999</c:v>
                </c:pt>
                <c:pt idx="62">
                  <c:v>2968.274633</c:v>
                </c:pt>
                <c:pt idx="63">
                  <c:v>3018.9751230000002</c:v>
                </c:pt>
                <c:pt idx="64">
                  <c:v>3116.7660970000002</c:v>
                </c:pt>
                <c:pt idx="65">
                  <c:v>3108.3082447500001</c:v>
                </c:pt>
                <c:pt idx="66">
                  <c:v>3108.2732637500003</c:v>
                </c:pt>
                <c:pt idx="67">
                  <c:v>3118.7861685000003</c:v>
                </c:pt>
                <c:pt idx="68">
                  <c:v>3091.52684675</c:v>
                </c:pt>
                <c:pt idx="69">
                  <c:v>3017.9680047500001</c:v>
                </c:pt>
                <c:pt idx="70">
                  <c:v>2980.8287692499989</c:v>
                </c:pt>
                <c:pt idx="71">
                  <c:v>2969.0077267500001</c:v>
                </c:pt>
                <c:pt idx="72">
                  <c:v>2948.3454035</c:v>
                </c:pt>
                <c:pt idx="73">
                  <c:v>2939.7255517499998</c:v>
                </c:pt>
                <c:pt idx="74">
                  <c:v>2873.14813</c:v>
                </c:pt>
                <c:pt idx="75">
                  <c:v>2854.969433499999</c:v>
                </c:pt>
                <c:pt idx="76">
                  <c:v>2848.4544139999989</c:v>
                </c:pt>
                <c:pt idx="77">
                  <c:v>2852.9238060000002</c:v>
                </c:pt>
                <c:pt idx="78">
                  <c:v>2933.3876652499998</c:v>
                </c:pt>
                <c:pt idx="79">
                  <c:v>3007.5755572500011</c:v>
                </c:pt>
                <c:pt idx="80">
                  <c:v>3063.3857830000002</c:v>
                </c:pt>
                <c:pt idx="81">
                  <c:v>3047.4485745000002</c:v>
                </c:pt>
                <c:pt idx="82">
                  <c:v>3066.1867115</c:v>
                </c:pt>
                <c:pt idx="83">
                  <c:v>3047.1205007499998</c:v>
                </c:pt>
                <c:pt idx="84">
                  <c:v>3040.0946007500015</c:v>
                </c:pt>
                <c:pt idx="85">
                  <c:v>3059.6491797500003</c:v>
                </c:pt>
                <c:pt idx="86">
                  <c:v>3170.094411</c:v>
                </c:pt>
                <c:pt idx="87">
                  <c:v>3207.6848777499999</c:v>
                </c:pt>
                <c:pt idx="88">
                  <c:v>3225.4096095</c:v>
                </c:pt>
                <c:pt idx="89">
                  <c:v>3235.8187070000013</c:v>
                </c:pt>
                <c:pt idx="90">
                  <c:v>3234.4361392500005</c:v>
                </c:pt>
                <c:pt idx="91">
                  <c:v>3237.2313607500005</c:v>
                </c:pt>
                <c:pt idx="92">
                  <c:v>3236.3442009999999</c:v>
                </c:pt>
                <c:pt idx="93">
                  <c:v>3170.1799407500002</c:v>
                </c:pt>
                <c:pt idx="94">
                  <c:v>3145.7639985000005</c:v>
                </c:pt>
                <c:pt idx="95">
                  <c:v>3103.1660187500001</c:v>
                </c:pt>
                <c:pt idx="96">
                  <c:v>2924.1721132500002</c:v>
                </c:pt>
                <c:pt idx="97">
                  <c:v>2893.6641610000001</c:v>
                </c:pt>
                <c:pt idx="98">
                  <c:v>2873.8625587500001</c:v>
                </c:pt>
                <c:pt idx="99">
                  <c:v>2828.2573432500003</c:v>
                </c:pt>
                <c:pt idx="100">
                  <c:v>2830.1922612499998</c:v>
                </c:pt>
                <c:pt idx="101">
                  <c:v>2836.1573450000014</c:v>
                </c:pt>
                <c:pt idx="102">
                  <c:v>2941.6662822499993</c:v>
                </c:pt>
                <c:pt idx="103">
                  <c:v>2976.3178720000001</c:v>
                </c:pt>
                <c:pt idx="104">
                  <c:v>2970.7663372500001</c:v>
                </c:pt>
                <c:pt idx="105">
                  <c:v>2973.1565862499992</c:v>
                </c:pt>
                <c:pt idx="106">
                  <c:v>2995.3742617500002</c:v>
                </c:pt>
                <c:pt idx="107">
                  <c:v>2933.4691734999992</c:v>
                </c:pt>
                <c:pt idx="108">
                  <c:v>2915.9614265</c:v>
                </c:pt>
                <c:pt idx="109">
                  <c:v>2913.0366595000014</c:v>
                </c:pt>
                <c:pt idx="110">
                  <c:v>2946.908830249999</c:v>
                </c:pt>
                <c:pt idx="111">
                  <c:v>3025.3207360000001</c:v>
                </c:pt>
                <c:pt idx="112">
                  <c:v>3109.3758402499993</c:v>
                </c:pt>
                <c:pt idx="113">
                  <c:v>3110.7770732499998</c:v>
                </c:pt>
                <c:pt idx="114">
                  <c:v>3112.2105955000011</c:v>
                </c:pt>
                <c:pt idx="115">
                  <c:v>3114.56000425</c:v>
                </c:pt>
                <c:pt idx="116">
                  <c:v>3108.0357292500003</c:v>
                </c:pt>
                <c:pt idx="117">
                  <c:v>3056.7958340000005</c:v>
                </c:pt>
                <c:pt idx="118">
                  <c:v>3031.0990700000002</c:v>
                </c:pt>
                <c:pt idx="119">
                  <c:v>2953.09634375</c:v>
                </c:pt>
                <c:pt idx="120">
                  <c:v>2870.5190637500004</c:v>
                </c:pt>
                <c:pt idx="121">
                  <c:v>2836.1306300000001</c:v>
                </c:pt>
                <c:pt idx="122">
                  <c:v>2842.2864799999998</c:v>
                </c:pt>
                <c:pt idx="123">
                  <c:v>2840.5257677500003</c:v>
                </c:pt>
                <c:pt idx="124">
                  <c:v>2830.4594805000002</c:v>
                </c:pt>
                <c:pt idx="125">
                  <c:v>2823.3099595000003</c:v>
                </c:pt>
                <c:pt idx="126">
                  <c:v>2835.8876074999998</c:v>
                </c:pt>
                <c:pt idx="127">
                  <c:v>2885.1606110000002</c:v>
                </c:pt>
                <c:pt idx="128">
                  <c:v>2960.7316810000002</c:v>
                </c:pt>
                <c:pt idx="129">
                  <c:v>2964.4488287499989</c:v>
                </c:pt>
                <c:pt idx="130">
                  <c:v>2995.1460872500002</c:v>
                </c:pt>
                <c:pt idx="131">
                  <c:v>3010.786902249999</c:v>
                </c:pt>
                <c:pt idx="132">
                  <c:v>3040.5708599999998</c:v>
                </c:pt>
                <c:pt idx="133">
                  <c:v>3040.0332295000003</c:v>
                </c:pt>
                <c:pt idx="134">
                  <c:v>3047.7911995000013</c:v>
                </c:pt>
                <c:pt idx="135">
                  <c:v>3063.1707175000001</c:v>
                </c:pt>
                <c:pt idx="136">
                  <c:v>3071.4451915</c:v>
                </c:pt>
                <c:pt idx="137">
                  <c:v>3119.4194927500002</c:v>
                </c:pt>
                <c:pt idx="138">
                  <c:v>3121.7895377500004</c:v>
                </c:pt>
                <c:pt idx="139">
                  <c:v>3127.561228999999</c:v>
                </c:pt>
                <c:pt idx="140">
                  <c:v>3124.42303025</c:v>
                </c:pt>
                <c:pt idx="141">
                  <c:v>3115.06792025</c:v>
                </c:pt>
                <c:pt idx="142">
                  <c:v>3075.9169030000012</c:v>
                </c:pt>
                <c:pt idx="143">
                  <c:v>2998.2740542499992</c:v>
                </c:pt>
                <c:pt idx="144">
                  <c:v>3081.714871749999</c:v>
                </c:pt>
                <c:pt idx="145">
                  <c:v>3053.4315302499999</c:v>
                </c:pt>
                <c:pt idx="146">
                  <c:v>3056.4658995</c:v>
                </c:pt>
                <c:pt idx="147">
                  <c:v>2986.0308015000001</c:v>
                </c:pt>
                <c:pt idx="148">
                  <c:v>2950.9576695000001</c:v>
                </c:pt>
                <c:pt idx="149">
                  <c:v>2970.2155292500001</c:v>
                </c:pt>
                <c:pt idx="150">
                  <c:v>2987.5711522500001</c:v>
                </c:pt>
                <c:pt idx="151">
                  <c:v>2997.84069</c:v>
                </c:pt>
                <c:pt idx="152">
                  <c:v>3029.2217662500002</c:v>
                </c:pt>
                <c:pt idx="153">
                  <c:v>3153.3929172500002</c:v>
                </c:pt>
                <c:pt idx="154">
                  <c:v>3175.3889765000004</c:v>
                </c:pt>
                <c:pt idx="155">
                  <c:v>3172.24410025</c:v>
                </c:pt>
                <c:pt idx="156">
                  <c:v>3207.9591025</c:v>
                </c:pt>
                <c:pt idx="157">
                  <c:v>3188.0357832499994</c:v>
                </c:pt>
                <c:pt idx="158">
                  <c:v>3176.3653570000001</c:v>
                </c:pt>
                <c:pt idx="159">
                  <c:v>3235.7251215000001</c:v>
                </c:pt>
                <c:pt idx="160">
                  <c:v>3264.8259990000001</c:v>
                </c:pt>
                <c:pt idx="161">
                  <c:v>3290.8088162500003</c:v>
                </c:pt>
                <c:pt idx="162">
                  <c:v>3284.654315499999</c:v>
                </c:pt>
                <c:pt idx="163">
                  <c:v>3274.9074419999993</c:v>
                </c:pt>
                <c:pt idx="164">
                  <c:v>3231.7361502499989</c:v>
                </c:pt>
                <c:pt idx="165">
                  <c:v>3110.0331545000013</c:v>
                </c:pt>
                <c:pt idx="166">
                  <c:v>3050.2142395000005</c:v>
                </c:pt>
                <c:pt idx="167">
                  <c:v>3004.6990732499999</c:v>
                </c:pt>
                <c:pt idx="168">
                  <c:v>2924.7823344999993</c:v>
                </c:pt>
                <c:pt idx="169">
                  <c:v>2720.2634447500004</c:v>
                </c:pt>
                <c:pt idx="170">
                  <c:v>2713.003702</c:v>
                </c:pt>
                <c:pt idx="171">
                  <c:v>2710.048425</c:v>
                </c:pt>
                <c:pt idx="172">
                  <c:v>2866.3693262500001</c:v>
                </c:pt>
                <c:pt idx="173">
                  <c:v>2983.23516875</c:v>
                </c:pt>
                <c:pt idx="174">
                  <c:v>3114.77277925</c:v>
                </c:pt>
                <c:pt idx="175">
                  <c:v>3185.96282075</c:v>
                </c:pt>
                <c:pt idx="176">
                  <c:v>3197.4788597500005</c:v>
                </c:pt>
                <c:pt idx="177">
                  <c:v>3202.8061284999994</c:v>
                </c:pt>
                <c:pt idx="178">
                  <c:v>3125.3317712500002</c:v>
                </c:pt>
                <c:pt idx="179">
                  <c:v>3048.4640167500002</c:v>
                </c:pt>
                <c:pt idx="180">
                  <c:v>3042.5011102499998</c:v>
                </c:pt>
                <c:pt idx="181">
                  <c:v>3046.1273862500011</c:v>
                </c:pt>
                <c:pt idx="182">
                  <c:v>3059.104336500001</c:v>
                </c:pt>
                <c:pt idx="183">
                  <c:v>3069.3849645</c:v>
                </c:pt>
                <c:pt idx="184">
                  <c:v>3148.2915432500004</c:v>
                </c:pt>
                <c:pt idx="185">
                  <c:v>3217.8080652499998</c:v>
                </c:pt>
                <c:pt idx="186">
                  <c:v>3209.5896360000002</c:v>
                </c:pt>
                <c:pt idx="187">
                  <c:v>3205.90975875</c:v>
                </c:pt>
                <c:pt idx="188">
                  <c:v>3160.5079017500002</c:v>
                </c:pt>
                <c:pt idx="189">
                  <c:v>3133.7465054999993</c:v>
                </c:pt>
                <c:pt idx="190">
                  <c:v>3115.65933425</c:v>
                </c:pt>
                <c:pt idx="191">
                  <c:v>3068.8858327500002</c:v>
                </c:pt>
                <c:pt idx="192">
                  <c:v>2977.9214080000002</c:v>
                </c:pt>
                <c:pt idx="193">
                  <c:v>2923.7980742500004</c:v>
                </c:pt>
                <c:pt idx="194">
                  <c:v>2907.4576402500002</c:v>
                </c:pt>
                <c:pt idx="195">
                  <c:v>2898.8969617500002</c:v>
                </c:pt>
                <c:pt idx="196">
                  <c:v>2922.1779555000003</c:v>
                </c:pt>
                <c:pt idx="197">
                  <c:v>2921.1810202500001</c:v>
                </c:pt>
                <c:pt idx="198">
                  <c:v>2995.9342817500001</c:v>
                </c:pt>
                <c:pt idx="199">
                  <c:v>3126.421339</c:v>
                </c:pt>
                <c:pt idx="200">
                  <c:v>3111.2233095000001</c:v>
                </c:pt>
                <c:pt idx="201">
                  <c:v>3113.617272</c:v>
                </c:pt>
                <c:pt idx="202">
                  <c:v>3060.45823225</c:v>
                </c:pt>
                <c:pt idx="203">
                  <c:v>3050.5756347500001</c:v>
                </c:pt>
                <c:pt idx="204">
                  <c:v>3017.98588625</c:v>
                </c:pt>
                <c:pt idx="205">
                  <c:v>3002.67451725</c:v>
                </c:pt>
                <c:pt idx="206">
                  <c:v>2993.4704080000001</c:v>
                </c:pt>
                <c:pt idx="207">
                  <c:v>3044.033550749999</c:v>
                </c:pt>
                <c:pt idx="208">
                  <c:v>3077.689346749999</c:v>
                </c:pt>
                <c:pt idx="209">
                  <c:v>3073.9840694999989</c:v>
                </c:pt>
                <c:pt idx="210">
                  <c:v>3071.1193022500001</c:v>
                </c:pt>
                <c:pt idx="211">
                  <c:v>3073.6160879999989</c:v>
                </c:pt>
                <c:pt idx="212">
                  <c:v>3059.1450932500002</c:v>
                </c:pt>
                <c:pt idx="213">
                  <c:v>3007.8559552500001</c:v>
                </c:pt>
                <c:pt idx="214">
                  <c:v>2987.3676534999991</c:v>
                </c:pt>
                <c:pt idx="215">
                  <c:v>2974.6198395000001</c:v>
                </c:pt>
                <c:pt idx="216">
                  <c:v>2918.6359347500002</c:v>
                </c:pt>
                <c:pt idx="217">
                  <c:v>2884.5496657500003</c:v>
                </c:pt>
                <c:pt idx="218">
                  <c:v>2823.2147380000001</c:v>
                </c:pt>
                <c:pt idx="219">
                  <c:v>2789.2850699999995</c:v>
                </c:pt>
                <c:pt idx="220">
                  <c:v>2806.4898202500003</c:v>
                </c:pt>
                <c:pt idx="221">
                  <c:v>2825.3120290000002</c:v>
                </c:pt>
                <c:pt idx="222">
                  <c:v>2943.5019252500001</c:v>
                </c:pt>
                <c:pt idx="223">
                  <c:v>3030.4116225000002</c:v>
                </c:pt>
                <c:pt idx="224">
                  <c:v>3036.71059375</c:v>
                </c:pt>
                <c:pt idx="225">
                  <c:v>3026.1280917500003</c:v>
                </c:pt>
                <c:pt idx="226">
                  <c:v>2947.7113467499998</c:v>
                </c:pt>
                <c:pt idx="227">
                  <c:v>2896.618387</c:v>
                </c:pt>
                <c:pt idx="228">
                  <c:v>2876.87084525</c:v>
                </c:pt>
                <c:pt idx="229">
                  <c:v>2877.1705395000004</c:v>
                </c:pt>
                <c:pt idx="230">
                  <c:v>2927.48661425</c:v>
                </c:pt>
                <c:pt idx="231">
                  <c:v>3000.5215197499992</c:v>
                </c:pt>
                <c:pt idx="232">
                  <c:v>3025.34561175</c:v>
                </c:pt>
                <c:pt idx="233">
                  <c:v>3035.5517732499998</c:v>
                </c:pt>
                <c:pt idx="234">
                  <c:v>3028.7301635000003</c:v>
                </c:pt>
                <c:pt idx="235">
                  <c:v>3011.4511647500003</c:v>
                </c:pt>
                <c:pt idx="236">
                  <c:v>3009.0651060000005</c:v>
                </c:pt>
                <c:pt idx="237">
                  <c:v>2975.5637337500002</c:v>
                </c:pt>
                <c:pt idx="238">
                  <c:v>2958.0859487500002</c:v>
                </c:pt>
                <c:pt idx="239">
                  <c:v>2891.1531259999988</c:v>
                </c:pt>
                <c:pt idx="240">
                  <c:v>2832.6877565</c:v>
                </c:pt>
                <c:pt idx="241">
                  <c:v>2813.3120664999992</c:v>
                </c:pt>
                <c:pt idx="242">
                  <c:v>2769.2036142500001</c:v>
                </c:pt>
                <c:pt idx="243">
                  <c:v>2717.52126</c:v>
                </c:pt>
                <c:pt idx="244">
                  <c:v>2737.5042455000003</c:v>
                </c:pt>
                <c:pt idx="245">
                  <c:v>2781.089582999999</c:v>
                </c:pt>
                <c:pt idx="246">
                  <c:v>2920.241998999998</c:v>
                </c:pt>
                <c:pt idx="247">
                  <c:v>2959.9117242499983</c:v>
                </c:pt>
                <c:pt idx="248">
                  <c:v>2942.0599580000003</c:v>
                </c:pt>
                <c:pt idx="249">
                  <c:v>2914.5995212500002</c:v>
                </c:pt>
                <c:pt idx="250">
                  <c:v>2852.0536817500001</c:v>
                </c:pt>
                <c:pt idx="251">
                  <c:v>2826.5460697499993</c:v>
                </c:pt>
                <c:pt idx="252">
                  <c:v>2817.0772687500003</c:v>
                </c:pt>
                <c:pt idx="253">
                  <c:v>2783.2700387499999</c:v>
                </c:pt>
                <c:pt idx="254">
                  <c:v>2793.9131362500002</c:v>
                </c:pt>
                <c:pt idx="255">
                  <c:v>2797.54413075</c:v>
                </c:pt>
                <c:pt idx="256">
                  <c:v>2914.249462499999</c:v>
                </c:pt>
                <c:pt idx="257">
                  <c:v>2966.9769632500002</c:v>
                </c:pt>
                <c:pt idx="258">
                  <c:v>2950.3834460000003</c:v>
                </c:pt>
                <c:pt idx="259">
                  <c:v>2930.5397895000001</c:v>
                </c:pt>
                <c:pt idx="260">
                  <c:v>2953.1550274999981</c:v>
                </c:pt>
                <c:pt idx="261">
                  <c:v>2833.7918835</c:v>
                </c:pt>
                <c:pt idx="262">
                  <c:v>2764.7881390000002</c:v>
                </c:pt>
                <c:pt idx="263">
                  <c:v>2730.17810375</c:v>
                </c:pt>
                <c:pt idx="264">
                  <c:v>2555.182612749999</c:v>
                </c:pt>
                <c:pt idx="265">
                  <c:v>2500.0135852500002</c:v>
                </c:pt>
                <c:pt idx="266">
                  <c:v>2487.78708525</c:v>
                </c:pt>
                <c:pt idx="267">
                  <c:v>2481.2029005000004</c:v>
                </c:pt>
                <c:pt idx="268">
                  <c:v>2483.8547932500005</c:v>
                </c:pt>
                <c:pt idx="269">
                  <c:v>2474.019396749999</c:v>
                </c:pt>
                <c:pt idx="270">
                  <c:v>2550.5454897499999</c:v>
                </c:pt>
                <c:pt idx="271">
                  <c:v>2605.183438</c:v>
                </c:pt>
                <c:pt idx="272">
                  <c:v>2644.7677675</c:v>
                </c:pt>
                <c:pt idx="273">
                  <c:v>2645.5462820000002</c:v>
                </c:pt>
                <c:pt idx="274">
                  <c:v>2661.3017049999989</c:v>
                </c:pt>
                <c:pt idx="275">
                  <c:v>2644.039170999999</c:v>
                </c:pt>
                <c:pt idx="276">
                  <c:v>2602.2389900000003</c:v>
                </c:pt>
                <c:pt idx="277">
                  <c:v>2605.051780249999</c:v>
                </c:pt>
                <c:pt idx="278">
                  <c:v>2618.7568282499992</c:v>
                </c:pt>
                <c:pt idx="279">
                  <c:v>2682.06560425</c:v>
                </c:pt>
                <c:pt idx="280">
                  <c:v>2698.6595115</c:v>
                </c:pt>
                <c:pt idx="281">
                  <c:v>2751.11752875</c:v>
                </c:pt>
                <c:pt idx="282">
                  <c:v>2760.1308477499997</c:v>
                </c:pt>
                <c:pt idx="283">
                  <c:v>2768.8914530000002</c:v>
                </c:pt>
                <c:pt idx="284">
                  <c:v>2702.2399302499989</c:v>
                </c:pt>
                <c:pt idx="285">
                  <c:v>2607.8972680000002</c:v>
                </c:pt>
                <c:pt idx="286">
                  <c:v>2558.2588915000001</c:v>
                </c:pt>
                <c:pt idx="287">
                  <c:v>2544.3373755000002</c:v>
                </c:pt>
                <c:pt idx="288">
                  <c:v>2515.44747925</c:v>
                </c:pt>
                <c:pt idx="289">
                  <c:v>2493.7425655000002</c:v>
                </c:pt>
                <c:pt idx="290">
                  <c:v>2428.2104180000001</c:v>
                </c:pt>
                <c:pt idx="291">
                  <c:v>2417.6160867499998</c:v>
                </c:pt>
                <c:pt idx="292">
                  <c:v>2418.1170055000002</c:v>
                </c:pt>
                <c:pt idx="293">
                  <c:v>2426.0579830000001</c:v>
                </c:pt>
                <c:pt idx="294">
                  <c:v>2467.8698517499997</c:v>
                </c:pt>
                <c:pt idx="295">
                  <c:v>2504.1049590000002</c:v>
                </c:pt>
                <c:pt idx="296">
                  <c:v>2512.9031862500001</c:v>
                </c:pt>
                <c:pt idx="297">
                  <c:v>2520.5018355000002</c:v>
                </c:pt>
                <c:pt idx="298">
                  <c:v>2517.9803832500002</c:v>
                </c:pt>
                <c:pt idx="299">
                  <c:v>2517.2084835000001</c:v>
                </c:pt>
                <c:pt idx="300">
                  <c:v>2499.2103292500001</c:v>
                </c:pt>
                <c:pt idx="301">
                  <c:v>2494.432489249999</c:v>
                </c:pt>
                <c:pt idx="302">
                  <c:v>2496.3601229999995</c:v>
                </c:pt>
                <c:pt idx="303">
                  <c:v>2487.5103577499999</c:v>
                </c:pt>
                <c:pt idx="304">
                  <c:v>2524.539436999999</c:v>
                </c:pt>
                <c:pt idx="305">
                  <c:v>2535.254037499999</c:v>
                </c:pt>
                <c:pt idx="306">
                  <c:v>2557.758311999999</c:v>
                </c:pt>
                <c:pt idx="307">
                  <c:v>2559.8225755000003</c:v>
                </c:pt>
                <c:pt idx="308">
                  <c:v>2455.7929559999998</c:v>
                </c:pt>
                <c:pt idx="309">
                  <c:v>2397.5454472500001</c:v>
                </c:pt>
                <c:pt idx="310">
                  <c:v>2364.3367912500003</c:v>
                </c:pt>
                <c:pt idx="311">
                  <c:v>2357.566542999999</c:v>
                </c:pt>
                <c:pt idx="312">
                  <c:v>2405.0410337500002</c:v>
                </c:pt>
                <c:pt idx="313">
                  <c:v>2336.745907</c:v>
                </c:pt>
                <c:pt idx="314">
                  <c:v>2301.4196122500002</c:v>
                </c:pt>
                <c:pt idx="315">
                  <c:v>2256.8762457500002</c:v>
                </c:pt>
                <c:pt idx="316">
                  <c:v>2254.7786029999993</c:v>
                </c:pt>
                <c:pt idx="317">
                  <c:v>2249.0405180000002</c:v>
                </c:pt>
                <c:pt idx="318">
                  <c:v>2299.8663927500002</c:v>
                </c:pt>
                <c:pt idx="319">
                  <c:v>2382.5837615</c:v>
                </c:pt>
                <c:pt idx="320">
                  <c:v>2395.518021249999</c:v>
                </c:pt>
                <c:pt idx="321">
                  <c:v>2388.3667834999992</c:v>
                </c:pt>
                <c:pt idx="322">
                  <c:v>2376.610901</c:v>
                </c:pt>
                <c:pt idx="323">
                  <c:v>2372.7726210000001</c:v>
                </c:pt>
                <c:pt idx="324">
                  <c:v>2365.9371537500001</c:v>
                </c:pt>
                <c:pt idx="325">
                  <c:v>2369.037408749999</c:v>
                </c:pt>
                <c:pt idx="326">
                  <c:v>2400.2620052500001</c:v>
                </c:pt>
                <c:pt idx="327">
                  <c:v>2485.578728</c:v>
                </c:pt>
                <c:pt idx="328">
                  <c:v>2513.0343134999994</c:v>
                </c:pt>
                <c:pt idx="329">
                  <c:v>2510.8558725000003</c:v>
                </c:pt>
                <c:pt idx="330">
                  <c:v>2531.0390685000002</c:v>
                </c:pt>
                <c:pt idx="331">
                  <c:v>2516.009355749999</c:v>
                </c:pt>
                <c:pt idx="332">
                  <c:v>2468.7867767500002</c:v>
                </c:pt>
                <c:pt idx="333">
                  <c:v>2414.3132620000001</c:v>
                </c:pt>
                <c:pt idx="334">
                  <c:v>2386.3371090000001</c:v>
                </c:pt>
                <c:pt idx="335">
                  <c:v>2295.9441350000002</c:v>
                </c:pt>
                <c:pt idx="336">
                  <c:v>2242.2045754999995</c:v>
                </c:pt>
                <c:pt idx="337">
                  <c:v>2189.1456792500003</c:v>
                </c:pt>
                <c:pt idx="338">
                  <c:v>2156.7454627500001</c:v>
                </c:pt>
                <c:pt idx="339">
                  <c:v>2153.0119167500002</c:v>
                </c:pt>
                <c:pt idx="340">
                  <c:v>2176.2646804999999</c:v>
                </c:pt>
                <c:pt idx="341">
                  <c:v>2221.9624642499998</c:v>
                </c:pt>
                <c:pt idx="342">
                  <c:v>2340.4646317500001</c:v>
                </c:pt>
                <c:pt idx="343">
                  <c:v>2464.5177887499995</c:v>
                </c:pt>
                <c:pt idx="344">
                  <c:v>2458.2069677500003</c:v>
                </c:pt>
                <c:pt idx="345">
                  <c:v>2419.2833382500003</c:v>
                </c:pt>
                <c:pt idx="346">
                  <c:v>2429.071907999999</c:v>
                </c:pt>
                <c:pt idx="347">
                  <c:v>2386.8218470000002</c:v>
                </c:pt>
                <c:pt idx="348">
                  <c:v>2376.7998475000004</c:v>
                </c:pt>
                <c:pt idx="349">
                  <c:v>2369.8047085000003</c:v>
                </c:pt>
                <c:pt idx="350">
                  <c:v>2395.0624362500002</c:v>
                </c:pt>
                <c:pt idx="351">
                  <c:v>2393.7944227500002</c:v>
                </c:pt>
                <c:pt idx="352">
                  <c:v>2463.066588749999</c:v>
                </c:pt>
                <c:pt idx="353">
                  <c:v>2482.9927430000002</c:v>
                </c:pt>
                <c:pt idx="354">
                  <c:v>2506.9240705000002</c:v>
                </c:pt>
                <c:pt idx="355">
                  <c:v>2524.7649855</c:v>
                </c:pt>
                <c:pt idx="356">
                  <c:v>2505.4418730000002</c:v>
                </c:pt>
                <c:pt idx="357">
                  <c:v>2479.2078805000001</c:v>
                </c:pt>
                <c:pt idx="358">
                  <c:v>2392.4097930000003</c:v>
                </c:pt>
                <c:pt idx="359">
                  <c:v>2330.9861065</c:v>
                </c:pt>
                <c:pt idx="360">
                  <c:v>2252.3872917500003</c:v>
                </c:pt>
                <c:pt idx="361">
                  <c:v>2263.9751417500001</c:v>
                </c:pt>
                <c:pt idx="362">
                  <c:v>2229.5690405</c:v>
                </c:pt>
                <c:pt idx="363">
                  <c:v>2200.8736279999998</c:v>
                </c:pt>
                <c:pt idx="364">
                  <c:v>2222.2271542500002</c:v>
                </c:pt>
                <c:pt idx="365">
                  <c:v>2242.5374027500002</c:v>
                </c:pt>
                <c:pt idx="366">
                  <c:v>2380.0875504999999</c:v>
                </c:pt>
                <c:pt idx="367">
                  <c:v>2519.8634490000004</c:v>
                </c:pt>
                <c:pt idx="368">
                  <c:v>2531.6901417499994</c:v>
                </c:pt>
                <c:pt idx="369">
                  <c:v>2542.930661500001</c:v>
                </c:pt>
                <c:pt idx="370">
                  <c:v>2545.5234672500001</c:v>
                </c:pt>
                <c:pt idx="371">
                  <c:v>2473.1877047499997</c:v>
                </c:pt>
                <c:pt idx="372">
                  <c:v>2470.2192207500002</c:v>
                </c:pt>
                <c:pt idx="373">
                  <c:v>2479.0586537500003</c:v>
                </c:pt>
                <c:pt idx="374">
                  <c:v>2475.9436584999999</c:v>
                </c:pt>
                <c:pt idx="375">
                  <c:v>2482.94863575</c:v>
                </c:pt>
                <c:pt idx="376">
                  <c:v>2520.244897</c:v>
                </c:pt>
                <c:pt idx="377">
                  <c:v>2507.8044942500001</c:v>
                </c:pt>
                <c:pt idx="378">
                  <c:v>2525.6779457500011</c:v>
                </c:pt>
                <c:pt idx="379">
                  <c:v>2530.7846945000001</c:v>
                </c:pt>
                <c:pt idx="380">
                  <c:v>2512.8940567500003</c:v>
                </c:pt>
                <c:pt idx="381">
                  <c:v>2414.3244770000001</c:v>
                </c:pt>
                <c:pt idx="382">
                  <c:v>2365.4984395000001</c:v>
                </c:pt>
                <c:pt idx="383">
                  <c:v>2348.826133</c:v>
                </c:pt>
                <c:pt idx="384">
                  <c:v>2303.97808575</c:v>
                </c:pt>
                <c:pt idx="385">
                  <c:v>2314.053510499999</c:v>
                </c:pt>
                <c:pt idx="386">
                  <c:v>2306.3159045000002</c:v>
                </c:pt>
                <c:pt idx="387">
                  <c:v>2281.19969825</c:v>
                </c:pt>
                <c:pt idx="388">
                  <c:v>2283.15490675</c:v>
                </c:pt>
                <c:pt idx="389">
                  <c:v>2291.2619945000001</c:v>
                </c:pt>
                <c:pt idx="390">
                  <c:v>2384.3706970000003</c:v>
                </c:pt>
                <c:pt idx="391">
                  <c:v>2484.234477</c:v>
                </c:pt>
                <c:pt idx="392">
                  <c:v>2502.5819190000002</c:v>
                </c:pt>
                <c:pt idx="393">
                  <c:v>2528.8261862500003</c:v>
                </c:pt>
                <c:pt idx="394">
                  <c:v>2473.1597695</c:v>
                </c:pt>
                <c:pt idx="395">
                  <c:v>2456.4253280000003</c:v>
                </c:pt>
                <c:pt idx="396">
                  <c:v>2463.9038140000002</c:v>
                </c:pt>
                <c:pt idx="397">
                  <c:v>2514.7509682499999</c:v>
                </c:pt>
                <c:pt idx="398">
                  <c:v>2551.1249697499993</c:v>
                </c:pt>
                <c:pt idx="399">
                  <c:v>2533.2184580000003</c:v>
                </c:pt>
                <c:pt idx="400">
                  <c:v>2572.2659309999995</c:v>
                </c:pt>
                <c:pt idx="401">
                  <c:v>2609.1769424999998</c:v>
                </c:pt>
                <c:pt idx="402">
                  <c:v>2608.545259999999</c:v>
                </c:pt>
                <c:pt idx="403">
                  <c:v>2614.9434637500003</c:v>
                </c:pt>
                <c:pt idx="404">
                  <c:v>2610.1800062500001</c:v>
                </c:pt>
                <c:pt idx="405">
                  <c:v>2548.630820249999</c:v>
                </c:pt>
                <c:pt idx="406">
                  <c:v>2512.0533390000001</c:v>
                </c:pt>
                <c:pt idx="407">
                  <c:v>2452.6490165000005</c:v>
                </c:pt>
                <c:pt idx="408">
                  <c:v>2277.46765375</c:v>
                </c:pt>
                <c:pt idx="409">
                  <c:v>2278.810324</c:v>
                </c:pt>
                <c:pt idx="410">
                  <c:v>2269.2386872500001</c:v>
                </c:pt>
                <c:pt idx="411">
                  <c:v>2233.1042312499994</c:v>
                </c:pt>
                <c:pt idx="412">
                  <c:v>2216.0009420000001</c:v>
                </c:pt>
                <c:pt idx="413">
                  <c:v>2248.788707499999</c:v>
                </c:pt>
                <c:pt idx="414">
                  <c:v>2337.8405790000002</c:v>
                </c:pt>
                <c:pt idx="415">
                  <c:v>2395.25223125</c:v>
                </c:pt>
                <c:pt idx="416">
                  <c:v>2402.1375942499994</c:v>
                </c:pt>
                <c:pt idx="417">
                  <c:v>2379.4045795000002</c:v>
                </c:pt>
                <c:pt idx="418">
                  <c:v>2374.39498925</c:v>
                </c:pt>
                <c:pt idx="419">
                  <c:v>2371.3257265000002</c:v>
                </c:pt>
                <c:pt idx="420">
                  <c:v>2318.3310012500001</c:v>
                </c:pt>
                <c:pt idx="421">
                  <c:v>2256.0742632500001</c:v>
                </c:pt>
                <c:pt idx="422">
                  <c:v>2286.0674577499999</c:v>
                </c:pt>
                <c:pt idx="423">
                  <c:v>2383.6341360000001</c:v>
                </c:pt>
                <c:pt idx="424">
                  <c:v>2521.11911775</c:v>
                </c:pt>
                <c:pt idx="425">
                  <c:v>2571.48777625</c:v>
                </c:pt>
                <c:pt idx="426">
                  <c:v>2589.1586050000001</c:v>
                </c:pt>
                <c:pt idx="427">
                  <c:v>2600.845147999999</c:v>
                </c:pt>
                <c:pt idx="428">
                  <c:v>2598.1927635000002</c:v>
                </c:pt>
                <c:pt idx="429">
                  <c:v>2588.9605527500003</c:v>
                </c:pt>
                <c:pt idx="430">
                  <c:v>2555.0664555000003</c:v>
                </c:pt>
                <c:pt idx="431">
                  <c:v>2520.3609822500002</c:v>
                </c:pt>
                <c:pt idx="432">
                  <c:v>2507.8638552500001</c:v>
                </c:pt>
                <c:pt idx="433">
                  <c:v>2511.8555940000001</c:v>
                </c:pt>
                <c:pt idx="434">
                  <c:v>2520.4561859999994</c:v>
                </c:pt>
                <c:pt idx="435">
                  <c:v>2531.5920152500003</c:v>
                </c:pt>
                <c:pt idx="436">
                  <c:v>2549.099214249999</c:v>
                </c:pt>
                <c:pt idx="437">
                  <c:v>2587.6830652499998</c:v>
                </c:pt>
                <c:pt idx="438">
                  <c:v>2657.4216970000002</c:v>
                </c:pt>
                <c:pt idx="439">
                  <c:v>2765.0449222499992</c:v>
                </c:pt>
                <c:pt idx="440">
                  <c:v>2804.5038957500001</c:v>
                </c:pt>
                <c:pt idx="441">
                  <c:v>2824.6040512499994</c:v>
                </c:pt>
                <c:pt idx="442">
                  <c:v>2807.7151079999994</c:v>
                </c:pt>
                <c:pt idx="443">
                  <c:v>2742.04848975</c:v>
                </c:pt>
                <c:pt idx="444">
                  <c:v>2747.7272982500003</c:v>
                </c:pt>
                <c:pt idx="445">
                  <c:v>2727.4703802499998</c:v>
                </c:pt>
                <c:pt idx="446">
                  <c:v>2738.7918765000009</c:v>
                </c:pt>
                <c:pt idx="447">
                  <c:v>2763.2376205</c:v>
                </c:pt>
                <c:pt idx="448">
                  <c:v>2850.3586947499998</c:v>
                </c:pt>
                <c:pt idx="449">
                  <c:v>2841.1784830000001</c:v>
                </c:pt>
                <c:pt idx="450">
                  <c:v>2848.1372517499999</c:v>
                </c:pt>
                <c:pt idx="451">
                  <c:v>2844.0083267499999</c:v>
                </c:pt>
                <c:pt idx="452">
                  <c:v>2824.54500925</c:v>
                </c:pt>
                <c:pt idx="453">
                  <c:v>2724.7945479999989</c:v>
                </c:pt>
                <c:pt idx="454">
                  <c:v>2706.4962730000002</c:v>
                </c:pt>
                <c:pt idx="455">
                  <c:v>2700.0762629999999</c:v>
                </c:pt>
                <c:pt idx="456">
                  <c:v>2657.3413867499989</c:v>
                </c:pt>
                <c:pt idx="457">
                  <c:v>2623.971084249999</c:v>
                </c:pt>
                <c:pt idx="458">
                  <c:v>2600.091328</c:v>
                </c:pt>
                <c:pt idx="459">
                  <c:v>2564.76818525</c:v>
                </c:pt>
                <c:pt idx="460">
                  <c:v>2543.35581675</c:v>
                </c:pt>
                <c:pt idx="461">
                  <c:v>2532.0179470000003</c:v>
                </c:pt>
                <c:pt idx="462">
                  <c:v>2560.0856817499994</c:v>
                </c:pt>
                <c:pt idx="463">
                  <c:v>2635.6721392499994</c:v>
                </c:pt>
                <c:pt idx="464">
                  <c:v>2654.199333999999</c:v>
                </c:pt>
                <c:pt idx="465">
                  <c:v>2642.182933</c:v>
                </c:pt>
                <c:pt idx="466">
                  <c:v>2610.5825827499998</c:v>
                </c:pt>
                <c:pt idx="467">
                  <c:v>2531.4844334999993</c:v>
                </c:pt>
                <c:pt idx="468">
                  <c:v>2527.0233242499994</c:v>
                </c:pt>
                <c:pt idx="469">
                  <c:v>2508.6503527500004</c:v>
                </c:pt>
                <c:pt idx="470">
                  <c:v>2535.5736997499994</c:v>
                </c:pt>
                <c:pt idx="471">
                  <c:v>2648.19396125</c:v>
                </c:pt>
                <c:pt idx="472">
                  <c:v>2678.3980867499999</c:v>
                </c:pt>
                <c:pt idx="473">
                  <c:v>2665.7137190000003</c:v>
                </c:pt>
                <c:pt idx="474">
                  <c:v>2653.4141602499999</c:v>
                </c:pt>
                <c:pt idx="475">
                  <c:v>2630.4156002499994</c:v>
                </c:pt>
                <c:pt idx="476">
                  <c:v>2587.3967892500004</c:v>
                </c:pt>
                <c:pt idx="477">
                  <c:v>2496.6319077499993</c:v>
                </c:pt>
                <c:pt idx="478">
                  <c:v>2471.236366749999</c:v>
                </c:pt>
                <c:pt idx="479">
                  <c:v>2427.7689180000002</c:v>
                </c:pt>
                <c:pt idx="480">
                  <c:v>2457.5066980000001</c:v>
                </c:pt>
                <c:pt idx="481">
                  <c:v>2382.2696542500003</c:v>
                </c:pt>
                <c:pt idx="482">
                  <c:v>2360.1871305</c:v>
                </c:pt>
                <c:pt idx="483">
                  <c:v>2310.5251819999994</c:v>
                </c:pt>
                <c:pt idx="484">
                  <c:v>2306.9583730000004</c:v>
                </c:pt>
                <c:pt idx="485">
                  <c:v>2297.3983992500002</c:v>
                </c:pt>
                <c:pt idx="486">
                  <c:v>2326.233281249999</c:v>
                </c:pt>
                <c:pt idx="487">
                  <c:v>2331.5379897500002</c:v>
                </c:pt>
                <c:pt idx="488">
                  <c:v>2321.2729945000001</c:v>
                </c:pt>
                <c:pt idx="489">
                  <c:v>2330.1422540000003</c:v>
                </c:pt>
                <c:pt idx="490">
                  <c:v>2314.032846999999</c:v>
                </c:pt>
                <c:pt idx="491">
                  <c:v>2325.9379315000001</c:v>
                </c:pt>
                <c:pt idx="492">
                  <c:v>2273.9635680000001</c:v>
                </c:pt>
                <c:pt idx="493">
                  <c:v>2258.2520565</c:v>
                </c:pt>
                <c:pt idx="494">
                  <c:v>2256.2021884999999</c:v>
                </c:pt>
                <c:pt idx="495">
                  <c:v>2255.6586912499993</c:v>
                </c:pt>
                <c:pt idx="496">
                  <c:v>2305.8773727500002</c:v>
                </c:pt>
                <c:pt idx="497">
                  <c:v>2362.8256390000001</c:v>
                </c:pt>
                <c:pt idx="498">
                  <c:v>2422.4811567500001</c:v>
                </c:pt>
                <c:pt idx="499">
                  <c:v>2443.2684915</c:v>
                </c:pt>
                <c:pt idx="500">
                  <c:v>2411.2097355000005</c:v>
                </c:pt>
                <c:pt idx="501">
                  <c:v>2312.0829005000005</c:v>
                </c:pt>
                <c:pt idx="502">
                  <c:v>2269.6067555000004</c:v>
                </c:pt>
                <c:pt idx="503">
                  <c:v>2253.6333905000001</c:v>
                </c:pt>
                <c:pt idx="504">
                  <c:v>2182.3945932499987</c:v>
                </c:pt>
                <c:pt idx="505">
                  <c:v>2127.8629655</c:v>
                </c:pt>
                <c:pt idx="506">
                  <c:v>2098.5224655000002</c:v>
                </c:pt>
                <c:pt idx="507">
                  <c:v>2082.9315017500003</c:v>
                </c:pt>
                <c:pt idx="508">
                  <c:v>2090.861938</c:v>
                </c:pt>
                <c:pt idx="509">
                  <c:v>2109.3803905</c:v>
                </c:pt>
                <c:pt idx="510">
                  <c:v>2268.00441675</c:v>
                </c:pt>
                <c:pt idx="511">
                  <c:v>2371.2029625</c:v>
                </c:pt>
                <c:pt idx="512">
                  <c:v>2420.9236757500003</c:v>
                </c:pt>
                <c:pt idx="513">
                  <c:v>2392.1078209999991</c:v>
                </c:pt>
                <c:pt idx="514">
                  <c:v>2351.492542</c:v>
                </c:pt>
                <c:pt idx="515">
                  <c:v>2356.4268739999993</c:v>
                </c:pt>
                <c:pt idx="516">
                  <c:v>2351.3783075000001</c:v>
                </c:pt>
                <c:pt idx="517">
                  <c:v>2365.3653260000001</c:v>
                </c:pt>
                <c:pt idx="518">
                  <c:v>2397.2119905</c:v>
                </c:pt>
                <c:pt idx="519">
                  <c:v>2425.0367205000002</c:v>
                </c:pt>
                <c:pt idx="520">
                  <c:v>2429.9799122500003</c:v>
                </c:pt>
                <c:pt idx="521">
                  <c:v>2426.6802779999994</c:v>
                </c:pt>
                <c:pt idx="522">
                  <c:v>2428.4778902500002</c:v>
                </c:pt>
                <c:pt idx="523">
                  <c:v>2439.4786362499999</c:v>
                </c:pt>
                <c:pt idx="524">
                  <c:v>2428.9163215000003</c:v>
                </c:pt>
                <c:pt idx="525">
                  <c:v>2375.9438839999998</c:v>
                </c:pt>
                <c:pt idx="526">
                  <c:v>2368.2022665</c:v>
                </c:pt>
                <c:pt idx="527">
                  <c:v>2329.2757417500002</c:v>
                </c:pt>
                <c:pt idx="528">
                  <c:v>2175.6018812500001</c:v>
                </c:pt>
                <c:pt idx="529">
                  <c:v>2186.6801222499998</c:v>
                </c:pt>
                <c:pt idx="530">
                  <c:v>2200.17948325</c:v>
                </c:pt>
                <c:pt idx="531">
                  <c:v>2222.5613455000002</c:v>
                </c:pt>
                <c:pt idx="532">
                  <c:v>2255.6038342500005</c:v>
                </c:pt>
                <c:pt idx="533">
                  <c:v>2308.9113042500003</c:v>
                </c:pt>
                <c:pt idx="534">
                  <c:v>2402.1448902500001</c:v>
                </c:pt>
                <c:pt idx="535">
                  <c:v>2505.2022105000001</c:v>
                </c:pt>
                <c:pt idx="536">
                  <c:v>2546.0786210000001</c:v>
                </c:pt>
                <c:pt idx="537">
                  <c:v>2550.9200095000001</c:v>
                </c:pt>
                <c:pt idx="538">
                  <c:v>2586.067265749999</c:v>
                </c:pt>
                <c:pt idx="539">
                  <c:v>2621.694734499999</c:v>
                </c:pt>
                <c:pt idx="540">
                  <c:v>2598.6314225000001</c:v>
                </c:pt>
                <c:pt idx="541">
                  <c:v>2587.8611295000001</c:v>
                </c:pt>
                <c:pt idx="542">
                  <c:v>2610.3524115</c:v>
                </c:pt>
                <c:pt idx="543">
                  <c:v>2640.4759629999999</c:v>
                </c:pt>
                <c:pt idx="544">
                  <c:v>2685.881707749998</c:v>
                </c:pt>
                <c:pt idx="545">
                  <c:v>2695.469908999999</c:v>
                </c:pt>
                <c:pt idx="546">
                  <c:v>2711.6251500000003</c:v>
                </c:pt>
                <c:pt idx="547">
                  <c:v>2698.4862702500004</c:v>
                </c:pt>
                <c:pt idx="548">
                  <c:v>2653.4678302500001</c:v>
                </c:pt>
                <c:pt idx="549">
                  <c:v>2640.8866754999995</c:v>
                </c:pt>
                <c:pt idx="550">
                  <c:v>2644.1702340000002</c:v>
                </c:pt>
                <c:pt idx="551">
                  <c:v>2601.38616925</c:v>
                </c:pt>
                <c:pt idx="552">
                  <c:v>2660.896268</c:v>
                </c:pt>
                <c:pt idx="553">
                  <c:v>2609.3606865000002</c:v>
                </c:pt>
                <c:pt idx="554">
                  <c:v>2558.4514180000001</c:v>
                </c:pt>
                <c:pt idx="555">
                  <c:v>2553.23597225</c:v>
                </c:pt>
                <c:pt idx="556">
                  <c:v>2552.9417839999992</c:v>
                </c:pt>
                <c:pt idx="557">
                  <c:v>2528.1661167500001</c:v>
                </c:pt>
                <c:pt idx="558">
                  <c:v>2591.2409177500003</c:v>
                </c:pt>
                <c:pt idx="559">
                  <c:v>2669.7084747499998</c:v>
                </c:pt>
                <c:pt idx="560">
                  <c:v>2713.2995232500002</c:v>
                </c:pt>
                <c:pt idx="561">
                  <c:v>2723.9917395000002</c:v>
                </c:pt>
                <c:pt idx="562">
                  <c:v>2693.0603540000002</c:v>
                </c:pt>
                <c:pt idx="563">
                  <c:v>2679.5037282500002</c:v>
                </c:pt>
                <c:pt idx="564">
                  <c:v>2664.1368477499991</c:v>
                </c:pt>
                <c:pt idx="565">
                  <c:v>2675.3194180000005</c:v>
                </c:pt>
                <c:pt idx="566">
                  <c:v>2655.3084682500003</c:v>
                </c:pt>
                <c:pt idx="567">
                  <c:v>2736.1034612499998</c:v>
                </c:pt>
                <c:pt idx="568">
                  <c:v>2778.3206357499998</c:v>
                </c:pt>
                <c:pt idx="569">
                  <c:v>2797.3022165000002</c:v>
                </c:pt>
                <c:pt idx="570">
                  <c:v>2812.3830404999994</c:v>
                </c:pt>
                <c:pt idx="571">
                  <c:v>2844.0242692500001</c:v>
                </c:pt>
                <c:pt idx="572">
                  <c:v>2839.5315517499989</c:v>
                </c:pt>
                <c:pt idx="573">
                  <c:v>2881.5423427499991</c:v>
                </c:pt>
                <c:pt idx="574">
                  <c:v>2942.2259587500002</c:v>
                </c:pt>
                <c:pt idx="575">
                  <c:v>2937.4385060000004</c:v>
                </c:pt>
                <c:pt idx="576">
                  <c:v>2861.2668130000002</c:v>
                </c:pt>
                <c:pt idx="577">
                  <c:v>2872.5171232500002</c:v>
                </c:pt>
                <c:pt idx="578">
                  <c:v>2909.84025875</c:v>
                </c:pt>
                <c:pt idx="579">
                  <c:v>2949.1945312500002</c:v>
                </c:pt>
                <c:pt idx="580">
                  <c:v>2978.7166112500004</c:v>
                </c:pt>
                <c:pt idx="581">
                  <c:v>3027.2122062499998</c:v>
                </c:pt>
                <c:pt idx="582">
                  <c:v>3123.1851980000001</c:v>
                </c:pt>
                <c:pt idx="583">
                  <c:v>3207.9708372499999</c:v>
                </c:pt>
                <c:pt idx="584">
                  <c:v>3207.994436999998</c:v>
                </c:pt>
                <c:pt idx="585">
                  <c:v>3250.9417910000002</c:v>
                </c:pt>
                <c:pt idx="586">
                  <c:v>3252.89569725</c:v>
                </c:pt>
                <c:pt idx="587">
                  <c:v>3231.2195064999992</c:v>
                </c:pt>
                <c:pt idx="588">
                  <c:v>3236.6902472499992</c:v>
                </c:pt>
                <c:pt idx="589">
                  <c:v>3229.4434805000001</c:v>
                </c:pt>
                <c:pt idx="590">
                  <c:v>3169.4880510000003</c:v>
                </c:pt>
                <c:pt idx="591">
                  <c:v>3189.9924137500002</c:v>
                </c:pt>
                <c:pt idx="592">
                  <c:v>3208.7105860000001</c:v>
                </c:pt>
                <c:pt idx="593">
                  <c:v>3237.0581205000003</c:v>
                </c:pt>
                <c:pt idx="594">
                  <c:v>3265.3813717500002</c:v>
                </c:pt>
                <c:pt idx="595">
                  <c:v>3264.0159787500002</c:v>
                </c:pt>
                <c:pt idx="596">
                  <c:v>3235.6964020000005</c:v>
                </c:pt>
                <c:pt idx="597">
                  <c:v>3228.2699872500002</c:v>
                </c:pt>
                <c:pt idx="598">
                  <c:v>3252.7891232499987</c:v>
                </c:pt>
                <c:pt idx="599">
                  <c:v>3228.0562985000001</c:v>
                </c:pt>
                <c:pt idx="600">
                  <c:v>3023.0467644999994</c:v>
                </c:pt>
                <c:pt idx="601">
                  <c:v>2974.5993905000005</c:v>
                </c:pt>
                <c:pt idx="602">
                  <c:v>2969.8091009999989</c:v>
                </c:pt>
                <c:pt idx="603">
                  <c:v>2971.4112264999999</c:v>
                </c:pt>
                <c:pt idx="604">
                  <c:v>2969.0797430000002</c:v>
                </c:pt>
                <c:pt idx="605">
                  <c:v>3007.6210742499993</c:v>
                </c:pt>
                <c:pt idx="606">
                  <c:v>3009.9534749999993</c:v>
                </c:pt>
                <c:pt idx="607">
                  <c:v>3048.5247960000002</c:v>
                </c:pt>
                <c:pt idx="608">
                  <c:v>3063.5280742500004</c:v>
                </c:pt>
                <c:pt idx="609">
                  <c:v>3067.06223675</c:v>
                </c:pt>
                <c:pt idx="610">
                  <c:v>3072.69932225</c:v>
                </c:pt>
                <c:pt idx="611">
                  <c:v>3040.78263625</c:v>
                </c:pt>
                <c:pt idx="612">
                  <c:v>3033.2255584999998</c:v>
                </c:pt>
                <c:pt idx="613">
                  <c:v>3013.9978702500002</c:v>
                </c:pt>
                <c:pt idx="614">
                  <c:v>3017.2101147500002</c:v>
                </c:pt>
                <c:pt idx="615">
                  <c:v>3017.318862749999</c:v>
                </c:pt>
                <c:pt idx="616">
                  <c:v>3078.1975697499984</c:v>
                </c:pt>
                <c:pt idx="617">
                  <c:v>3080.5755212500003</c:v>
                </c:pt>
                <c:pt idx="618">
                  <c:v>3086.1193804999994</c:v>
                </c:pt>
                <c:pt idx="619">
                  <c:v>3092.0666092500001</c:v>
                </c:pt>
                <c:pt idx="620">
                  <c:v>3099.1120265</c:v>
                </c:pt>
                <c:pt idx="621">
                  <c:v>3070.787357749999</c:v>
                </c:pt>
                <c:pt idx="622">
                  <c:v>3076.232781499999</c:v>
                </c:pt>
                <c:pt idx="623">
                  <c:v>3044.577119999999</c:v>
                </c:pt>
                <c:pt idx="624">
                  <c:v>2987.7425922500001</c:v>
                </c:pt>
                <c:pt idx="625">
                  <c:v>2976.6902555000001</c:v>
                </c:pt>
                <c:pt idx="626">
                  <c:v>2947.84892175</c:v>
                </c:pt>
                <c:pt idx="627">
                  <c:v>2944.827859</c:v>
                </c:pt>
                <c:pt idx="628">
                  <c:v>2960.5824862499994</c:v>
                </c:pt>
                <c:pt idx="629">
                  <c:v>2992.7153637500005</c:v>
                </c:pt>
                <c:pt idx="630">
                  <c:v>3026.6910164999995</c:v>
                </c:pt>
                <c:pt idx="631">
                  <c:v>3018.0030817500001</c:v>
                </c:pt>
                <c:pt idx="632">
                  <c:v>3041.820692249999</c:v>
                </c:pt>
                <c:pt idx="633">
                  <c:v>3025.4978765000001</c:v>
                </c:pt>
                <c:pt idx="634">
                  <c:v>2995.6149807500001</c:v>
                </c:pt>
                <c:pt idx="635">
                  <c:v>2974.2669337500001</c:v>
                </c:pt>
                <c:pt idx="636">
                  <c:v>2984.7686457500004</c:v>
                </c:pt>
                <c:pt idx="637">
                  <c:v>2953.1940997500001</c:v>
                </c:pt>
                <c:pt idx="638">
                  <c:v>2970.52434025</c:v>
                </c:pt>
                <c:pt idx="639">
                  <c:v>2978.0470970000001</c:v>
                </c:pt>
                <c:pt idx="640">
                  <c:v>2994.8067252500023</c:v>
                </c:pt>
                <c:pt idx="641">
                  <c:v>3039.3041817500002</c:v>
                </c:pt>
                <c:pt idx="642">
                  <c:v>3031.943773</c:v>
                </c:pt>
                <c:pt idx="643">
                  <c:v>3025.6204067500003</c:v>
                </c:pt>
                <c:pt idx="644">
                  <c:v>3020.7105917500003</c:v>
                </c:pt>
                <c:pt idx="645">
                  <c:v>3017.09226575</c:v>
                </c:pt>
                <c:pt idx="646">
                  <c:v>3014.9484177499994</c:v>
                </c:pt>
                <c:pt idx="647">
                  <c:v>3024.8041247499991</c:v>
                </c:pt>
                <c:pt idx="648">
                  <c:v>3096.6156055000001</c:v>
                </c:pt>
                <c:pt idx="649">
                  <c:v>3068.6169997500001</c:v>
                </c:pt>
                <c:pt idx="650">
                  <c:v>3056.0021932500003</c:v>
                </c:pt>
                <c:pt idx="651">
                  <c:v>3000.0814700000001</c:v>
                </c:pt>
                <c:pt idx="652">
                  <c:v>2966.359723999999</c:v>
                </c:pt>
                <c:pt idx="653">
                  <c:v>2934.5269552500004</c:v>
                </c:pt>
                <c:pt idx="654">
                  <c:v>2976.0369802499999</c:v>
                </c:pt>
                <c:pt idx="655">
                  <c:v>2994.8256464999999</c:v>
                </c:pt>
                <c:pt idx="656">
                  <c:v>3024.5953952499999</c:v>
                </c:pt>
                <c:pt idx="657">
                  <c:v>3001.8883097500002</c:v>
                </c:pt>
                <c:pt idx="658">
                  <c:v>2902.3690377499993</c:v>
                </c:pt>
                <c:pt idx="659">
                  <c:v>2875.9948304999989</c:v>
                </c:pt>
                <c:pt idx="660">
                  <c:v>2854.3500227500003</c:v>
                </c:pt>
                <c:pt idx="661">
                  <c:v>2863.3968112500002</c:v>
                </c:pt>
                <c:pt idx="662">
                  <c:v>2864.248947</c:v>
                </c:pt>
                <c:pt idx="663">
                  <c:v>2933.4716444999995</c:v>
                </c:pt>
                <c:pt idx="664">
                  <c:v>3017.2268727500004</c:v>
                </c:pt>
                <c:pt idx="665">
                  <c:v>3019.5369715000002</c:v>
                </c:pt>
                <c:pt idx="666">
                  <c:v>3027.6499610000005</c:v>
                </c:pt>
                <c:pt idx="667">
                  <c:v>3013.1206225000001</c:v>
                </c:pt>
                <c:pt idx="668">
                  <c:v>2987.9386352500001</c:v>
                </c:pt>
                <c:pt idx="669">
                  <c:v>2987.608435749999</c:v>
                </c:pt>
                <c:pt idx="670">
                  <c:v>2977.2848085000005</c:v>
                </c:pt>
                <c:pt idx="671">
                  <c:v>2910.4001812499982</c:v>
                </c:pt>
                <c:pt idx="672">
                  <c:v>2804.0025632500001</c:v>
                </c:pt>
                <c:pt idx="673">
                  <c:v>2780.1596182499998</c:v>
                </c:pt>
                <c:pt idx="674">
                  <c:v>2778.81970125</c:v>
                </c:pt>
                <c:pt idx="675">
                  <c:v>2778.3492080000001</c:v>
                </c:pt>
                <c:pt idx="676">
                  <c:v>2808.1407755</c:v>
                </c:pt>
                <c:pt idx="677">
                  <c:v>2833.6948997499994</c:v>
                </c:pt>
                <c:pt idx="678">
                  <c:v>2940.886355000001</c:v>
                </c:pt>
                <c:pt idx="679">
                  <c:v>3015.7067515000003</c:v>
                </c:pt>
                <c:pt idx="680">
                  <c:v>3012.3323544999998</c:v>
                </c:pt>
                <c:pt idx="681">
                  <c:v>2987.3715392499994</c:v>
                </c:pt>
                <c:pt idx="682">
                  <c:v>2969.9491505000001</c:v>
                </c:pt>
                <c:pt idx="683">
                  <c:v>2935.7177092500001</c:v>
                </c:pt>
                <c:pt idx="684">
                  <c:v>2885.3749257499994</c:v>
                </c:pt>
                <c:pt idx="685">
                  <c:v>2878.5959895000001</c:v>
                </c:pt>
                <c:pt idx="686">
                  <c:v>2919.3597237499989</c:v>
                </c:pt>
                <c:pt idx="687">
                  <c:v>2995.9995192500014</c:v>
                </c:pt>
                <c:pt idx="688">
                  <c:v>3061.77958175</c:v>
                </c:pt>
                <c:pt idx="689">
                  <c:v>3076.9203420000003</c:v>
                </c:pt>
                <c:pt idx="690">
                  <c:v>3093.3220740000002</c:v>
                </c:pt>
                <c:pt idx="691">
                  <c:v>3087.385254249999</c:v>
                </c:pt>
                <c:pt idx="692">
                  <c:v>3054.7343645000001</c:v>
                </c:pt>
                <c:pt idx="693">
                  <c:v>3017.6179635000003</c:v>
                </c:pt>
                <c:pt idx="694">
                  <c:v>3002.6913062499989</c:v>
                </c:pt>
                <c:pt idx="695">
                  <c:v>2972.7805927500003</c:v>
                </c:pt>
                <c:pt idx="696">
                  <c:v>2932.6800417499994</c:v>
                </c:pt>
                <c:pt idx="697">
                  <c:v>2929.250513</c:v>
                </c:pt>
                <c:pt idx="698">
                  <c:v>2929.1716772499999</c:v>
                </c:pt>
                <c:pt idx="699">
                  <c:v>2897.4238310000001</c:v>
                </c:pt>
                <c:pt idx="700">
                  <c:v>2892.75670025</c:v>
                </c:pt>
                <c:pt idx="701">
                  <c:v>2894.9677025000001</c:v>
                </c:pt>
                <c:pt idx="702">
                  <c:v>2967.1742057499991</c:v>
                </c:pt>
                <c:pt idx="703">
                  <c:v>3040.2485570000003</c:v>
                </c:pt>
                <c:pt idx="704">
                  <c:v>3029.5631375000003</c:v>
                </c:pt>
                <c:pt idx="705">
                  <c:v>3040.1080465</c:v>
                </c:pt>
                <c:pt idx="706">
                  <c:v>3014.6553359999994</c:v>
                </c:pt>
                <c:pt idx="707">
                  <c:v>2939.0411955</c:v>
                </c:pt>
                <c:pt idx="708">
                  <c:v>2894.1249695000001</c:v>
                </c:pt>
                <c:pt idx="709">
                  <c:v>2833.3148027499992</c:v>
                </c:pt>
                <c:pt idx="710">
                  <c:v>2833.9573397499998</c:v>
                </c:pt>
                <c:pt idx="711">
                  <c:v>2899.4672805</c:v>
                </c:pt>
                <c:pt idx="712">
                  <c:v>2953.16989375</c:v>
                </c:pt>
                <c:pt idx="713">
                  <c:v>3016.6083385000002</c:v>
                </c:pt>
                <c:pt idx="714">
                  <c:v>3028.8107230000001</c:v>
                </c:pt>
                <c:pt idx="715">
                  <c:v>3018.5307190000003</c:v>
                </c:pt>
                <c:pt idx="716">
                  <c:v>3035.4175594999992</c:v>
                </c:pt>
                <c:pt idx="717">
                  <c:v>2993.4435467500002</c:v>
                </c:pt>
                <c:pt idx="718">
                  <c:v>2914.2092197500001</c:v>
                </c:pt>
                <c:pt idx="719">
                  <c:v>2905.3281985000003</c:v>
                </c:pt>
                <c:pt idx="720">
                  <c:v>2867.5156040000002</c:v>
                </c:pt>
                <c:pt idx="721">
                  <c:v>2841.9511172500002</c:v>
                </c:pt>
                <c:pt idx="722">
                  <c:v>2825.6455367499989</c:v>
                </c:pt>
                <c:pt idx="723">
                  <c:v>2807.378228999999</c:v>
                </c:pt>
                <c:pt idx="724">
                  <c:v>2814.14504575</c:v>
                </c:pt>
                <c:pt idx="725">
                  <c:v>2824.1170670000001</c:v>
                </c:pt>
                <c:pt idx="726">
                  <c:v>2898.0251382500005</c:v>
                </c:pt>
                <c:pt idx="727">
                  <c:v>2962.3781520000002</c:v>
                </c:pt>
                <c:pt idx="728">
                  <c:v>2941.9266690000004</c:v>
                </c:pt>
                <c:pt idx="729">
                  <c:v>2962.0070095000001</c:v>
                </c:pt>
                <c:pt idx="730">
                  <c:v>2937.8139355000003</c:v>
                </c:pt>
                <c:pt idx="731">
                  <c:v>2893.0906057500001</c:v>
                </c:pt>
                <c:pt idx="732">
                  <c:v>2865.6508280000003</c:v>
                </c:pt>
                <c:pt idx="733">
                  <c:v>2870.6158637500002</c:v>
                </c:pt>
                <c:pt idx="734">
                  <c:v>2871.2475987499997</c:v>
                </c:pt>
                <c:pt idx="735">
                  <c:v>2882.0673937500001</c:v>
                </c:pt>
                <c:pt idx="736">
                  <c:v>2936.4491847500003</c:v>
                </c:pt>
                <c:pt idx="737">
                  <c:v>2956.4724185</c:v>
                </c:pt>
                <c:pt idx="738">
                  <c:v>2938.4881797500002</c:v>
                </c:pt>
                <c:pt idx="739">
                  <c:v>2933.0760062499999</c:v>
                </c:pt>
                <c:pt idx="740">
                  <c:v>2936.0950540000003</c:v>
                </c:pt>
                <c:pt idx="741">
                  <c:v>2903.7885765000001</c:v>
                </c:pt>
                <c:pt idx="742">
                  <c:v>2790.7887042500001</c:v>
                </c:pt>
                <c:pt idx="743">
                  <c:v>2763.2932930000002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C3-407A-93AD-92DD7EB4C2E8}"/>
            </c:ext>
          </c:extLst>
        </c:ser>
        <c:ser>
          <c:idx val="1"/>
          <c:order val="1"/>
          <c:tx>
            <c:strRef>
              <c:f>'01'!$D$44</c:f>
              <c:strCache>
                <c:ptCount val="1"/>
                <c:pt idx="0">
                  <c:v>Einspeisung Speicherkraftwerke (&gt; 10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'01'!$D$45:$D$789</c:f>
              <c:numCache>
                <c:formatCode>_-* #,##0.00\ _€_-;\-* #,##0.00\ _€_-;_-* "-"??\ _€_-;_-@_-</c:formatCode>
                <c:ptCount val="745"/>
                <c:pt idx="0">
                  <c:v>694.58965187500007</c:v>
                </c:pt>
                <c:pt idx="1">
                  <c:v>469.66501637499999</c:v>
                </c:pt>
                <c:pt idx="2">
                  <c:v>397.39492050000001</c:v>
                </c:pt>
                <c:pt idx="3">
                  <c:v>348.39617731250001</c:v>
                </c:pt>
                <c:pt idx="4">
                  <c:v>390.747664375</c:v>
                </c:pt>
                <c:pt idx="5">
                  <c:v>486.94808131250005</c:v>
                </c:pt>
                <c:pt idx="6">
                  <c:v>398.74001950000002</c:v>
                </c:pt>
                <c:pt idx="7">
                  <c:v>352.28343812500003</c:v>
                </c:pt>
                <c:pt idx="8">
                  <c:v>376.80080137500005</c:v>
                </c:pt>
                <c:pt idx="9">
                  <c:v>341.07018218750005</c:v>
                </c:pt>
                <c:pt idx="10">
                  <c:v>296.13599531250003</c:v>
                </c:pt>
                <c:pt idx="11">
                  <c:v>272.4990503125</c:v>
                </c:pt>
                <c:pt idx="12">
                  <c:v>262.06936781250005</c:v>
                </c:pt>
                <c:pt idx="13">
                  <c:v>278.43187237500001</c:v>
                </c:pt>
                <c:pt idx="14">
                  <c:v>506.78448337500004</c:v>
                </c:pt>
                <c:pt idx="15">
                  <c:v>1076.035254375</c:v>
                </c:pt>
                <c:pt idx="16">
                  <c:v>2632.3780513749994</c:v>
                </c:pt>
                <c:pt idx="17">
                  <c:v>3012.797403999999</c:v>
                </c:pt>
                <c:pt idx="18">
                  <c:v>3155.6387693124989</c:v>
                </c:pt>
                <c:pt idx="19">
                  <c:v>2669.4310166874989</c:v>
                </c:pt>
                <c:pt idx="20">
                  <c:v>1827.1800981250001</c:v>
                </c:pt>
                <c:pt idx="21">
                  <c:v>1090.6916791875001</c:v>
                </c:pt>
                <c:pt idx="22">
                  <c:v>920.11214287500002</c:v>
                </c:pt>
                <c:pt idx="23">
                  <c:v>340.17944750000009</c:v>
                </c:pt>
                <c:pt idx="24">
                  <c:v>295.09505281250006</c:v>
                </c:pt>
                <c:pt idx="25">
                  <c:v>251.03360562500001</c:v>
                </c:pt>
                <c:pt idx="26">
                  <c:v>344.69389362500004</c:v>
                </c:pt>
                <c:pt idx="27">
                  <c:v>296.6797535</c:v>
                </c:pt>
                <c:pt idx="28">
                  <c:v>231.90058168750002</c:v>
                </c:pt>
                <c:pt idx="29">
                  <c:v>280.64133343750001</c:v>
                </c:pt>
                <c:pt idx="30">
                  <c:v>694.917907625</c:v>
                </c:pt>
                <c:pt idx="31">
                  <c:v>1197.4264780625001</c:v>
                </c:pt>
                <c:pt idx="32">
                  <c:v>1891.3581983125002</c:v>
                </c:pt>
                <c:pt idx="33">
                  <c:v>2627.9567801875005</c:v>
                </c:pt>
                <c:pt idx="34">
                  <c:v>2190.826395</c:v>
                </c:pt>
                <c:pt idx="35">
                  <c:v>2739.7422838125003</c:v>
                </c:pt>
                <c:pt idx="36">
                  <c:v>3509.5558554375002</c:v>
                </c:pt>
                <c:pt idx="37">
                  <c:v>3121.7277867500002</c:v>
                </c:pt>
                <c:pt idx="38">
                  <c:v>2765.8531035000001</c:v>
                </c:pt>
                <c:pt idx="39">
                  <c:v>2750.5716914374993</c:v>
                </c:pt>
                <c:pt idx="40">
                  <c:v>2810.9432605000002</c:v>
                </c:pt>
                <c:pt idx="41">
                  <c:v>2435.1970986875003</c:v>
                </c:pt>
                <c:pt idx="42">
                  <c:v>2360.1381280000001</c:v>
                </c:pt>
                <c:pt idx="43">
                  <c:v>1785.1179970624992</c:v>
                </c:pt>
                <c:pt idx="44">
                  <c:v>897.59278612500009</c:v>
                </c:pt>
                <c:pt idx="45">
                  <c:v>478.07008668750007</c:v>
                </c:pt>
                <c:pt idx="46">
                  <c:v>498.04861087500001</c:v>
                </c:pt>
                <c:pt idx="47">
                  <c:v>573.10574262500006</c:v>
                </c:pt>
                <c:pt idx="48">
                  <c:v>274.85333418750002</c:v>
                </c:pt>
                <c:pt idx="49">
                  <c:v>154.79740218750001</c:v>
                </c:pt>
                <c:pt idx="50">
                  <c:v>158.10691287499998</c:v>
                </c:pt>
                <c:pt idx="51">
                  <c:v>221.93221737500002</c:v>
                </c:pt>
                <c:pt idx="52">
                  <c:v>322.5181663125</c:v>
                </c:pt>
                <c:pt idx="53">
                  <c:v>329.28722806250005</c:v>
                </c:pt>
                <c:pt idx="54">
                  <c:v>303.57747337500001</c:v>
                </c:pt>
                <c:pt idx="55">
                  <c:v>782.05398449999996</c:v>
                </c:pt>
                <c:pt idx="56">
                  <c:v>1740.3491635625001</c:v>
                </c:pt>
                <c:pt idx="57">
                  <c:v>1806.7529268124993</c:v>
                </c:pt>
                <c:pt idx="58">
                  <c:v>846.284537</c:v>
                </c:pt>
                <c:pt idx="59">
                  <c:v>555.29319131249997</c:v>
                </c:pt>
                <c:pt idx="60">
                  <c:v>727.23896087500009</c:v>
                </c:pt>
                <c:pt idx="61">
                  <c:v>713.77044081249994</c:v>
                </c:pt>
                <c:pt idx="62">
                  <c:v>1163.418409375</c:v>
                </c:pt>
                <c:pt idx="63">
                  <c:v>2340.4169257500002</c:v>
                </c:pt>
                <c:pt idx="64">
                  <c:v>3232.7864084375001</c:v>
                </c:pt>
                <c:pt idx="65">
                  <c:v>3183.5992265625</c:v>
                </c:pt>
                <c:pt idx="66">
                  <c:v>3189.0347855625</c:v>
                </c:pt>
                <c:pt idx="67">
                  <c:v>3150.3500714374995</c:v>
                </c:pt>
                <c:pt idx="68">
                  <c:v>3161.1924146250003</c:v>
                </c:pt>
                <c:pt idx="69">
                  <c:v>2336.160854625</c:v>
                </c:pt>
                <c:pt idx="70">
                  <c:v>2042.1601978125</c:v>
                </c:pt>
                <c:pt idx="71">
                  <c:v>1081.0067193750001</c:v>
                </c:pt>
                <c:pt idx="72">
                  <c:v>553.216639375</c:v>
                </c:pt>
                <c:pt idx="73">
                  <c:v>435.15013043750002</c:v>
                </c:pt>
                <c:pt idx="74">
                  <c:v>459.48155762500005</c:v>
                </c:pt>
                <c:pt idx="75">
                  <c:v>408.26116925000002</c:v>
                </c:pt>
                <c:pt idx="76">
                  <c:v>363.79357199999998</c:v>
                </c:pt>
                <c:pt idx="77">
                  <c:v>454.58768387499998</c:v>
                </c:pt>
                <c:pt idx="78">
                  <c:v>1040.5435044374999</c:v>
                </c:pt>
                <c:pt idx="79">
                  <c:v>1302.6258841250001</c:v>
                </c:pt>
                <c:pt idx="80">
                  <c:v>1731.815856125</c:v>
                </c:pt>
                <c:pt idx="81">
                  <c:v>1913.0919559375002</c:v>
                </c:pt>
                <c:pt idx="82">
                  <c:v>1480.6971123750002</c:v>
                </c:pt>
                <c:pt idx="83">
                  <c:v>1962.9696945000001</c:v>
                </c:pt>
                <c:pt idx="84">
                  <c:v>1208.8544338125002</c:v>
                </c:pt>
                <c:pt idx="85">
                  <c:v>1393.3636318125002</c:v>
                </c:pt>
                <c:pt idx="86">
                  <c:v>2378.8021635625</c:v>
                </c:pt>
                <c:pt idx="87">
                  <c:v>2716.7943031250002</c:v>
                </c:pt>
                <c:pt idx="88">
                  <c:v>3724.3934842500003</c:v>
                </c:pt>
                <c:pt idx="89">
                  <c:v>3888.183979999998</c:v>
                </c:pt>
                <c:pt idx="90">
                  <c:v>3925.7546149374994</c:v>
                </c:pt>
                <c:pt idx="91">
                  <c:v>3347.2851500000002</c:v>
                </c:pt>
                <c:pt idx="92">
                  <c:v>2751.4894250624998</c:v>
                </c:pt>
                <c:pt idx="93">
                  <c:v>1735.741756749999</c:v>
                </c:pt>
                <c:pt idx="94">
                  <c:v>1417.1928323750001</c:v>
                </c:pt>
                <c:pt idx="95">
                  <c:v>1325.6269285000001</c:v>
                </c:pt>
                <c:pt idx="96">
                  <c:v>1333.1010486875002</c:v>
                </c:pt>
                <c:pt idx="97">
                  <c:v>723.48960162499998</c:v>
                </c:pt>
                <c:pt idx="98">
                  <c:v>697.94982868750003</c:v>
                </c:pt>
                <c:pt idx="99">
                  <c:v>669.39389962500013</c:v>
                </c:pt>
                <c:pt idx="100">
                  <c:v>585.59949725000001</c:v>
                </c:pt>
                <c:pt idx="101">
                  <c:v>596.66644262500006</c:v>
                </c:pt>
                <c:pt idx="102">
                  <c:v>828.1434518750001</c:v>
                </c:pt>
                <c:pt idx="103">
                  <c:v>1996.2877385625002</c:v>
                </c:pt>
                <c:pt idx="104">
                  <c:v>2267.6391155625001</c:v>
                </c:pt>
                <c:pt idx="105">
                  <c:v>1942.3247743750001</c:v>
                </c:pt>
                <c:pt idx="106">
                  <c:v>2027.2646971874992</c:v>
                </c:pt>
                <c:pt idx="107">
                  <c:v>1900.765136125</c:v>
                </c:pt>
                <c:pt idx="108">
                  <c:v>1325.5470419375001</c:v>
                </c:pt>
                <c:pt idx="109">
                  <c:v>1232.048246625</c:v>
                </c:pt>
                <c:pt idx="110">
                  <c:v>1771.007456625</c:v>
                </c:pt>
                <c:pt idx="111">
                  <c:v>2747.1777942500003</c:v>
                </c:pt>
                <c:pt idx="112">
                  <c:v>4068.941142812499</c:v>
                </c:pt>
                <c:pt idx="113">
                  <c:v>4243.3620067499987</c:v>
                </c:pt>
                <c:pt idx="114">
                  <c:v>3714.047776187499</c:v>
                </c:pt>
                <c:pt idx="115">
                  <c:v>3303.014117875</c:v>
                </c:pt>
                <c:pt idx="116">
                  <c:v>2107.4262320624989</c:v>
                </c:pt>
                <c:pt idx="117">
                  <c:v>1300.7695255000001</c:v>
                </c:pt>
                <c:pt idx="118">
                  <c:v>1058.2659548125</c:v>
                </c:pt>
                <c:pt idx="119">
                  <c:v>966.15446312500001</c:v>
                </c:pt>
                <c:pt idx="120">
                  <c:v>1052.654269749999</c:v>
                </c:pt>
                <c:pt idx="121">
                  <c:v>854.61204525000005</c:v>
                </c:pt>
                <c:pt idx="122">
                  <c:v>812.22655856250003</c:v>
                </c:pt>
                <c:pt idx="123">
                  <c:v>627.19114018750008</c:v>
                </c:pt>
                <c:pt idx="124">
                  <c:v>524.54768793749997</c:v>
                </c:pt>
                <c:pt idx="125">
                  <c:v>507.587641125</c:v>
                </c:pt>
                <c:pt idx="126">
                  <c:v>708.91037925000001</c:v>
                </c:pt>
                <c:pt idx="127">
                  <c:v>874.26376868750003</c:v>
                </c:pt>
                <c:pt idx="128">
                  <c:v>792.01366431250005</c:v>
                </c:pt>
                <c:pt idx="129">
                  <c:v>798.09887512499995</c:v>
                </c:pt>
                <c:pt idx="130">
                  <c:v>990.54099931250005</c:v>
                </c:pt>
                <c:pt idx="131">
                  <c:v>1562.1118999374992</c:v>
                </c:pt>
                <c:pt idx="132">
                  <c:v>821.4185393125</c:v>
                </c:pt>
                <c:pt idx="133">
                  <c:v>960.25397962500006</c:v>
                </c:pt>
                <c:pt idx="134">
                  <c:v>1185.63128375</c:v>
                </c:pt>
                <c:pt idx="135">
                  <c:v>1149.8778973750002</c:v>
                </c:pt>
                <c:pt idx="136">
                  <c:v>1421.2784255000001</c:v>
                </c:pt>
                <c:pt idx="137">
                  <c:v>2586.8073897499989</c:v>
                </c:pt>
                <c:pt idx="138">
                  <c:v>2776.7252736874993</c:v>
                </c:pt>
                <c:pt idx="139">
                  <c:v>2157.7566685000002</c:v>
                </c:pt>
                <c:pt idx="140">
                  <c:v>1381.9502980625</c:v>
                </c:pt>
                <c:pt idx="141">
                  <c:v>909.20487206250004</c:v>
                </c:pt>
                <c:pt idx="142">
                  <c:v>807.34209443750001</c:v>
                </c:pt>
                <c:pt idx="143">
                  <c:v>823.52537087500002</c:v>
                </c:pt>
                <c:pt idx="144">
                  <c:v>701.16719893749996</c:v>
                </c:pt>
                <c:pt idx="145">
                  <c:v>520.95326</c:v>
                </c:pt>
                <c:pt idx="146">
                  <c:v>520.07604900000001</c:v>
                </c:pt>
                <c:pt idx="147">
                  <c:v>429.52512256250003</c:v>
                </c:pt>
                <c:pt idx="148">
                  <c:v>383.78667118750002</c:v>
                </c:pt>
                <c:pt idx="149">
                  <c:v>382.94565037500001</c:v>
                </c:pt>
                <c:pt idx="150">
                  <c:v>480.89271225000005</c:v>
                </c:pt>
                <c:pt idx="151">
                  <c:v>530.3548598750001</c:v>
                </c:pt>
                <c:pt idx="152">
                  <c:v>605.43842731250004</c:v>
                </c:pt>
                <c:pt idx="153">
                  <c:v>1014.7266861875</c:v>
                </c:pt>
                <c:pt idx="154">
                  <c:v>1314.0218654375001</c:v>
                </c:pt>
                <c:pt idx="155">
                  <c:v>1742.5866462500001</c:v>
                </c:pt>
                <c:pt idx="156">
                  <c:v>2010.267097125</c:v>
                </c:pt>
                <c:pt idx="157">
                  <c:v>1098.847732875</c:v>
                </c:pt>
                <c:pt idx="158">
                  <c:v>1148.3205840000001</c:v>
                </c:pt>
                <c:pt idx="159">
                  <c:v>1455.2759706875001</c:v>
                </c:pt>
                <c:pt idx="160">
                  <c:v>1756.4443689375</c:v>
                </c:pt>
                <c:pt idx="161">
                  <c:v>1966.3267016875</c:v>
                </c:pt>
                <c:pt idx="162">
                  <c:v>1948.770524</c:v>
                </c:pt>
                <c:pt idx="163">
                  <c:v>1944.5918883749991</c:v>
                </c:pt>
                <c:pt idx="164">
                  <c:v>1571.3925232500001</c:v>
                </c:pt>
                <c:pt idx="165">
                  <c:v>1250.4736028125001</c:v>
                </c:pt>
                <c:pt idx="166">
                  <c:v>827.9535068125</c:v>
                </c:pt>
                <c:pt idx="167">
                  <c:v>510.15633206250004</c:v>
                </c:pt>
                <c:pt idx="168">
                  <c:v>437.0894935</c:v>
                </c:pt>
                <c:pt idx="169">
                  <c:v>396.96286156250005</c:v>
                </c:pt>
                <c:pt idx="170">
                  <c:v>477.90516862500004</c:v>
                </c:pt>
                <c:pt idx="171">
                  <c:v>383.81518537500006</c:v>
                </c:pt>
                <c:pt idx="172">
                  <c:v>450.90782993750003</c:v>
                </c:pt>
                <c:pt idx="173">
                  <c:v>525.28027487500003</c:v>
                </c:pt>
                <c:pt idx="174">
                  <c:v>1023.2866653125001</c:v>
                </c:pt>
                <c:pt idx="175">
                  <c:v>1485.9854284375001</c:v>
                </c:pt>
                <c:pt idx="176">
                  <c:v>3255.4873460625004</c:v>
                </c:pt>
                <c:pt idx="177">
                  <c:v>3519.2283911250001</c:v>
                </c:pt>
                <c:pt idx="178">
                  <c:v>2724.1957160625002</c:v>
                </c:pt>
                <c:pt idx="179">
                  <c:v>2039.8299232500001</c:v>
                </c:pt>
                <c:pt idx="180">
                  <c:v>1657.4909237500001</c:v>
                </c:pt>
                <c:pt idx="181">
                  <c:v>1168.322692125</c:v>
                </c:pt>
                <c:pt idx="182">
                  <c:v>1519.4311915000001</c:v>
                </c:pt>
                <c:pt idx="183">
                  <c:v>2144.3460611874998</c:v>
                </c:pt>
                <c:pt idx="184">
                  <c:v>2802.7031003125003</c:v>
                </c:pt>
                <c:pt idx="185">
                  <c:v>3327.6984317500001</c:v>
                </c:pt>
                <c:pt idx="186">
                  <c:v>3202.4427921249999</c:v>
                </c:pt>
                <c:pt idx="187">
                  <c:v>2249.4154041249994</c:v>
                </c:pt>
                <c:pt idx="188">
                  <c:v>2164.5986145625002</c:v>
                </c:pt>
                <c:pt idx="189">
                  <c:v>1608.5317758125</c:v>
                </c:pt>
                <c:pt idx="190">
                  <c:v>1077.7961614375001</c:v>
                </c:pt>
                <c:pt idx="191">
                  <c:v>879.16180812500011</c:v>
                </c:pt>
                <c:pt idx="192">
                  <c:v>539.47605175000001</c:v>
                </c:pt>
                <c:pt idx="193">
                  <c:v>602.4237340625001</c:v>
                </c:pt>
                <c:pt idx="194">
                  <c:v>322.03464306250004</c:v>
                </c:pt>
                <c:pt idx="195">
                  <c:v>270.77874831250006</c:v>
                </c:pt>
                <c:pt idx="196">
                  <c:v>369.76081043750003</c:v>
                </c:pt>
                <c:pt idx="197">
                  <c:v>1139.018922125</c:v>
                </c:pt>
                <c:pt idx="198">
                  <c:v>1976.0392633124991</c:v>
                </c:pt>
                <c:pt idx="199">
                  <c:v>4505.5537985624987</c:v>
                </c:pt>
                <c:pt idx="200">
                  <c:v>5014.751118437498</c:v>
                </c:pt>
                <c:pt idx="201">
                  <c:v>5723.1565875624983</c:v>
                </c:pt>
                <c:pt idx="202">
                  <c:v>3475.1026051875001</c:v>
                </c:pt>
                <c:pt idx="203">
                  <c:v>2175.0568252500002</c:v>
                </c:pt>
                <c:pt idx="204">
                  <c:v>1633.8083013750002</c:v>
                </c:pt>
                <c:pt idx="205">
                  <c:v>1912.992823625</c:v>
                </c:pt>
                <c:pt idx="206">
                  <c:v>2371.471147499999</c:v>
                </c:pt>
                <c:pt idx="207">
                  <c:v>4145.5742887500001</c:v>
                </c:pt>
                <c:pt idx="208">
                  <c:v>4504.3679098125003</c:v>
                </c:pt>
                <c:pt idx="209">
                  <c:v>4904.6535934374988</c:v>
                </c:pt>
                <c:pt idx="210">
                  <c:v>4839.3892117500009</c:v>
                </c:pt>
                <c:pt idx="211">
                  <c:v>4279.2748301874981</c:v>
                </c:pt>
                <c:pt idx="212">
                  <c:v>3223.0167154375004</c:v>
                </c:pt>
                <c:pt idx="213">
                  <c:v>2336.7567141249997</c:v>
                </c:pt>
                <c:pt idx="214">
                  <c:v>1805.2416534375</c:v>
                </c:pt>
                <c:pt idx="215">
                  <c:v>1681.9223340625001</c:v>
                </c:pt>
                <c:pt idx="216">
                  <c:v>1515.337814</c:v>
                </c:pt>
                <c:pt idx="217">
                  <c:v>1082.7986458750001</c:v>
                </c:pt>
                <c:pt idx="218">
                  <c:v>602.79078125000001</c:v>
                </c:pt>
                <c:pt idx="219">
                  <c:v>540.01841412500005</c:v>
                </c:pt>
                <c:pt idx="220">
                  <c:v>713.32604793749999</c:v>
                </c:pt>
                <c:pt idx="221">
                  <c:v>1118.6458105624999</c:v>
                </c:pt>
                <c:pt idx="222">
                  <c:v>3388.2988486875001</c:v>
                </c:pt>
                <c:pt idx="223">
                  <c:v>5347.2630084374987</c:v>
                </c:pt>
                <c:pt idx="224">
                  <c:v>5760.6643560624998</c:v>
                </c:pt>
                <c:pt idx="225">
                  <c:v>4820.0344445624996</c:v>
                </c:pt>
                <c:pt idx="226">
                  <c:v>4092.1796544375002</c:v>
                </c:pt>
                <c:pt idx="227">
                  <c:v>3026.4879146875001</c:v>
                </c:pt>
                <c:pt idx="228">
                  <c:v>2123.2412498125</c:v>
                </c:pt>
                <c:pt idx="229">
                  <c:v>2158.250910374999</c:v>
                </c:pt>
                <c:pt idx="230">
                  <c:v>3451.9484695000001</c:v>
                </c:pt>
                <c:pt idx="231">
                  <c:v>4035.8339364375001</c:v>
                </c:pt>
                <c:pt idx="232">
                  <c:v>4607.7334093749987</c:v>
                </c:pt>
                <c:pt idx="233">
                  <c:v>4823.290877999998</c:v>
                </c:pt>
                <c:pt idx="234">
                  <c:v>4644.9066535624988</c:v>
                </c:pt>
                <c:pt idx="235">
                  <c:v>4880.2827151874999</c:v>
                </c:pt>
                <c:pt idx="236">
                  <c:v>4384.766139062499</c:v>
                </c:pt>
                <c:pt idx="237">
                  <c:v>3204.1196640624999</c:v>
                </c:pt>
                <c:pt idx="238">
                  <c:v>2287.1977115</c:v>
                </c:pt>
                <c:pt idx="239">
                  <c:v>1372.7644863124999</c:v>
                </c:pt>
                <c:pt idx="240">
                  <c:v>1317.8375795000002</c:v>
                </c:pt>
                <c:pt idx="241">
                  <c:v>814.10883075000004</c:v>
                </c:pt>
                <c:pt idx="242">
                  <c:v>638.44060400000001</c:v>
                </c:pt>
                <c:pt idx="243">
                  <c:v>721.24023325000007</c:v>
                </c:pt>
                <c:pt idx="244">
                  <c:v>862.25443074999998</c:v>
                </c:pt>
                <c:pt idx="245">
                  <c:v>1718.7390951875</c:v>
                </c:pt>
                <c:pt idx="246">
                  <c:v>3953.3367319375002</c:v>
                </c:pt>
                <c:pt idx="247">
                  <c:v>4298.3344463125004</c:v>
                </c:pt>
                <c:pt idx="248">
                  <c:v>4571.0834358125003</c:v>
                </c:pt>
                <c:pt idx="249">
                  <c:v>4002.4441656874992</c:v>
                </c:pt>
                <c:pt idx="250">
                  <c:v>3274.3363564374999</c:v>
                </c:pt>
                <c:pt idx="251">
                  <c:v>2108.4114653124998</c:v>
                </c:pt>
                <c:pt idx="252">
                  <c:v>1499.21123175</c:v>
                </c:pt>
                <c:pt idx="253">
                  <c:v>1023.08320725</c:v>
                </c:pt>
                <c:pt idx="254">
                  <c:v>2230.2929853749997</c:v>
                </c:pt>
                <c:pt idx="255">
                  <c:v>3714.011175874999</c:v>
                </c:pt>
                <c:pt idx="256">
                  <c:v>4316.1268416249986</c:v>
                </c:pt>
                <c:pt idx="257">
                  <c:v>5422.4407478124995</c:v>
                </c:pt>
                <c:pt idx="258">
                  <c:v>5376.5659377499978</c:v>
                </c:pt>
                <c:pt idx="259">
                  <c:v>4381.8115481875002</c:v>
                </c:pt>
                <c:pt idx="260">
                  <c:v>3787.7254453749974</c:v>
                </c:pt>
                <c:pt idx="261">
                  <c:v>2861.2364484375003</c:v>
                </c:pt>
                <c:pt idx="262">
                  <c:v>1594.8834550000001</c:v>
                </c:pt>
                <c:pt idx="263">
                  <c:v>1399.3888731250001</c:v>
                </c:pt>
                <c:pt idx="264">
                  <c:v>1345.572553875</c:v>
                </c:pt>
                <c:pt idx="265">
                  <c:v>992.12037825000004</c:v>
                </c:pt>
                <c:pt idx="266">
                  <c:v>703.51292650000005</c:v>
                </c:pt>
                <c:pt idx="267">
                  <c:v>378.40931356250007</c:v>
                </c:pt>
                <c:pt idx="268">
                  <c:v>571.34272687500004</c:v>
                </c:pt>
                <c:pt idx="269">
                  <c:v>700.88273987499997</c:v>
                </c:pt>
                <c:pt idx="270">
                  <c:v>1878.8808196250002</c:v>
                </c:pt>
                <c:pt idx="271">
                  <c:v>3904.1811043124994</c:v>
                </c:pt>
                <c:pt idx="272">
                  <c:v>4332.009287124999</c:v>
                </c:pt>
                <c:pt idx="273">
                  <c:v>4146.3917521874992</c:v>
                </c:pt>
                <c:pt idx="274">
                  <c:v>3562.3614014375003</c:v>
                </c:pt>
                <c:pt idx="275">
                  <c:v>4052.9901780624978</c:v>
                </c:pt>
                <c:pt idx="276">
                  <c:v>3421.5214161250001</c:v>
                </c:pt>
                <c:pt idx="277">
                  <c:v>2537.1927813749999</c:v>
                </c:pt>
                <c:pt idx="278">
                  <c:v>3338.3171540000003</c:v>
                </c:pt>
                <c:pt idx="279">
                  <c:v>3872.5185016875002</c:v>
                </c:pt>
                <c:pt idx="280">
                  <c:v>4239.5050398749972</c:v>
                </c:pt>
                <c:pt idx="281">
                  <c:v>4513.8532866250007</c:v>
                </c:pt>
                <c:pt idx="282">
                  <c:v>4656.6200433124986</c:v>
                </c:pt>
                <c:pt idx="283">
                  <c:v>4230.4992671249993</c:v>
                </c:pt>
                <c:pt idx="284">
                  <c:v>3700.2516150000001</c:v>
                </c:pt>
                <c:pt idx="285">
                  <c:v>1770.002715749999</c:v>
                </c:pt>
                <c:pt idx="286">
                  <c:v>1414.1342916874999</c:v>
                </c:pt>
                <c:pt idx="287">
                  <c:v>1161.0981555000001</c:v>
                </c:pt>
                <c:pt idx="288">
                  <c:v>1467.8635331250002</c:v>
                </c:pt>
                <c:pt idx="289">
                  <c:v>976.48585812500005</c:v>
                </c:pt>
                <c:pt idx="290">
                  <c:v>968.46322087500005</c:v>
                </c:pt>
                <c:pt idx="291">
                  <c:v>1013.036581874999</c:v>
                </c:pt>
                <c:pt idx="292">
                  <c:v>719.39910593750005</c:v>
                </c:pt>
                <c:pt idx="293">
                  <c:v>625.38597081249998</c:v>
                </c:pt>
                <c:pt idx="294">
                  <c:v>580.74090675000002</c:v>
                </c:pt>
                <c:pt idx="295">
                  <c:v>881.56266893750012</c:v>
                </c:pt>
                <c:pt idx="296">
                  <c:v>1428.1363311875002</c:v>
                </c:pt>
                <c:pt idx="297">
                  <c:v>1848.464549</c:v>
                </c:pt>
                <c:pt idx="298">
                  <c:v>2409.9190495624994</c:v>
                </c:pt>
                <c:pt idx="299">
                  <c:v>2247.1486513125001</c:v>
                </c:pt>
                <c:pt idx="300">
                  <c:v>2703.5625245000001</c:v>
                </c:pt>
                <c:pt idx="301">
                  <c:v>1979.641120125</c:v>
                </c:pt>
                <c:pt idx="302">
                  <c:v>1447.5860468124999</c:v>
                </c:pt>
                <c:pt idx="303">
                  <c:v>1504.6606034375002</c:v>
                </c:pt>
                <c:pt idx="304">
                  <c:v>1694.9192295</c:v>
                </c:pt>
                <c:pt idx="305">
                  <c:v>3329.1839158749999</c:v>
                </c:pt>
                <c:pt idx="306">
                  <c:v>3524.4122250625001</c:v>
                </c:pt>
                <c:pt idx="307">
                  <c:v>3075.0762135625</c:v>
                </c:pt>
                <c:pt idx="308">
                  <c:v>2233.5704050625</c:v>
                </c:pt>
                <c:pt idx="309">
                  <c:v>1287.67126175</c:v>
                </c:pt>
                <c:pt idx="310">
                  <c:v>979.97360568750003</c:v>
                </c:pt>
                <c:pt idx="311">
                  <c:v>748.37567425000009</c:v>
                </c:pt>
                <c:pt idx="312">
                  <c:v>496.30749937500002</c:v>
                </c:pt>
                <c:pt idx="313">
                  <c:v>543.8992165625001</c:v>
                </c:pt>
                <c:pt idx="314">
                  <c:v>330.96745687500004</c:v>
                </c:pt>
                <c:pt idx="315">
                  <c:v>493.11246875000006</c:v>
                </c:pt>
                <c:pt idx="316">
                  <c:v>669.9821387500001</c:v>
                </c:pt>
                <c:pt idx="317">
                  <c:v>843.6813081250001</c:v>
                </c:pt>
                <c:pt idx="318">
                  <c:v>785.65792906249999</c:v>
                </c:pt>
                <c:pt idx="319">
                  <c:v>973.94168375000004</c:v>
                </c:pt>
                <c:pt idx="320">
                  <c:v>1618.1420218750002</c:v>
                </c:pt>
                <c:pt idx="321">
                  <c:v>1704.8639425000001</c:v>
                </c:pt>
                <c:pt idx="322">
                  <c:v>1362.2953778125</c:v>
                </c:pt>
                <c:pt idx="323">
                  <c:v>1362.3605118749999</c:v>
                </c:pt>
                <c:pt idx="324">
                  <c:v>1058.440751249999</c:v>
                </c:pt>
                <c:pt idx="325">
                  <c:v>548.59161999999992</c:v>
                </c:pt>
                <c:pt idx="326">
                  <c:v>796.79415218750012</c:v>
                </c:pt>
                <c:pt idx="327">
                  <c:v>979.98033306250011</c:v>
                </c:pt>
                <c:pt idx="328">
                  <c:v>1863.6451708125003</c:v>
                </c:pt>
                <c:pt idx="329">
                  <c:v>2323.3078074374989</c:v>
                </c:pt>
                <c:pt idx="330">
                  <c:v>2252.8917348125001</c:v>
                </c:pt>
                <c:pt idx="331">
                  <c:v>1657.21585325</c:v>
                </c:pt>
                <c:pt idx="332">
                  <c:v>1320.0344166875</c:v>
                </c:pt>
                <c:pt idx="333">
                  <c:v>1165.294688125</c:v>
                </c:pt>
                <c:pt idx="334">
                  <c:v>1172.1805075000002</c:v>
                </c:pt>
                <c:pt idx="335">
                  <c:v>863.46118962499997</c:v>
                </c:pt>
                <c:pt idx="336">
                  <c:v>419.62245462500005</c:v>
                </c:pt>
                <c:pt idx="337">
                  <c:v>322.76357312500005</c:v>
                </c:pt>
                <c:pt idx="338">
                  <c:v>303.11047625000003</c:v>
                </c:pt>
                <c:pt idx="339">
                  <c:v>311.17232850000005</c:v>
                </c:pt>
                <c:pt idx="340">
                  <c:v>476.04759525000003</c:v>
                </c:pt>
                <c:pt idx="341">
                  <c:v>638.48372568750005</c:v>
                </c:pt>
                <c:pt idx="342">
                  <c:v>1829.8933117500003</c:v>
                </c:pt>
                <c:pt idx="343">
                  <c:v>3021.5939273125005</c:v>
                </c:pt>
                <c:pt idx="344">
                  <c:v>3813.4933067500001</c:v>
                </c:pt>
                <c:pt idx="345">
                  <c:v>3143.0584618125004</c:v>
                </c:pt>
                <c:pt idx="346">
                  <c:v>2646.6475084375002</c:v>
                </c:pt>
                <c:pt idx="347">
                  <c:v>1492.88163925</c:v>
                </c:pt>
                <c:pt idx="348">
                  <c:v>2021.5511138750001</c:v>
                </c:pt>
                <c:pt idx="349">
                  <c:v>1993.0348181250001</c:v>
                </c:pt>
                <c:pt idx="350">
                  <c:v>1326.1082075000002</c:v>
                </c:pt>
                <c:pt idx="351">
                  <c:v>1462.80224475</c:v>
                </c:pt>
                <c:pt idx="352">
                  <c:v>2298.7852375000002</c:v>
                </c:pt>
                <c:pt idx="353">
                  <c:v>4396.2474132499992</c:v>
                </c:pt>
                <c:pt idx="354">
                  <c:v>4394.0628003749998</c:v>
                </c:pt>
                <c:pt idx="355">
                  <c:v>3631.5233061874992</c:v>
                </c:pt>
                <c:pt idx="356">
                  <c:v>2416.2435985000002</c:v>
                </c:pt>
                <c:pt idx="357">
                  <c:v>934.05611950000002</c:v>
                </c:pt>
                <c:pt idx="358">
                  <c:v>1008.1584460624999</c:v>
                </c:pt>
                <c:pt idx="359">
                  <c:v>854.69325806250004</c:v>
                </c:pt>
                <c:pt idx="360">
                  <c:v>405.6252159375</c:v>
                </c:pt>
                <c:pt idx="361">
                  <c:v>210.56445325000001</c:v>
                </c:pt>
                <c:pt idx="362">
                  <c:v>227.4512125</c:v>
                </c:pt>
                <c:pt idx="363">
                  <c:v>205.245282</c:v>
                </c:pt>
                <c:pt idx="364">
                  <c:v>446.48043100000007</c:v>
                </c:pt>
                <c:pt idx="365">
                  <c:v>791.42238356250004</c:v>
                </c:pt>
                <c:pt idx="366">
                  <c:v>1789.0473676875001</c:v>
                </c:pt>
                <c:pt idx="367">
                  <c:v>3387.9545481875002</c:v>
                </c:pt>
                <c:pt idx="368">
                  <c:v>4508.6943028124979</c:v>
                </c:pt>
                <c:pt idx="369">
                  <c:v>4550.5322594374993</c:v>
                </c:pt>
                <c:pt idx="370">
                  <c:v>3829.3471805625004</c:v>
                </c:pt>
                <c:pt idx="371">
                  <c:v>2757.2866113750001</c:v>
                </c:pt>
                <c:pt idx="372">
                  <c:v>1458.9328090000001</c:v>
                </c:pt>
                <c:pt idx="373">
                  <c:v>1094.845277875</c:v>
                </c:pt>
                <c:pt idx="374">
                  <c:v>2332.381855749999</c:v>
                </c:pt>
                <c:pt idx="375">
                  <c:v>3144.0458924374993</c:v>
                </c:pt>
                <c:pt idx="376">
                  <c:v>4352.0196569999989</c:v>
                </c:pt>
                <c:pt idx="377">
                  <c:v>4765.1126466250007</c:v>
                </c:pt>
                <c:pt idx="378">
                  <c:v>4601.1404216874989</c:v>
                </c:pt>
                <c:pt idx="379">
                  <c:v>3776.7488295000003</c:v>
                </c:pt>
                <c:pt idx="380">
                  <c:v>3069.9060773124997</c:v>
                </c:pt>
                <c:pt idx="381">
                  <c:v>1277.4207044375</c:v>
                </c:pt>
                <c:pt idx="382">
                  <c:v>1241.387487125</c:v>
                </c:pt>
                <c:pt idx="383">
                  <c:v>980.89173843750007</c:v>
                </c:pt>
                <c:pt idx="384">
                  <c:v>1011.141813875</c:v>
                </c:pt>
                <c:pt idx="385">
                  <c:v>982.50604425000006</c:v>
                </c:pt>
                <c:pt idx="386">
                  <c:v>606.677007</c:v>
                </c:pt>
                <c:pt idx="387">
                  <c:v>663.31653087500001</c:v>
                </c:pt>
                <c:pt idx="388">
                  <c:v>620.11175150000008</c:v>
                </c:pt>
                <c:pt idx="389">
                  <c:v>1479.260496874999</c:v>
                </c:pt>
                <c:pt idx="390">
                  <c:v>2067.3626641874989</c:v>
                </c:pt>
                <c:pt idx="391">
                  <c:v>3652.0219674374994</c:v>
                </c:pt>
                <c:pt idx="392">
                  <c:v>4470.9345754999995</c:v>
                </c:pt>
                <c:pt idx="393">
                  <c:v>3994.9631785625006</c:v>
                </c:pt>
                <c:pt idx="394">
                  <c:v>4535.8967560624969</c:v>
                </c:pt>
                <c:pt idx="395">
                  <c:v>4865.2705713750001</c:v>
                </c:pt>
                <c:pt idx="396">
                  <c:v>4633.5876845000003</c:v>
                </c:pt>
                <c:pt idx="397">
                  <c:v>4604.3837922499979</c:v>
                </c:pt>
                <c:pt idx="398">
                  <c:v>5197.0880998749999</c:v>
                </c:pt>
                <c:pt idx="399">
                  <c:v>5061.7197206249994</c:v>
                </c:pt>
                <c:pt idx="400">
                  <c:v>4859.238502312498</c:v>
                </c:pt>
                <c:pt idx="401">
                  <c:v>4946.2427525624998</c:v>
                </c:pt>
                <c:pt idx="402">
                  <c:v>4220.1577949374996</c:v>
                </c:pt>
                <c:pt idx="403">
                  <c:v>3528.078481</c:v>
                </c:pt>
                <c:pt idx="404">
                  <c:v>3106.5404248750001</c:v>
                </c:pt>
                <c:pt idx="405">
                  <c:v>1692.4886866249992</c:v>
                </c:pt>
                <c:pt idx="406">
                  <c:v>879.7823343125001</c:v>
                </c:pt>
                <c:pt idx="407">
                  <c:v>574.72947162500009</c:v>
                </c:pt>
                <c:pt idx="408">
                  <c:v>733.24162943750002</c:v>
                </c:pt>
                <c:pt idx="409">
                  <c:v>529.08284412500007</c:v>
                </c:pt>
                <c:pt idx="410">
                  <c:v>417.9232951875</c:v>
                </c:pt>
                <c:pt idx="411">
                  <c:v>495.24985818750002</c:v>
                </c:pt>
                <c:pt idx="412">
                  <c:v>690.11511499999995</c:v>
                </c:pt>
                <c:pt idx="413">
                  <c:v>806.01610625000001</c:v>
                </c:pt>
                <c:pt idx="414">
                  <c:v>2064.8938231875004</c:v>
                </c:pt>
                <c:pt idx="415">
                  <c:v>3888.1185810625002</c:v>
                </c:pt>
                <c:pt idx="416">
                  <c:v>4834.2040936250005</c:v>
                </c:pt>
                <c:pt idx="417">
                  <c:v>4774.838741374997</c:v>
                </c:pt>
                <c:pt idx="418">
                  <c:v>4883.1565353749975</c:v>
                </c:pt>
                <c:pt idx="419">
                  <c:v>4600.6892811249991</c:v>
                </c:pt>
                <c:pt idx="420">
                  <c:v>3781.7475165625006</c:v>
                </c:pt>
                <c:pt idx="421">
                  <c:v>1904.7892400625001</c:v>
                </c:pt>
                <c:pt idx="422">
                  <c:v>2010.5852361249999</c:v>
                </c:pt>
                <c:pt idx="423">
                  <c:v>2586.1945580625002</c:v>
                </c:pt>
                <c:pt idx="424">
                  <c:v>3156.2842896874999</c:v>
                </c:pt>
                <c:pt idx="425">
                  <c:v>4035.7354511250001</c:v>
                </c:pt>
                <c:pt idx="426">
                  <c:v>3628.9242764375003</c:v>
                </c:pt>
                <c:pt idx="427">
                  <c:v>3151.0527190000003</c:v>
                </c:pt>
                <c:pt idx="428">
                  <c:v>2305.6488427499999</c:v>
                </c:pt>
                <c:pt idx="429">
                  <c:v>1021.5953748750001</c:v>
                </c:pt>
                <c:pt idx="430">
                  <c:v>931.24800650000009</c:v>
                </c:pt>
                <c:pt idx="431">
                  <c:v>842.91137050000009</c:v>
                </c:pt>
                <c:pt idx="432">
                  <c:v>377.36990943750004</c:v>
                </c:pt>
                <c:pt idx="433">
                  <c:v>399.67150750000008</c:v>
                </c:pt>
                <c:pt idx="434">
                  <c:v>342.36596643750005</c:v>
                </c:pt>
                <c:pt idx="435">
                  <c:v>425.46215550000005</c:v>
                </c:pt>
                <c:pt idx="436">
                  <c:v>433.77017337500001</c:v>
                </c:pt>
                <c:pt idx="437">
                  <c:v>680.68415700000003</c:v>
                </c:pt>
                <c:pt idx="438">
                  <c:v>1370.5022244375</c:v>
                </c:pt>
                <c:pt idx="439">
                  <c:v>2613.8185560624993</c:v>
                </c:pt>
                <c:pt idx="440">
                  <c:v>3949.7524338749995</c:v>
                </c:pt>
                <c:pt idx="441">
                  <c:v>4065.859718875</c:v>
                </c:pt>
                <c:pt idx="442">
                  <c:v>3212.0680621250003</c:v>
                </c:pt>
                <c:pt idx="443">
                  <c:v>1934.9388399999991</c:v>
                </c:pt>
                <c:pt idx="444">
                  <c:v>693.13554662499996</c:v>
                </c:pt>
                <c:pt idx="445">
                  <c:v>655.52805681250004</c:v>
                </c:pt>
                <c:pt idx="446">
                  <c:v>643.31251037499999</c:v>
                </c:pt>
                <c:pt idx="447">
                  <c:v>1384.0820045625001</c:v>
                </c:pt>
                <c:pt idx="448">
                  <c:v>1429.185519875</c:v>
                </c:pt>
                <c:pt idx="449">
                  <c:v>2820.0789171249999</c:v>
                </c:pt>
                <c:pt idx="450">
                  <c:v>3199.6929426249999</c:v>
                </c:pt>
                <c:pt idx="451">
                  <c:v>2295.5631423125005</c:v>
                </c:pt>
                <c:pt idx="452">
                  <c:v>1385.3222701875</c:v>
                </c:pt>
                <c:pt idx="453">
                  <c:v>689.32623912500003</c:v>
                </c:pt>
                <c:pt idx="454">
                  <c:v>534.41828243750012</c:v>
                </c:pt>
                <c:pt idx="455">
                  <c:v>559.98782662500003</c:v>
                </c:pt>
                <c:pt idx="456">
                  <c:v>495.21468281250003</c:v>
                </c:pt>
                <c:pt idx="457">
                  <c:v>531.39234168749999</c:v>
                </c:pt>
                <c:pt idx="458">
                  <c:v>441.29549843750004</c:v>
                </c:pt>
                <c:pt idx="459">
                  <c:v>531.48869024999999</c:v>
                </c:pt>
                <c:pt idx="460">
                  <c:v>432.54682056250005</c:v>
                </c:pt>
                <c:pt idx="461">
                  <c:v>610.77124431250002</c:v>
                </c:pt>
                <c:pt idx="462">
                  <c:v>467.85081287500003</c:v>
                </c:pt>
                <c:pt idx="463">
                  <c:v>735.24512218749999</c:v>
                </c:pt>
                <c:pt idx="464">
                  <c:v>1249.573678875</c:v>
                </c:pt>
                <c:pt idx="465">
                  <c:v>1156.8854488125</c:v>
                </c:pt>
                <c:pt idx="466">
                  <c:v>1123.2096987499992</c:v>
                </c:pt>
                <c:pt idx="467">
                  <c:v>942.07051850000005</c:v>
                </c:pt>
                <c:pt idx="468">
                  <c:v>579.61453843750007</c:v>
                </c:pt>
                <c:pt idx="469">
                  <c:v>566.08345812499999</c:v>
                </c:pt>
                <c:pt idx="470">
                  <c:v>451.53197950000003</c:v>
                </c:pt>
                <c:pt idx="471">
                  <c:v>929.44075343750001</c:v>
                </c:pt>
                <c:pt idx="472">
                  <c:v>1482.2833752500001</c:v>
                </c:pt>
                <c:pt idx="473">
                  <c:v>3312.9540725625002</c:v>
                </c:pt>
                <c:pt idx="474">
                  <c:v>3856.8244066875</c:v>
                </c:pt>
                <c:pt idx="475">
                  <c:v>3030.0464550625002</c:v>
                </c:pt>
                <c:pt idx="476">
                  <c:v>1111.8936553750002</c:v>
                </c:pt>
                <c:pt idx="477">
                  <c:v>743.73525281250011</c:v>
                </c:pt>
                <c:pt idx="478">
                  <c:v>682.87870424999994</c:v>
                </c:pt>
                <c:pt idx="479">
                  <c:v>525.45745543750002</c:v>
                </c:pt>
                <c:pt idx="480">
                  <c:v>1240.8375215625001</c:v>
                </c:pt>
                <c:pt idx="481">
                  <c:v>479.77573418750001</c:v>
                </c:pt>
                <c:pt idx="482">
                  <c:v>431.60184937500003</c:v>
                </c:pt>
                <c:pt idx="483">
                  <c:v>345.95467862500004</c:v>
                </c:pt>
                <c:pt idx="484">
                  <c:v>350.58175706250006</c:v>
                </c:pt>
                <c:pt idx="485">
                  <c:v>286.305367875</c:v>
                </c:pt>
                <c:pt idx="486">
                  <c:v>335.83916512500008</c:v>
                </c:pt>
                <c:pt idx="487">
                  <c:v>616.58685806250003</c:v>
                </c:pt>
                <c:pt idx="488">
                  <c:v>585.23745999999994</c:v>
                </c:pt>
                <c:pt idx="489">
                  <c:v>500.70035456250002</c:v>
                </c:pt>
                <c:pt idx="490">
                  <c:v>440.29551606250004</c:v>
                </c:pt>
                <c:pt idx="491">
                  <c:v>411.26223400000003</c:v>
                </c:pt>
                <c:pt idx="492">
                  <c:v>372.12588512500002</c:v>
                </c:pt>
                <c:pt idx="493">
                  <c:v>316.38266112500003</c:v>
                </c:pt>
                <c:pt idx="494">
                  <c:v>242.5082038125</c:v>
                </c:pt>
                <c:pt idx="495">
                  <c:v>490.40593825000008</c:v>
                </c:pt>
                <c:pt idx="496">
                  <c:v>860.97914606250004</c:v>
                </c:pt>
                <c:pt idx="497">
                  <c:v>828.92890375000002</c:v>
                </c:pt>
                <c:pt idx="498">
                  <c:v>1003.0381009375001</c:v>
                </c:pt>
                <c:pt idx="499">
                  <c:v>1130.861491624999</c:v>
                </c:pt>
                <c:pt idx="500">
                  <c:v>848.32586687500009</c:v>
                </c:pt>
                <c:pt idx="501">
                  <c:v>615.34500650000007</c:v>
                </c:pt>
                <c:pt idx="502">
                  <c:v>585.38556718749999</c:v>
                </c:pt>
                <c:pt idx="503">
                  <c:v>409.48619875000003</c:v>
                </c:pt>
                <c:pt idx="504">
                  <c:v>505.6794314375</c:v>
                </c:pt>
                <c:pt idx="505">
                  <c:v>462.91717650000004</c:v>
                </c:pt>
                <c:pt idx="506">
                  <c:v>421.37598768750001</c:v>
                </c:pt>
                <c:pt idx="507">
                  <c:v>378.84596456250006</c:v>
                </c:pt>
                <c:pt idx="508">
                  <c:v>431.08408906250003</c:v>
                </c:pt>
                <c:pt idx="509">
                  <c:v>705.49557556249999</c:v>
                </c:pt>
                <c:pt idx="510">
                  <c:v>2498.1957995000002</c:v>
                </c:pt>
                <c:pt idx="511">
                  <c:v>3841.0179896874993</c:v>
                </c:pt>
                <c:pt idx="512">
                  <c:v>3890.4551564999992</c:v>
                </c:pt>
                <c:pt idx="513">
                  <c:v>1796.3747040000001</c:v>
                </c:pt>
                <c:pt idx="514">
                  <c:v>610.64208468750007</c:v>
                </c:pt>
                <c:pt idx="515">
                  <c:v>864.49543750000009</c:v>
                </c:pt>
                <c:pt idx="516">
                  <c:v>734.18543487500006</c:v>
                </c:pt>
                <c:pt idx="517">
                  <c:v>1156.50695025</c:v>
                </c:pt>
                <c:pt idx="518">
                  <c:v>680.98779087500009</c:v>
                </c:pt>
                <c:pt idx="519">
                  <c:v>1804.4522723750001</c:v>
                </c:pt>
                <c:pt idx="520">
                  <c:v>2757.9106185000001</c:v>
                </c:pt>
                <c:pt idx="521">
                  <c:v>3444.2327530000002</c:v>
                </c:pt>
                <c:pt idx="522">
                  <c:v>3716.1528858749994</c:v>
                </c:pt>
                <c:pt idx="523">
                  <c:v>3077.7527516250002</c:v>
                </c:pt>
                <c:pt idx="524">
                  <c:v>2162.8513504375001</c:v>
                </c:pt>
                <c:pt idx="525">
                  <c:v>1449.1429033750001</c:v>
                </c:pt>
                <c:pt idx="526">
                  <c:v>1328.9901844374999</c:v>
                </c:pt>
                <c:pt idx="527">
                  <c:v>399.920201625</c:v>
                </c:pt>
                <c:pt idx="528">
                  <c:v>356.27611737500007</c:v>
                </c:pt>
                <c:pt idx="529">
                  <c:v>421.3166745625</c:v>
                </c:pt>
                <c:pt idx="530">
                  <c:v>414.05042081250002</c:v>
                </c:pt>
                <c:pt idx="531">
                  <c:v>290.79562950000002</c:v>
                </c:pt>
                <c:pt idx="532">
                  <c:v>305.43866962500005</c:v>
                </c:pt>
                <c:pt idx="533">
                  <c:v>829.69536762500013</c:v>
                </c:pt>
                <c:pt idx="534">
                  <c:v>2722.44348825</c:v>
                </c:pt>
                <c:pt idx="535">
                  <c:v>4157.6832003749987</c:v>
                </c:pt>
                <c:pt idx="536">
                  <c:v>4673.8589729999994</c:v>
                </c:pt>
                <c:pt idx="537">
                  <c:v>3713.8373314375003</c:v>
                </c:pt>
                <c:pt idx="538">
                  <c:v>1015.372330125</c:v>
                </c:pt>
                <c:pt idx="539">
                  <c:v>542.06428737500005</c:v>
                </c:pt>
                <c:pt idx="540">
                  <c:v>446.62234687500001</c:v>
                </c:pt>
                <c:pt idx="541">
                  <c:v>575.12676806249999</c:v>
                </c:pt>
                <c:pt idx="542">
                  <c:v>572.89622643749999</c:v>
                </c:pt>
                <c:pt idx="543">
                  <c:v>1373.74701525</c:v>
                </c:pt>
                <c:pt idx="544">
                  <c:v>1811.6926906875001</c:v>
                </c:pt>
                <c:pt idx="545">
                  <c:v>2580.3383736875003</c:v>
                </c:pt>
                <c:pt idx="546">
                  <c:v>2430.2827735625001</c:v>
                </c:pt>
                <c:pt idx="547">
                  <c:v>1972.1809996250001</c:v>
                </c:pt>
                <c:pt idx="548">
                  <c:v>1255.49629</c:v>
                </c:pt>
                <c:pt idx="549">
                  <c:v>529.76210387500009</c:v>
                </c:pt>
                <c:pt idx="550">
                  <c:v>341.72671206250004</c:v>
                </c:pt>
                <c:pt idx="551">
                  <c:v>188.05764856249999</c:v>
                </c:pt>
                <c:pt idx="552">
                  <c:v>286.36457762500004</c:v>
                </c:pt>
                <c:pt idx="553">
                  <c:v>240.08513218749999</c:v>
                </c:pt>
                <c:pt idx="554">
                  <c:v>171.994145</c:v>
                </c:pt>
                <c:pt idx="555">
                  <c:v>180.68803087500001</c:v>
                </c:pt>
                <c:pt idx="556">
                  <c:v>262.17245656250009</c:v>
                </c:pt>
                <c:pt idx="557">
                  <c:v>439.08641312500004</c:v>
                </c:pt>
                <c:pt idx="558">
                  <c:v>1163.98462275</c:v>
                </c:pt>
                <c:pt idx="559">
                  <c:v>2269.268127312499</c:v>
                </c:pt>
                <c:pt idx="560">
                  <c:v>2927.6196245624992</c:v>
                </c:pt>
                <c:pt idx="561">
                  <c:v>2515.1737833124994</c:v>
                </c:pt>
                <c:pt idx="562">
                  <c:v>1417.0253538125</c:v>
                </c:pt>
                <c:pt idx="563">
                  <c:v>1134.2047658125</c:v>
                </c:pt>
                <c:pt idx="564">
                  <c:v>1064.4274653750001</c:v>
                </c:pt>
                <c:pt idx="565">
                  <c:v>978.439857125</c:v>
                </c:pt>
                <c:pt idx="566">
                  <c:v>716.475464375</c:v>
                </c:pt>
                <c:pt idx="567">
                  <c:v>871.15157800000009</c:v>
                </c:pt>
                <c:pt idx="568">
                  <c:v>878.16582731250003</c:v>
                </c:pt>
                <c:pt idx="569">
                  <c:v>2220.5238700625</c:v>
                </c:pt>
                <c:pt idx="570">
                  <c:v>2502.0712361250003</c:v>
                </c:pt>
                <c:pt idx="571">
                  <c:v>1788.3749869375001</c:v>
                </c:pt>
                <c:pt idx="572">
                  <c:v>1146.3600491875002</c:v>
                </c:pt>
                <c:pt idx="573">
                  <c:v>551.9782590625</c:v>
                </c:pt>
                <c:pt idx="574">
                  <c:v>369.62748425000001</c:v>
                </c:pt>
                <c:pt idx="575">
                  <c:v>391.67137525000004</c:v>
                </c:pt>
                <c:pt idx="576">
                  <c:v>315.16009862500005</c:v>
                </c:pt>
                <c:pt idx="577">
                  <c:v>306.62334337500005</c:v>
                </c:pt>
                <c:pt idx="578">
                  <c:v>303.82644650000003</c:v>
                </c:pt>
                <c:pt idx="579">
                  <c:v>318.05256525000004</c:v>
                </c:pt>
                <c:pt idx="580">
                  <c:v>445.04815593750004</c:v>
                </c:pt>
                <c:pt idx="581">
                  <c:v>524.36168275</c:v>
                </c:pt>
                <c:pt idx="582">
                  <c:v>863.17015968750002</c:v>
                </c:pt>
                <c:pt idx="583">
                  <c:v>2063.4736114375</c:v>
                </c:pt>
                <c:pt idx="584">
                  <c:v>3820.460784375</c:v>
                </c:pt>
                <c:pt idx="585">
                  <c:v>2727.2898555000002</c:v>
                </c:pt>
                <c:pt idx="586">
                  <c:v>1633.40760475</c:v>
                </c:pt>
                <c:pt idx="587">
                  <c:v>896.57961562499997</c:v>
                </c:pt>
                <c:pt idx="588">
                  <c:v>879.53450662500006</c:v>
                </c:pt>
                <c:pt idx="589">
                  <c:v>874.45107762500004</c:v>
                </c:pt>
                <c:pt idx="590">
                  <c:v>1454.917474187499</c:v>
                </c:pt>
                <c:pt idx="591">
                  <c:v>2785.3335776250001</c:v>
                </c:pt>
                <c:pt idx="592">
                  <c:v>4088.0174309374993</c:v>
                </c:pt>
                <c:pt idx="593">
                  <c:v>4430.5911146875005</c:v>
                </c:pt>
                <c:pt idx="594">
                  <c:v>4570.843662062498</c:v>
                </c:pt>
                <c:pt idx="595">
                  <c:v>3982.3593663125002</c:v>
                </c:pt>
                <c:pt idx="596">
                  <c:v>2955.3281198750001</c:v>
                </c:pt>
                <c:pt idx="597">
                  <c:v>1805.4105079375001</c:v>
                </c:pt>
                <c:pt idx="598">
                  <c:v>1258.6034576249999</c:v>
                </c:pt>
                <c:pt idx="599">
                  <c:v>1070.5985027500001</c:v>
                </c:pt>
                <c:pt idx="600">
                  <c:v>948.80598462500006</c:v>
                </c:pt>
                <c:pt idx="601">
                  <c:v>807.26488231250005</c:v>
                </c:pt>
                <c:pt idx="602">
                  <c:v>753.08100293749999</c:v>
                </c:pt>
                <c:pt idx="603">
                  <c:v>657.93835550000006</c:v>
                </c:pt>
                <c:pt idx="604">
                  <c:v>608.75191131250006</c:v>
                </c:pt>
                <c:pt idx="605">
                  <c:v>655.49706131250002</c:v>
                </c:pt>
                <c:pt idx="606">
                  <c:v>1425.0562943749999</c:v>
                </c:pt>
                <c:pt idx="607">
                  <c:v>2452.2620040000002</c:v>
                </c:pt>
                <c:pt idx="608">
                  <c:v>3211.1595585625</c:v>
                </c:pt>
                <c:pt idx="609">
                  <c:v>2736.8305334375</c:v>
                </c:pt>
                <c:pt idx="610">
                  <c:v>1877.3008353124999</c:v>
                </c:pt>
                <c:pt idx="611">
                  <c:v>1191.24205575</c:v>
                </c:pt>
                <c:pt idx="612">
                  <c:v>797.68714668749999</c:v>
                </c:pt>
                <c:pt idx="613">
                  <c:v>625.60855450000008</c:v>
                </c:pt>
                <c:pt idx="614">
                  <c:v>698.697095375</c:v>
                </c:pt>
                <c:pt idx="615">
                  <c:v>1178.8902825</c:v>
                </c:pt>
                <c:pt idx="616">
                  <c:v>1561.7347325625001</c:v>
                </c:pt>
                <c:pt idx="617">
                  <c:v>2584.3586157499999</c:v>
                </c:pt>
                <c:pt idx="618">
                  <c:v>2856.767855937499</c:v>
                </c:pt>
                <c:pt idx="619">
                  <c:v>2686.1294202499994</c:v>
                </c:pt>
                <c:pt idx="620">
                  <c:v>1432.2736541249999</c:v>
                </c:pt>
                <c:pt idx="621">
                  <c:v>1371.9097784374992</c:v>
                </c:pt>
                <c:pt idx="622">
                  <c:v>965.72605293749996</c:v>
                </c:pt>
                <c:pt idx="623">
                  <c:v>618.51369150000005</c:v>
                </c:pt>
                <c:pt idx="624">
                  <c:v>389.81997350000006</c:v>
                </c:pt>
                <c:pt idx="625">
                  <c:v>405.13997943750002</c:v>
                </c:pt>
                <c:pt idx="626">
                  <c:v>385.13238668750006</c:v>
                </c:pt>
                <c:pt idx="627">
                  <c:v>414.84821143750003</c:v>
                </c:pt>
                <c:pt idx="628">
                  <c:v>417.70615875000004</c:v>
                </c:pt>
                <c:pt idx="629">
                  <c:v>562.15286875000004</c:v>
                </c:pt>
                <c:pt idx="630">
                  <c:v>422.35070050000002</c:v>
                </c:pt>
                <c:pt idx="631">
                  <c:v>714.83697362500004</c:v>
                </c:pt>
                <c:pt idx="632">
                  <c:v>696.57314687500002</c:v>
                </c:pt>
                <c:pt idx="633">
                  <c:v>655.01107043750005</c:v>
                </c:pt>
                <c:pt idx="634">
                  <c:v>510.98392525000003</c:v>
                </c:pt>
                <c:pt idx="635">
                  <c:v>461.95832931249998</c:v>
                </c:pt>
                <c:pt idx="636">
                  <c:v>376.88473093750002</c:v>
                </c:pt>
                <c:pt idx="637">
                  <c:v>404.51321443750004</c:v>
                </c:pt>
                <c:pt idx="638">
                  <c:v>425.49049337500003</c:v>
                </c:pt>
                <c:pt idx="639">
                  <c:v>1115.582649125</c:v>
                </c:pt>
                <c:pt idx="640">
                  <c:v>2175.2569124375004</c:v>
                </c:pt>
                <c:pt idx="641">
                  <c:v>3214.3770260625001</c:v>
                </c:pt>
                <c:pt idx="642">
                  <c:v>3695.1180652499993</c:v>
                </c:pt>
                <c:pt idx="643">
                  <c:v>3603.067996499999</c:v>
                </c:pt>
                <c:pt idx="644">
                  <c:v>1819.688027749999</c:v>
                </c:pt>
                <c:pt idx="645">
                  <c:v>1094.608831</c:v>
                </c:pt>
                <c:pt idx="646">
                  <c:v>796.84475231249996</c:v>
                </c:pt>
                <c:pt idx="647">
                  <c:v>821.92689118750002</c:v>
                </c:pt>
                <c:pt idx="648">
                  <c:v>488.07555756250002</c:v>
                </c:pt>
                <c:pt idx="649">
                  <c:v>493.65761893749999</c:v>
                </c:pt>
                <c:pt idx="650">
                  <c:v>474.08876456250005</c:v>
                </c:pt>
                <c:pt idx="651">
                  <c:v>510.58642262500001</c:v>
                </c:pt>
                <c:pt idx="652">
                  <c:v>462.02861975000002</c:v>
                </c:pt>
                <c:pt idx="653">
                  <c:v>541.32383487499999</c:v>
                </c:pt>
                <c:pt idx="654">
                  <c:v>450.65372812500004</c:v>
                </c:pt>
                <c:pt idx="655">
                  <c:v>945.19573806250014</c:v>
                </c:pt>
                <c:pt idx="656">
                  <c:v>894.34558662500001</c:v>
                </c:pt>
                <c:pt idx="657">
                  <c:v>662.11454168750004</c:v>
                </c:pt>
                <c:pt idx="658">
                  <c:v>472.46923100000004</c:v>
                </c:pt>
                <c:pt idx="659">
                  <c:v>394.62267787500002</c:v>
                </c:pt>
                <c:pt idx="660">
                  <c:v>248.62530468750001</c:v>
                </c:pt>
                <c:pt idx="661">
                  <c:v>307.34351243750001</c:v>
                </c:pt>
                <c:pt idx="662">
                  <c:v>468.46984562500006</c:v>
                </c:pt>
                <c:pt idx="663">
                  <c:v>834.87481837500002</c:v>
                </c:pt>
                <c:pt idx="664">
                  <c:v>1658.3561737499999</c:v>
                </c:pt>
                <c:pt idx="665">
                  <c:v>2472.4497431875002</c:v>
                </c:pt>
                <c:pt idx="666">
                  <c:v>2255.159530124999</c:v>
                </c:pt>
                <c:pt idx="667">
                  <c:v>2026.2743363750001</c:v>
                </c:pt>
                <c:pt idx="668">
                  <c:v>1341.8971428125001</c:v>
                </c:pt>
                <c:pt idx="669">
                  <c:v>981.60407018750004</c:v>
                </c:pt>
                <c:pt idx="670">
                  <c:v>778.54260850000003</c:v>
                </c:pt>
                <c:pt idx="671">
                  <c:v>490.09016037500004</c:v>
                </c:pt>
                <c:pt idx="672">
                  <c:v>381.67913906250004</c:v>
                </c:pt>
                <c:pt idx="673">
                  <c:v>279.24913462500001</c:v>
                </c:pt>
                <c:pt idx="674">
                  <c:v>274.18430543750003</c:v>
                </c:pt>
                <c:pt idx="675">
                  <c:v>340.42716656250002</c:v>
                </c:pt>
                <c:pt idx="676">
                  <c:v>308.00953268750004</c:v>
                </c:pt>
                <c:pt idx="677">
                  <c:v>634.54596318750009</c:v>
                </c:pt>
                <c:pt idx="678">
                  <c:v>1996.1428524375001</c:v>
                </c:pt>
                <c:pt idx="679">
                  <c:v>3822.4521795625001</c:v>
                </c:pt>
                <c:pt idx="680">
                  <c:v>3878.3171446250003</c:v>
                </c:pt>
                <c:pt idx="681">
                  <c:v>2766.6491829375</c:v>
                </c:pt>
                <c:pt idx="682">
                  <c:v>840.71871150000004</c:v>
                </c:pt>
                <c:pt idx="683">
                  <c:v>606.84254837499998</c:v>
                </c:pt>
                <c:pt idx="684">
                  <c:v>608.74134425</c:v>
                </c:pt>
                <c:pt idx="685">
                  <c:v>645.45780887500007</c:v>
                </c:pt>
                <c:pt idx="686">
                  <c:v>1648.8607919999993</c:v>
                </c:pt>
                <c:pt idx="687">
                  <c:v>3173.256310374999</c:v>
                </c:pt>
                <c:pt idx="688">
                  <c:v>4053.4157328124988</c:v>
                </c:pt>
                <c:pt idx="689">
                  <c:v>4515.801923562497</c:v>
                </c:pt>
                <c:pt idx="690">
                  <c:v>4626.7945280624972</c:v>
                </c:pt>
                <c:pt idx="691">
                  <c:v>3990.0473163749994</c:v>
                </c:pt>
                <c:pt idx="692">
                  <c:v>3084.8402605000001</c:v>
                </c:pt>
                <c:pt idx="693">
                  <c:v>1471.56604075</c:v>
                </c:pt>
                <c:pt idx="694">
                  <c:v>1253.8070459375001</c:v>
                </c:pt>
                <c:pt idx="695">
                  <c:v>944.87990768750001</c:v>
                </c:pt>
                <c:pt idx="696">
                  <c:v>780.16877287500006</c:v>
                </c:pt>
                <c:pt idx="697">
                  <c:v>612.06010618750008</c:v>
                </c:pt>
                <c:pt idx="698">
                  <c:v>626.69491856250011</c:v>
                </c:pt>
                <c:pt idx="699">
                  <c:v>515.75600768749996</c:v>
                </c:pt>
                <c:pt idx="700">
                  <c:v>622.21230112500007</c:v>
                </c:pt>
                <c:pt idx="701">
                  <c:v>957.80373312500001</c:v>
                </c:pt>
                <c:pt idx="702">
                  <c:v>2210.3598655625001</c:v>
                </c:pt>
                <c:pt idx="703">
                  <c:v>4066.8025450624991</c:v>
                </c:pt>
                <c:pt idx="704">
                  <c:v>3669.2064956249992</c:v>
                </c:pt>
                <c:pt idx="705">
                  <c:v>2236.3654782500003</c:v>
                </c:pt>
                <c:pt idx="706">
                  <c:v>1526.0744040625</c:v>
                </c:pt>
                <c:pt idx="707">
                  <c:v>1381.98971125</c:v>
                </c:pt>
                <c:pt idx="708">
                  <c:v>1052.5044183750001</c:v>
                </c:pt>
                <c:pt idx="709">
                  <c:v>754.7054921875</c:v>
                </c:pt>
                <c:pt idx="710">
                  <c:v>1243.1139905625</c:v>
                </c:pt>
                <c:pt idx="711">
                  <c:v>1898.2892749375001</c:v>
                </c:pt>
                <c:pt idx="712">
                  <c:v>3224.7980398125001</c:v>
                </c:pt>
                <c:pt idx="713">
                  <c:v>3766.7985252500002</c:v>
                </c:pt>
                <c:pt idx="714">
                  <c:v>4069.5856114374992</c:v>
                </c:pt>
                <c:pt idx="715">
                  <c:v>4029.5311306875001</c:v>
                </c:pt>
                <c:pt idx="716">
                  <c:v>3154.1542869374989</c:v>
                </c:pt>
                <c:pt idx="717">
                  <c:v>1561.7875217500002</c:v>
                </c:pt>
                <c:pt idx="718">
                  <c:v>1225.7748600625</c:v>
                </c:pt>
                <c:pt idx="719">
                  <c:v>652.81205262499998</c:v>
                </c:pt>
                <c:pt idx="720">
                  <c:v>554.62759275000008</c:v>
                </c:pt>
                <c:pt idx="721">
                  <c:v>544.4699061875001</c:v>
                </c:pt>
                <c:pt idx="722">
                  <c:v>465.73595631250004</c:v>
                </c:pt>
                <c:pt idx="723">
                  <c:v>911.32247074999998</c:v>
                </c:pt>
                <c:pt idx="724">
                  <c:v>674.64526293750009</c:v>
                </c:pt>
                <c:pt idx="725">
                  <c:v>1185.8917294375001</c:v>
                </c:pt>
                <c:pt idx="726">
                  <c:v>3043.2752408750002</c:v>
                </c:pt>
                <c:pt idx="727">
                  <c:v>4879.3190919375011</c:v>
                </c:pt>
                <c:pt idx="728">
                  <c:v>5066.4583575625002</c:v>
                </c:pt>
                <c:pt idx="729">
                  <c:v>4608.0388811875</c:v>
                </c:pt>
                <c:pt idx="730">
                  <c:v>2879.6196205000001</c:v>
                </c:pt>
                <c:pt idx="731">
                  <c:v>2484.5149511875002</c:v>
                </c:pt>
                <c:pt idx="732">
                  <c:v>2157.7438155625</c:v>
                </c:pt>
                <c:pt idx="733">
                  <c:v>2223.755918375</c:v>
                </c:pt>
                <c:pt idx="734">
                  <c:v>1807.6465426875002</c:v>
                </c:pt>
                <c:pt idx="735">
                  <c:v>2372.7458293750001</c:v>
                </c:pt>
                <c:pt idx="736">
                  <c:v>2969.0831183125001</c:v>
                </c:pt>
                <c:pt idx="737">
                  <c:v>3964.9698085624991</c:v>
                </c:pt>
                <c:pt idx="738">
                  <c:v>3948.7712559375</c:v>
                </c:pt>
                <c:pt idx="739">
                  <c:v>3503.1433497500002</c:v>
                </c:pt>
                <c:pt idx="740">
                  <c:v>2642.629341375</c:v>
                </c:pt>
                <c:pt idx="741">
                  <c:v>2014.0269145625</c:v>
                </c:pt>
                <c:pt idx="742">
                  <c:v>1192.3254653125</c:v>
                </c:pt>
                <c:pt idx="743">
                  <c:v>694.89314687499996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C3-407A-93AD-92DD7EB4C2E8}"/>
            </c:ext>
          </c:extLst>
        </c:ser>
        <c:ser>
          <c:idx val="2"/>
          <c:order val="2"/>
          <c:tx>
            <c:strRef>
              <c:f>'01'!$E$44</c:f>
              <c:strCache>
                <c:ptCount val="1"/>
                <c:pt idx="0">
                  <c:v>Einspeisung Kalorische Kraftwerke (&gt; 10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'01'!$E$45:$E$789</c:f>
              <c:numCache>
                <c:formatCode>_-* #,##0.00\ _€_-;\-* #,##0.00\ _€_-;_-* "-"??\ _€_-;_-@_-</c:formatCode>
                <c:ptCount val="745"/>
                <c:pt idx="0">
                  <c:v>123.24548525</c:v>
                </c:pt>
                <c:pt idx="1">
                  <c:v>112.32892149999999</c:v>
                </c:pt>
                <c:pt idx="2">
                  <c:v>119.258743</c:v>
                </c:pt>
                <c:pt idx="3">
                  <c:v>120.10660349999999</c:v>
                </c:pt>
                <c:pt idx="4">
                  <c:v>123.89288175</c:v>
                </c:pt>
                <c:pt idx="5">
                  <c:v>125.377613</c:v>
                </c:pt>
                <c:pt idx="6">
                  <c:v>116.38054050000001</c:v>
                </c:pt>
                <c:pt idx="7">
                  <c:v>108.34066998</c:v>
                </c:pt>
                <c:pt idx="8">
                  <c:v>98.703616499999981</c:v>
                </c:pt>
                <c:pt idx="9">
                  <c:v>99.06587624999996</c:v>
                </c:pt>
                <c:pt idx="10">
                  <c:v>99.363675499999985</c:v>
                </c:pt>
                <c:pt idx="11">
                  <c:v>103.31873375000001</c:v>
                </c:pt>
                <c:pt idx="12">
                  <c:v>102.73982916999999</c:v>
                </c:pt>
                <c:pt idx="13">
                  <c:v>97.073047079999967</c:v>
                </c:pt>
                <c:pt idx="14">
                  <c:v>85.91629523999994</c:v>
                </c:pt>
                <c:pt idx="15">
                  <c:v>80.630113749999978</c:v>
                </c:pt>
                <c:pt idx="16">
                  <c:v>77.304461499999988</c:v>
                </c:pt>
                <c:pt idx="17">
                  <c:v>82.221240749999978</c:v>
                </c:pt>
                <c:pt idx="18">
                  <c:v>82.644461499999963</c:v>
                </c:pt>
                <c:pt idx="19">
                  <c:v>75.540888249999952</c:v>
                </c:pt>
                <c:pt idx="20">
                  <c:v>75.862549299999984</c:v>
                </c:pt>
                <c:pt idx="21">
                  <c:v>75.734637749999976</c:v>
                </c:pt>
                <c:pt idx="22">
                  <c:v>74.149327249999985</c:v>
                </c:pt>
                <c:pt idx="23">
                  <c:v>80.147307499999982</c:v>
                </c:pt>
                <c:pt idx="24">
                  <c:v>79.158460499999961</c:v>
                </c:pt>
                <c:pt idx="25">
                  <c:v>80.871233749999988</c:v>
                </c:pt>
                <c:pt idx="26">
                  <c:v>81.351613249999971</c:v>
                </c:pt>
                <c:pt idx="27">
                  <c:v>81.29866174999998</c:v>
                </c:pt>
                <c:pt idx="28">
                  <c:v>88.098895499999983</c:v>
                </c:pt>
                <c:pt idx="29">
                  <c:v>199.82751250000001</c:v>
                </c:pt>
                <c:pt idx="30">
                  <c:v>352.16805875000006</c:v>
                </c:pt>
                <c:pt idx="31">
                  <c:v>408.00637275000003</c:v>
                </c:pt>
                <c:pt idx="32">
                  <c:v>413.58813400000003</c:v>
                </c:pt>
                <c:pt idx="33">
                  <c:v>419.45784375000005</c:v>
                </c:pt>
                <c:pt idx="34">
                  <c:v>415.04393950000002</c:v>
                </c:pt>
                <c:pt idx="35">
                  <c:v>408.98810850000001</c:v>
                </c:pt>
                <c:pt idx="36">
                  <c:v>395.19006975000002</c:v>
                </c:pt>
                <c:pt idx="37">
                  <c:v>382.37060175000005</c:v>
                </c:pt>
                <c:pt idx="38">
                  <c:v>377.6057955</c:v>
                </c:pt>
                <c:pt idx="39">
                  <c:v>397.38051375000003</c:v>
                </c:pt>
                <c:pt idx="40">
                  <c:v>403.49012775</c:v>
                </c:pt>
                <c:pt idx="41">
                  <c:v>400.22605950000002</c:v>
                </c:pt>
                <c:pt idx="42">
                  <c:v>399.75528325000005</c:v>
                </c:pt>
                <c:pt idx="43">
                  <c:v>402.86042125000006</c:v>
                </c:pt>
                <c:pt idx="44">
                  <c:v>388.88751900000005</c:v>
                </c:pt>
                <c:pt idx="45">
                  <c:v>371.93188750000002</c:v>
                </c:pt>
                <c:pt idx="46">
                  <c:v>379.01159675000002</c:v>
                </c:pt>
                <c:pt idx="47">
                  <c:v>295.17596300000002</c:v>
                </c:pt>
                <c:pt idx="48">
                  <c:v>214.37264275000001</c:v>
                </c:pt>
                <c:pt idx="49">
                  <c:v>201.55168875000001</c:v>
                </c:pt>
                <c:pt idx="50">
                  <c:v>201.30210549999998</c:v>
                </c:pt>
                <c:pt idx="51">
                  <c:v>198.98084650000001</c:v>
                </c:pt>
                <c:pt idx="52">
                  <c:v>201.73730649999999</c:v>
                </c:pt>
                <c:pt idx="53">
                  <c:v>203.30884200000003</c:v>
                </c:pt>
                <c:pt idx="54">
                  <c:v>220.27548950000002</c:v>
                </c:pt>
                <c:pt idx="55">
                  <c:v>293.07330125000004</c:v>
                </c:pt>
                <c:pt idx="56">
                  <c:v>333.76128750000004</c:v>
                </c:pt>
                <c:pt idx="57">
                  <c:v>349.67708330000005</c:v>
                </c:pt>
                <c:pt idx="58">
                  <c:v>314.44058275000009</c:v>
                </c:pt>
                <c:pt idx="59">
                  <c:v>279.35276211000007</c:v>
                </c:pt>
                <c:pt idx="60">
                  <c:v>280.10005875000007</c:v>
                </c:pt>
                <c:pt idx="61">
                  <c:v>290.05926975</c:v>
                </c:pt>
                <c:pt idx="62">
                  <c:v>337.4830915</c:v>
                </c:pt>
                <c:pt idx="63">
                  <c:v>374.19179875000003</c:v>
                </c:pt>
                <c:pt idx="64">
                  <c:v>378.09925875000005</c:v>
                </c:pt>
                <c:pt idx="65">
                  <c:v>380.18347425000002</c:v>
                </c:pt>
                <c:pt idx="66">
                  <c:v>376.91312925</c:v>
                </c:pt>
                <c:pt idx="67">
                  <c:v>376.85655475000004</c:v>
                </c:pt>
                <c:pt idx="68">
                  <c:v>378.57599375000001</c:v>
                </c:pt>
                <c:pt idx="69">
                  <c:v>359.73125875000005</c:v>
                </c:pt>
                <c:pt idx="70">
                  <c:v>364.41766604000003</c:v>
                </c:pt>
                <c:pt idx="71">
                  <c:v>298.57515225000003</c:v>
                </c:pt>
                <c:pt idx="72">
                  <c:v>262.05210250000005</c:v>
                </c:pt>
                <c:pt idx="73">
                  <c:v>253.22005048</c:v>
                </c:pt>
                <c:pt idx="74">
                  <c:v>225.85454774999999</c:v>
                </c:pt>
                <c:pt idx="75">
                  <c:v>242.06877750000001</c:v>
                </c:pt>
                <c:pt idx="76">
                  <c:v>327.54920725000005</c:v>
                </c:pt>
                <c:pt idx="77">
                  <c:v>390.68672825000004</c:v>
                </c:pt>
                <c:pt idx="78">
                  <c:v>636.17939875000002</c:v>
                </c:pt>
                <c:pt idx="79">
                  <c:v>831.4338140000001</c:v>
                </c:pt>
                <c:pt idx="80">
                  <c:v>965.91013550000002</c:v>
                </c:pt>
                <c:pt idx="81">
                  <c:v>1113.1332299999999</c:v>
                </c:pt>
                <c:pt idx="82">
                  <c:v>1265.87641175</c:v>
                </c:pt>
                <c:pt idx="83">
                  <c:v>1224.1620135000001</c:v>
                </c:pt>
                <c:pt idx="84">
                  <c:v>1266.4241345</c:v>
                </c:pt>
                <c:pt idx="85">
                  <c:v>1272.8762417500002</c:v>
                </c:pt>
                <c:pt idx="86">
                  <c:v>1320.09448075</c:v>
                </c:pt>
                <c:pt idx="87">
                  <c:v>1322.9015485</c:v>
                </c:pt>
                <c:pt idx="88">
                  <c:v>1349.78404275</c:v>
                </c:pt>
                <c:pt idx="89">
                  <c:v>1366.91394575</c:v>
                </c:pt>
                <c:pt idx="90">
                  <c:v>1371.9215555000001</c:v>
                </c:pt>
                <c:pt idx="91">
                  <c:v>1388.3282867500002</c:v>
                </c:pt>
                <c:pt idx="92">
                  <c:v>1398.37089975</c:v>
                </c:pt>
                <c:pt idx="93">
                  <c:v>1403.2268172500001</c:v>
                </c:pt>
                <c:pt idx="94">
                  <c:v>1351.66552725</c:v>
                </c:pt>
                <c:pt idx="95">
                  <c:v>1318.4554532500001</c:v>
                </c:pt>
                <c:pt idx="96">
                  <c:v>1134.23884125</c:v>
                </c:pt>
                <c:pt idx="97">
                  <c:v>907.8856212500001</c:v>
                </c:pt>
                <c:pt idx="98">
                  <c:v>850.07526927000004</c:v>
                </c:pt>
                <c:pt idx="99">
                  <c:v>861.64558600000009</c:v>
                </c:pt>
                <c:pt idx="100">
                  <c:v>933.34085275000007</c:v>
                </c:pt>
                <c:pt idx="101">
                  <c:v>966.39153900000008</c:v>
                </c:pt>
                <c:pt idx="102">
                  <c:v>1262.9343842500002</c:v>
                </c:pt>
                <c:pt idx="103">
                  <c:v>1288.7801450000002</c:v>
                </c:pt>
                <c:pt idx="104">
                  <c:v>1334.96188575</c:v>
                </c:pt>
                <c:pt idx="105">
                  <c:v>1317.2230567500001</c:v>
                </c:pt>
                <c:pt idx="106">
                  <c:v>1311.4072475</c:v>
                </c:pt>
                <c:pt idx="107">
                  <c:v>1301.8728675</c:v>
                </c:pt>
                <c:pt idx="108">
                  <c:v>1264.6108375000001</c:v>
                </c:pt>
                <c:pt idx="109">
                  <c:v>1271.983796</c:v>
                </c:pt>
                <c:pt idx="110">
                  <c:v>1319.6165864999991</c:v>
                </c:pt>
                <c:pt idx="111">
                  <c:v>1371.8365757500001</c:v>
                </c:pt>
                <c:pt idx="112">
                  <c:v>1394.2011405000001</c:v>
                </c:pt>
                <c:pt idx="113">
                  <c:v>1404.523326</c:v>
                </c:pt>
                <c:pt idx="114">
                  <c:v>1413.2657519999991</c:v>
                </c:pt>
                <c:pt idx="115">
                  <c:v>1404.9723039999992</c:v>
                </c:pt>
                <c:pt idx="116">
                  <c:v>1397.79692675</c:v>
                </c:pt>
                <c:pt idx="117">
                  <c:v>1401.0724897499999</c:v>
                </c:pt>
                <c:pt idx="118">
                  <c:v>1379.908402</c:v>
                </c:pt>
                <c:pt idx="119">
                  <c:v>1290.82814125</c:v>
                </c:pt>
                <c:pt idx="120">
                  <c:v>1082.2475356</c:v>
                </c:pt>
                <c:pt idx="121">
                  <c:v>838.92973264</c:v>
                </c:pt>
                <c:pt idx="122">
                  <c:v>737.46194800000001</c:v>
                </c:pt>
                <c:pt idx="123">
                  <c:v>717.93710950000002</c:v>
                </c:pt>
                <c:pt idx="124">
                  <c:v>724.7243957500001</c:v>
                </c:pt>
                <c:pt idx="125">
                  <c:v>713.56551250000007</c:v>
                </c:pt>
                <c:pt idx="126">
                  <c:v>738.98654850000014</c:v>
                </c:pt>
                <c:pt idx="127">
                  <c:v>1065.29656475</c:v>
                </c:pt>
                <c:pt idx="128">
                  <c:v>1232.8940395</c:v>
                </c:pt>
                <c:pt idx="129">
                  <c:v>1298.5660210000001</c:v>
                </c:pt>
                <c:pt idx="130">
                  <c:v>1306.0842015000001</c:v>
                </c:pt>
                <c:pt idx="131">
                  <c:v>1308.586635749999</c:v>
                </c:pt>
                <c:pt idx="132">
                  <c:v>1309.502476749999</c:v>
                </c:pt>
                <c:pt idx="133">
                  <c:v>1307.7126225</c:v>
                </c:pt>
                <c:pt idx="134">
                  <c:v>1306.917199</c:v>
                </c:pt>
                <c:pt idx="135">
                  <c:v>1303.625133999999</c:v>
                </c:pt>
                <c:pt idx="136">
                  <c:v>1305.9968194999992</c:v>
                </c:pt>
                <c:pt idx="137">
                  <c:v>1307.5482265000001</c:v>
                </c:pt>
                <c:pt idx="138">
                  <c:v>1308.3876849999999</c:v>
                </c:pt>
                <c:pt idx="139">
                  <c:v>1306.2950584999992</c:v>
                </c:pt>
                <c:pt idx="140">
                  <c:v>1295.53840025</c:v>
                </c:pt>
                <c:pt idx="141">
                  <c:v>1297.01533025</c:v>
                </c:pt>
                <c:pt idx="142">
                  <c:v>1297.5712155000001</c:v>
                </c:pt>
                <c:pt idx="143">
                  <c:v>1221.29979925</c:v>
                </c:pt>
                <c:pt idx="144">
                  <c:v>1128.6688837500001</c:v>
                </c:pt>
                <c:pt idx="145">
                  <c:v>856.17510475000006</c:v>
                </c:pt>
                <c:pt idx="146">
                  <c:v>739.9709630000001</c:v>
                </c:pt>
                <c:pt idx="147">
                  <c:v>708.36267150000003</c:v>
                </c:pt>
                <c:pt idx="148">
                  <c:v>706.64016750000008</c:v>
                </c:pt>
                <c:pt idx="149">
                  <c:v>714.65597975000014</c:v>
                </c:pt>
                <c:pt idx="150">
                  <c:v>767.85309075000009</c:v>
                </c:pt>
                <c:pt idx="151">
                  <c:v>824.15371475000006</c:v>
                </c:pt>
                <c:pt idx="152">
                  <c:v>1130.42597675</c:v>
                </c:pt>
                <c:pt idx="153">
                  <c:v>1302.6266477500001</c:v>
                </c:pt>
                <c:pt idx="154">
                  <c:v>1313.6281387500001</c:v>
                </c:pt>
                <c:pt idx="155">
                  <c:v>1316.081572189999</c:v>
                </c:pt>
                <c:pt idx="156">
                  <c:v>1323.7723154600001</c:v>
                </c:pt>
                <c:pt idx="157">
                  <c:v>1323.834713949999</c:v>
                </c:pt>
                <c:pt idx="158">
                  <c:v>1338.3799857500001</c:v>
                </c:pt>
                <c:pt idx="159">
                  <c:v>1361.53771175</c:v>
                </c:pt>
                <c:pt idx="160">
                  <c:v>1375.917394999999</c:v>
                </c:pt>
                <c:pt idx="161">
                  <c:v>1382.3009645</c:v>
                </c:pt>
                <c:pt idx="162">
                  <c:v>1381.7687460100001</c:v>
                </c:pt>
                <c:pt idx="163">
                  <c:v>1381.5749732500001</c:v>
                </c:pt>
                <c:pt idx="164">
                  <c:v>1377.50801925</c:v>
                </c:pt>
                <c:pt idx="165">
                  <c:v>1386.69167386</c:v>
                </c:pt>
                <c:pt idx="166">
                  <c:v>1270.95097048</c:v>
                </c:pt>
                <c:pt idx="167">
                  <c:v>1060.75214828</c:v>
                </c:pt>
                <c:pt idx="168">
                  <c:v>960.19109450000008</c:v>
                </c:pt>
                <c:pt idx="169">
                  <c:v>990.01773148000007</c:v>
                </c:pt>
                <c:pt idx="170">
                  <c:v>1016.2084247500001</c:v>
                </c:pt>
                <c:pt idx="171">
                  <c:v>1007.85408994</c:v>
                </c:pt>
                <c:pt idx="172">
                  <c:v>1056.79828675</c:v>
                </c:pt>
                <c:pt idx="173">
                  <c:v>1364.7419095</c:v>
                </c:pt>
                <c:pt idx="174">
                  <c:v>1786.3473025000001</c:v>
                </c:pt>
                <c:pt idx="175">
                  <c:v>2059.2619867499998</c:v>
                </c:pt>
                <c:pt idx="176">
                  <c:v>2126.0931337500001</c:v>
                </c:pt>
                <c:pt idx="177">
                  <c:v>2138.3566655</c:v>
                </c:pt>
                <c:pt idx="178">
                  <c:v>2137.46568475</c:v>
                </c:pt>
                <c:pt idx="179">
                  <c:v>2135.9994417500002</c:v>
                </c:pt>
                <c:pt idx="180">
                  <c:v>2103.8045795000003</c:v>
                </c:pt>
                <c:pt idx="181">
                  <c:v>2016.64219475</c:v>
                </c:pt>
                <c:pt idx="182">
                  <c:v>2002.2484587500003</c:v>
                </c:pt>
                <c:pt idx="183">
                  <c:v>2007.74222375</c:v>
                </c:pt>
                <c:pt idx="184">
                  <c:v>2041.7565932500002</c:v>
                </c:pt>
                <c:pt idx="185">
                  <c:v>2010.79147175</c:v>
                </c:pt>
                <c:pt idx="186">
                  <c:v>2006.5768820000001</c:v>
                </c:pt>
                <c:pt idx="187">
                  <c:v>2078.6964794999994</c:v>
                </c:pt>
                <c:pt idx="188">
                  <c:v>2098.58321475</c:v>
                </c:pt>
                <c:pt idx="189">
                  <c:v>2101.197369</c:v>
                </c:pt>
                <c:pt idx="190">
                  <c:v>2009.88175475</c:v>
                </c:pt>
                <c:pt idx="191">
                  <c:v>1954.1369607500003</c:v>
                </c:pt>
                <c:pt idx="192">
                  <c:v>2067.5693634999993</c:v>
                </c:pt>
                <c:pt idx="193">
                  <c:v>2077.616853</c:v>
                </c:pt>
                <c:pt idx="194">
                  <c:v>2060.47427225</c:v>
                </c:pt>
                <c:pt idx="195">
                  <c:v>2092.3810605000003</c:v>
                </c:pt>
                <c:pt idx="196">
                  <c:v>2138.2265892500004</c:v>
                </c:pt>
                <c:pt idx="197">
                  <c:v>2197.2472157500001</c:v>
                </c:pt>
                <c:pt idx="198">
                  <c:v>2477.54373575</c:v>
                </c:pt>
                <c:pt idx="199">
                  <c:v>2850.3706877500003</c:v>
                </c:pt>
                <c:pt idx="200">
                  <c:v>2860.88707875</c:v>
                </c:pt>
                <c:pt idx="201">
                  <c:v>2863.4709452500001</c:v>
                </c:pt>
                <c:pt idx="202">
                  <c:v>2882.1639207499989</c:v>
                </c:pt>
                <c:pt idx="203">
                  <c:v>2956.45920875</c:v>
                </c:pt>
                <c:pt idx="204">
                  <c:v>2963.9474685</c:v>
                </c:pt>
                <c:pt idx="205">
                  <c:v>2952.2619647499992</c:v>
                </c:pt>
                <c:pt idx="206">
                  <c:v>2963.9515655</c:v>
                </c:pt>
                <c:pt idx="207">
                  <c:v>2966.9113667500001</c:v>
                </c:pt>
                <c:pt idx="208">
                  <c:v>2981.191435499999</c:v>
                </c:pt>
                <c:pt idx="209">
                  <c:v>2974.3164517499999</c:v>
                </c:pt>
                <c:pt idx="210">
                  <c:v>2915.8405887499994</c:v>
                </c:pt>
                <c:pt idx="211">
                  <c:v>2921.6279024999999</c:v>
                </c:pt>
                <c:pt idx="212">
                  <c:v>2922.9688960000003</c:v>
                </c:pt>
                <c:pt idx="213">
                  <c:v>2926.62444375</c:v>
                </c:pt>
                <c:pt idx="214">
                  <c:v>2915.6284060000003</c:v>
                </c:pt>
                <c:pt idx="215">
                  <c:v>2861.9031784999988</c:v>
                </c:pt>
                <c:pt idx="216">
                  <c:v>2787.88476025</c:v>
                </c:pt>
                <c:pt idx="217">
                  <c:v>2775.9033205000001</c:v>
                </c:pt>
                <c:pt idx="218">
                  <c:v>2777.351946499999</c:v>
                </c:pt>
                <c:pt idx="219">
                  <c:v>2777.2137995000003</c:v>
                </c:pt>
                <c:pt idx="220">
                  <c:v>2756.0344180000002</c:v>
                </c:pt>
                <c:pt idx="221">
                  <c:v>2779.616362499999</c:v>
                </c:pt>
                <c:pt idx="222">
                  <c:v>2812.7272905</c:v>
                </c:pt>
                <c:pt idx="223">
                  <c:v>2189.433751999999</c:v>
                </c:pt>
                <c:pt idx="224">
                  <c:v>2164.6283574999993</c:v>
                </c:pt>
                <c:pt idx="225">
                  <c:v>2162.8183787499997</c:v>
                </c:pt>
                <c:pt idx="226">
                  <c:v>2173.4474315000002</c:v>
                </c:pt>
                <c:pt idx="227">
                  <c:v>2226.8317037500001</c:v>
                </c:pt>
                <c:pt idx="228">
                  <c:v>2554.7565877500001</c:v>
                </c:pt>
                <c:pt idx="229">
                  <c:v>2874.299287249999</c:v>
                </c:pt>
                <c:pt idx="230">
                  <c:v>2843.3540517500001</c:v>
                </c:pt>
                <c:pt idx="231">
                  <c:v>2842.5390745000004</c:v>
                </c:pt>
                <c:pt idx="232">
                  <c:v>2861.0013630000003</c:v>
                </c:pt>
                <c:pt idx="233">
                  <c:v>2867.3489089999998</c:v>
                </c:pt>
                <c:pt idx="234">
                  <c:v>2876.7504254999994</c:v>
                </c:pt>
                <c:pt idx="235">
                  <c:v>2877.9282870000002</c:v>
                </c:pt>
                <c:pt idx="236">
                  <c:v>2877.4807664999989</c:v>
                </c:pt>
                <c:pt idx="237">
                  <c:v>2887.729413999999</c:v>
                </c:pt>
                <c:pt idx="238">
                  <c:v>2897.4500775000001</c:v>
                </c:pt>
                <c:pt idx="239">
                  <c:v>2837.506769749999</c:v>
                </c:pt>
                <c:pt idx="240">
                  <c:v>2521.73378275</c:v>
                </c:pt>
                <c:pt idx="241">
                  <c:v>2464.0797997499994</c:v>
                </c:pt>
                <c:pt idx="242">
                  <c:v>2470.3891032500005</c:v>
                </c:pt>
                <c:pt idx="243">
                  <c:v>2405.695886</c:v>
                </c:pt>
                <c:pt idx="244">
                  <c:v>2431.51308475</c:v>
                </c:pt>
                <c:pt idx="245">
                  <c:v>2453.9518520000001</c:v>
                </c:pt>
                <c:pt idx="246">
                  <c:v>2598.28948825</c:v>
                </c:pt>
                <c:pt idx="247">
                  <c:v>2608.5397112500004</c:v>
                </c:pt>
                <c:pt idx="248">
                  <c:v>2612.4471507500002</c:v>
                </c:pt>
                <c:pt idx="249">
                  <c:v>2612.7899885000002</c:v>
                </c:pt>
                <c:pt idx="250">
                  <c:v>2603.6480367500003</c:v>
                </c:pt>
                <c:pt idx="251">
                  <c:v>2589.1318447500003</c:v>
                </c:pt>
                <c:pt idx="252">
                  <c:v>2582.3129395000001</c:v>
                </c:pt>
                <c:pt idx="253">
                  <c:v>2586.9680440000002</c:v>
                </c:pt>
                <c:pt idx="254">
                  <c:v>2655.0667899999994</c:v>
                </c:pt>
                <c:pt idx="255">
                  <c:v>2778.4609847500001</c:v>
                </c:pt>
                <c:pt idx="256">
                  <c:v>2780.5923575000002</c:v>
                </c:pt>
                <c:pt idx="257">
                  <c:v>2780.7347797500001</c:v>
                </c:pt>
                <c:pt idx="258">
                  <c:v>2780.9714377500004</c:v>
                </c:pt>
                <c:pt idx="259">
                  <c:v>2775.5696017500004</c:v>
                </c:pt>
                <c:pt idx="260">
                  <c:v>2783.6842337500002</c:v>
                </c:pt>
                <c:pt idx="261">
                  <c:v>2662.5663529999988</c:v>
                </c:pt>
                <c:pt idx="262">
                  <c:v>2552.9481415</c:v>
                </c:pt>
                <c:pt idx="263">
                  <c:v>2461.5711565000001</c:v>
                </c:pt>
                <c:pt idx="264">
                  <c:v>2364.8137067500002</c:v>
                </c:pt>
                <c:pt idx="265">
                  <c:v>2368.3618822500002</c:v>
                </c:pt>
                <c:pt idx="266">
                  <c:v>2374.6513367500002</c:v>
                </c:pt>
                <c:pt idx="267">
                  <c:v>2374.2112225000001</c:v>
                </c:pt>
                <c:pt idx="268">
                  <c:v>2381.7289242500001</c:v>
                </c:pt>
                <c:pt idx="269">
                  <c:v>2527.2827990000001</c:v>
                </c:pt>
                <c:pt idx="270">
                  <c:v>2752.9475265000001</c:v>
                </c:pt>
                <c:pt idx="271">
                  <c:v>2795.352877249999</c:v>
                </c:pt>
                <c:pt idx="272">
                  <c:v>2810.2244822500002</c:v>
                </c:pt>
                <c:pt idx="273">
                  <c:v>2812.1818965000002</c:v>
                </c:pt>
                <c:pt idx="274">
                  <c:v>2814.0168215000003</c:v>
                </c:pt>
                <c:pt idx="275">
                  <c:v>2813.0648185</c:v>
                </c:pt>
                <c:pt idx="276">
                  <c:v>2811.6040905</c:v>
                </c:pt>
                <c:pt idx="277">
                  <c:v>2810.2396085</c:v>
                </c:pt>
                <c:pt idx="278">
                  <c:v>2808.7441994999995</c:v>
                </c:pt>
                <c:pt idx="279">
                  <c:v>2801.4371114999999</c:v>
                </c:pt>
                <c:pt idx="280">
                  <c:v>2806.8001507499998</c:v>
                </c:pt>
                <c:pt idx="281">
                  <c:v>2814.0923057500004</c:v>
                </c:pt>
                <c:pt idx="282">
                  <c:v>2817.78526375</c:v>
                </c:pt>
                <c:pt idx="283">
                  <c:v>2817.8528485000002</c:v>
                </c:pt>
                <c:pt idx="284">
                  <c:v>2832.7969519999992</c:v>
                </c:pt>
                <c:pt idx="285">
                  <c:v>2791.6035685000002</c:v>
                </c:pt>
                <c:pt idx="286">
                  <c:v>2358.8132539999992</c:v>
                </c:pt>
                <c:pt idx="287">
                  <c:v>2019.8417215000002</c:v>
                </c:pt>
                <c:pt idx="288">
                  <c:v>1980.7007190000002</c:v>
                </c:pt>
                <c:pt idx="289">
                  <c:v>1957.8391467500001</c:v>
                </c:pt>
                <c:pt idx="290">
                  <c:v>1956.949744</c:v>
                </c:pt>
                <c:pt idx="291">
                  <c:v>1920.07578575</c:v>
                </c:pt>
                <c:pt idx="292">
                  <c:v>1935.64810975</c:v>
                </c:pt>
                <c:pt idx="293">
                  <c:v>1964.7936705000002</c:v>
                </c:pt>
                <c:pt idx="294">
                  <c:v>2028.3139895000002</c:v>
                </c:pt>
                <c:pt idx="295">
                  <c:v>2037.5600787500002</c:v>
                </c:pt>
                <c:pt idx="296">
                  <c:v>2039.5423390000001</c:v>
                </c:pt>
                <c:pt idx="297">
                  <c:v>2041.641204999999</c:v>
                </c:pt>
                <c:pt idx="298">
                  <c:v>2030.2462625000001</c:v>
                </c:pt>
                <c:pt idx="299">
                  <c:v>2038.905724499999</c:v>
                </c:pt>
                <c:pt idx="300">
                  <c:v>2048.1278530000004</c:v>
                </c:pt>
                <c:pt idx="301">
                  <c:v>2031.59595575</c:v>
                </c:pt>
                <c:pt idx="302">
                  <c:v>2046.5435924999999</c:v>
                </c:pt>
                <c:pt idx="303">
                  <c:v>2079.73653775</c:v>
                </c:pt>
                <c:pt idx="304">
                  <c:v>2056.7532577500001</c:v>
                </c:pt>
                <c:pt idx="305">
                  <c:v>2123.8692150000002</c:v>
                </c:pt>
                <c:pt idx="306">
                  <c:v>2121.8729895000001</c:v>
                </c:pt>
                <c:pt idx="307">
                  <c:v>2110.20141375</c:v>
                </c:pt>
                <c:pt idx="308">
                  <c:v>1997.6594607500001</c:v>
                </c:pt>
                <c:pt idx="309">
                  <c:v>1775.5938980000001</c:v>
                </c:pt>
                <c:pt idx="310">
                  <c:v>1610.6013835000001</c:v>
                </c:pt>
                <c:pt idx="311">
                  <c:v>1317.54717175</c:v>
                </c:pt>
                <c:pt idx="312">
                  <c:v>1177.537538</c:v>
                </c:pt>
                <c:pt idx="313">
                  <c:v>1139.0541375</c:v>
                </c:pt>
                <c:pt idx="314">
                  <c:v>1126.2854665</c:v>
                </c:pt>
                <c:pt idx="315">
                  <c:v>1127.1441177500001</c:v>
                </c:pt>
                <c:pt idx="316">
                  <c:v>1146.49845125</c:v>
                </c:pt>
                <c:pt idx="317">
                  <c:v>1151.4948455000001</c:v>
                </c:pt>
                <c:pt idx="318">
                  <c:v>1246.2513695</c:v>
                </c:pt>
                <c:pt idx="319">
                  <c:v>1559.1509612500001</c:v>
                </c:pt>
                <c:pt idx="320">
                  <c:v>1941.566689499999</c:v>
                </c:pt>
                <c:pt idx="321">
                  <c:v>1994.6613070000001</c:v>
                </c:pt>
                <c:pt idx="322">
                  <c:v>2016.241790999999</c:v>
                </c:pt>
                <c:pt idx="323">
                  <c:v>1995.730749999999</c:v>
                </c:pt>
                <c:pt idx="324">
                  <c:v>1949.3091487500001</c:v>
                </c:pt>
                <c:pt idx="325">
                  <c:v>1796.2148137500003</c:v>
                </c:pt>
                <c:pt idx="326">
                  <c:v>1756.7193015</c:v>
                </c:pt>
                <c:pt idx="327">
                  <c:v>1851.5756915000002</c:v>
                </c:pt>
                <c:pt idx="328">
                  <c:v>2022.492768749999</c:v>
                </c:pt>
                <c:pt idx="329">
                  <c:v>2058.57472375</c:v>
                </c:pt>
                <c:pt idx="330">
                  <c:v>2099.2199067500001</c:v>
                </c:pt>
                <c:pt idx="331">
                  <c:v>2072.63868275</c:v>
                </c:pt>
                <c:pt idx="332">
                  <c:v>2013.4314514999992</c:v>
                </c:pt>
                <c:pt idx="333">
                  <c:v>1973.22971525</c:v>
                </c:pt>
                <c:pt idx="334">
                  <c:v>1950.9550990000002</c:v>
                </c:pt>
                <c:pt idx="335">
                  <c:v>1817.1597805000001</c:v>
                </c:pt>
                <c:pt idx="336">
                  <c:v>1640.839788</c:v>
                </c:pt>
                <c:pt idx="337">
                  <c:v>1362.3421675</c:v>
                </c:pt>
                <c:pt idx="338">
                  <c:v>1319.5414177500002</c:v>
                </c:pt>
                <c:pt idx="339">
                  <c:v>1323.93666725</c:v>
                </c:pt>
                <c:pt idx="340">
                  <c:v>1516.7334457500001</c:v>
                </c:pt>
                <c:pt idx="341">
                  <c:v>1913.9423870000001</c:v>
                </c:pt>
                <c:pt idx="342">
                  <c:v>2009.5452715000001</c:v>
                </c:pt>
                <c:pt idx="343">
                  <c:v>2090.1706344999998</c:v>
                </c:pt>
                <c:pt idx="344">
                  <c:v>2141.398087</c:v>
                </c:pt>
                <c:pt idx="345">
                  <c:v>2161.5810714999993</c:v>
                </c:pt>
                <c:pt idx="346">
                  <c:v>2140.5011412499989</c:v>
                </c:pt>
                <c:pt idx="347">
                  <c:v>2072.7255825000002</c:v>
                </c:pt>
                <c:pt idx="348">
                  <c:v>2051.4061810000003</c:v>
                </c:pt>
                <c:pt idx="349">
                  <c:v>2058.91362875</c:v>
                </c:pt>
                <c:pt idx="350">
                  <c:v>2072.8121339999989</c:v>
                </c:pt>
                <c:pt idx="351">
                  <c:v>2104.8381184999998</c:v>
                </c:pt>
                <c:pt idx="352">
                  <c:v>2175.863574</c:v>
                </c:pt>
                <c:pt idx="353">
                  <c:v>2184.2584164999994</c:v>
                </c:pt>
                <c:pt idx="354">
                  <c:v>2208.2652150000004</c:v>
                </c:pt>
                <c:pt idx="355">
                  <c:v>2186.21274675</c:v>
                </c:pt>
                <c:pt idx="356">
                  <c:v>2183.8836757500003</c:v>
                </c:pt>
                <c:pt idx="357">
                  <c:v>2129.3293315000001</c:v>
                </c:pt>
                <c:pt idx="358">
                  <c:v>1970.8024767500001</c:v>
                </c:pt>
                <c:pt idx="359">
                  <c:v>1919.0302537500002</c:v>
                </c:pt>
                <c:pt idx="360">
                  <c:v>1891.424919999999</c:v>
                </c:pt>
                <c:pt idx="361">
                  <c:v>1868.0199765</c:v>
                </c:pt>
                <c:pt idx="362">
                  <c:v>1899.5087947500001</c:v>
                </c:pt>
                <c:pt idx="363">
                  <c:v>1931.4906165</c:v>
                </c:pt>
                <c:pt idx="364">
                  <c:v>1966.3516837500001</c:v>
                </c:pt>
                <c:pt idx="365">
                  <c:v>2047.3932852500002</c:v>
                </c:pt>
                <c:pt idx="366">
                  <c:v>2400.35571175</c:v>
                </c:pt>
                <c:pt idx="367">
                  <c:v>2758.5687217500003</c:v>
                </c:pt>
                <c:pt idx="368">
                  <c:v>2778.87230525</c:v>
                </c:pt>
                <c:pt idx="369">
                  <c:v>2811.8268347499993</c:v>
                </c:pt>
                <c:pt idx="370">
                  <c:v>2825.6555105000002</c:v>
                </c:pt>
                <c:pt idx="371">
                  <c:v>2804.397112749999</c:v>
                </c:pt>
                <c:pt idx="372">
                  <c:v>2783.9629637499988</c:v>
                </c:pt>
                <c:pt idx="373">
                  <c:v>2790.2381025</c:v>
                </c:pt>
                <c:pt idx="374">
                  <c:v>2784.9203347499993</c:v>
                </c:pt>
                <c:pt idx="375">
                  <c:v>2789.22649675</c:v>
                </c:pt>
                <c:pt idx="376">
                  <c:v>2789.5437684999993</c:v>
                </c:pt>
                <c:pt idx="377">
                  <c:v>2792.1175185000002</c:v>
                </c:pt>
                <c:pt idx="378">
                  <c:v>2791.61146525</c:v>
                </c:pt>
                <c:pt idx="379">
                  <c:v>2783.9112019999989</c:v>
                </c:pt>
                <c:pt idx="380">
                  <c:v>2792.6462367500003</c:v>
                </c:pt>
                <c:pt idx="381">
                  <c:v>2781.9345009999993</c:v>
                </c:pt>
                <c:pt idx="382">
                  <c:v>2426.1825102499997</c:v>
                </c:pt>
                <c:pt idx="383">
                  <c:v>2210.614245499999</c:v>
                </c:pt>
                <c:pt idx="384">
                  <c:v>1994.5690567500003</c:v>
                </c:pt>
                <c:pt idx="385">
                  <c:v>1978.5058067499992</c:v>
                </c:pt>
                <c:pt idx="386">
                  <c:v>1977.5087442500001</c:v>
                </c:pt>
                <c:pt idx="387">
                  <c:v>2003.3628115000001</c:v>
                </c:pt>
                <c:pt idx="388">
                  <c:v>2011.98806975</c:v>
                </c:pt>
                <c:pt idx="389">
                  <c:v>2108.7202212500001</c:v>
                </c:pt>
                <c:pt idx="390">
                  <c:v>2488.34286075</c:v>
                </c:pt>
                <c:pt idx="391">
                  <c:v>2762.5025704999989</c:v>
                </c:pt>
                <c:pt idx="392">
                  <c:v>2770.2464932500002</c:v>
                </c:pt>
                <c:pt idx="393">
                  <c:v>2767.6070445</c:v>
                </c:pt>
                <c:pt idx="394">
                  <c:v>2764.0698990000001</c:v>
                </c:pt>
                <c:pt idx="395">
                  <c:v>2720.7539685000002</c:v>
                </c:pt>
                <c:pt idx="396">
                  <c:v>2718.3123837499988</c:v>
                </c:pt>
                <c:pt idx="397">
                  <c:v>2747.6875854999998</c:v>
                </c:pt>
                <c:pt idx="398">
                  <c:v>2774.7790515000002</c:v>
                </c:pt>
                <c:pt idx="399">
                  <c:v>2771.0828350000002</c:v>
                </c:pt>
                <c:pt idx="400">
                  <c:v>2770.4831409999988</c:v>
                </c:pt>
                <c:pt idx="401">
                  <c:v>2770.6274105000002</c:v>
                </c:pt>
                <c:pt idx="402">
                  <c:v>2741.5277767500002</c:v>
                </c:pt>
                <c:pt idx="403">
                  <c:v>2747.0013207500006</c:v>
                </c:pt>
                <c:pt idx="404">
                  <c:v>2745.5582494999999</c:v>
                </c:pt>
                <c:pt idx="405">
                  <c:v>2735.58166175</c:v>
                </c:pt>
                <c:pt idx="406">
                  <c:v>2363.4260675</c:v>
                </c:pt>
                <c:pt idx="407">
                  <c:v>2131.381861249999</c:v>
                </c:pt>
                <c:pt idx="408">
                  <c:v>1947.5585585000001</c:v>
                </c:pt>
                <c:pt idx="409">
                  <c:v>1845.6869964999992</c:v>
                </c:pt>
                <c:pt idx="410">
                  <c:v>1754.0390519999989</c:v>
                </c:pt>
                <c:pt idx="411">
                  <c:v>1767.81683075</c:v>
                </c:pt>
                <c:pt idx="412">
                  <c:v>1831.42048675</c:v>
                </c:pt>
                <c:pt idx="413">
                  <c:v>2136.8092915000002</c:v>
                </c:pt>
                <c:pt idx="414">
                  <c:v>2549.16743</c:v>
                </c:pt>
                <c:pt idx="415">
                  <c:v>2696.366069499999</c:v>
                </c:pt>
                <c:pt idx="416">
                  <c:v>2690.4215024999999</c:v>
                </c:pt>
                <c:pt idx="417">
                  <c:v>2690.7492335000002</c:v>
                </c:pt>
                <c:pt idx="418">
                  <c:v>2705.28481375</c:v>
                </c:pt>
                <c:pt idx="419">
                  <c:v>2721.9521034999998</c:v>
                </c:pt>
                <c:pt idx="420">
                  <c:v>2716.0407289999998</c:v>
                </c:pt>
                <c:pt idx="421">
                  <c:v>2709.6891985000002</c:v>
                </c:pt>
                <c:pt idx="422">
                  <c:v>2709.6728324999995</c:v>
                </c:pt>
                <c:pt idx="423">
                  <c:v>2723.92537275</c:v>
                </c:pt>
                <c:pt idx="424">
                  <c:v>2731.9251797500001</c:v>
                </c:pt>
                <c:pt idx="425">
                  <c:v>2762.6595225000001</c:v>
                </c:pt>
                <c:pt idx="426">
                  <c:v>2841.4511362500002</c:v>
                </c:pt>
                <c:pt idx="427">
                  <c:v>2802.6182570000005</c:v>
                </c:pt>
                <c:pt idx="428">
                  <c:v>2778.5026482499993</c:v>
                </c:pt>
                <c:pt idx="429">
                  <c:v>2411.6787437499997</c:v>
                </c:pt>
                <c:pt idx="430">
                  <c:v>2091.9665580000001</c:v>
                </c:pt>
                <c:pt idx="431">
                  <c:v>1914.5622342500001</c:v>
                </c:pt>
                <c:pt idx="432">
                  <c:v>1585.2963425</c:v>
                </c:pt>
                <c:pt idx="433">
                  <c:v>1551.3726672500002</c:v>
                </c:pt>
                <c:pt idx="434">
                  <c:v>1528.9738452500001</c:v>
                </c:pt>
                <c:pt idx="435">
                  <c:v>1570.0394822500002</c:v>
                </c:pt>
                <c:pt idx="436">
                  <c:v>1724.3835220000001</c:v>
                </c:pt>
                <c:pt idx="437">
                  <c:v>1963.8579452500003</c:v>
                </c:pt>
                <c:pt idx="438">
                  <c:v>2054.3100192500001</c:v>
                </c:pt>
                <c:pt idx="439">
                  <c:v>2193.1002950000002</c:v>
                </c:pt>
                <c:pt idx="440">
                  <c:v>2205.3551097499994</c:v>
                </c:pt>
                <c:pt idx="441">
                  <c:v>2128.8128727500002</c:v>
                </c:pt>
                <c:pt idx="442">
                  <c:v>1857.7895915000001</c:v>
                </c:pt>
                <c:pt idx="443">
                  <c:v>1884.961313</c:v>
                </c:pt>
                <c:pt idx="444">
                  <c:v>2042.104799499999</c:v>
                </c:pt>
                <c:pt idx="445">
                  <c:v>2105.766654999999</c:v>
                </c:pt>
                <c:pt idx="446">
                  <c:v>2101.1017985000003</c:v>
                </c:pt>
                <c:pt idx="447">
                  <c:v>2122.0626172500001</c:v>
                </c:pt>
                <c:pt idx="448">
                  <c:v>2209.1947715000001</c:v>
                </c:pt>
                <c:pt idx="449">
                  <c:v>2231.6761817500001</c:v>
                </c:pt>
                <c:pt idx="450">
                  <c:v>2226.7919467500001</c:v>
                </c:pt>
                <c:pt idx="451">
                  <c:v>2196.461777</c:v>
                </c:pt>
                <c:pt idx="452">
                  <c:v>2142.7312402500002</c:v>
                </c:pt>
                <c:pt idx="453">
                  <c:v>2037.8607437499991</c:v>
                </c:pt>
                <c:pt idx="454">
                  <c:v>1971.6125615000001</c:v>
                </c:pt>
                <c:pt idx="455">
                  <c:v>1905.42455825</c:v>
                </c:pt>
                <c:pt idx="456">
                  <c:v>1623.5504030000002</c:v>
                </c:pt>
                <c:pt idx="457">
                  <c:v>1471.22599975</c:v>
                </c:pt>
                <c:pt idx="458">
                  <c:v>1443.65889975</c:v>
                </c:pt>
                <c:pt idx="459">
                  <c:v>1263.1694297500001</c:v>
                </c:pt>
                <c:pt idx="460">
                  <c:v>1248.158442749999</c:v>
                </c:pt>
                <c:pt idx="461">
                  <c:v>1456.07790275</c:v>
                </c:pt>
                <c:pt idx="462">
                  <c:v>1750.3626637500001</c:v>
                </c:pt>
                <c:pt idx="463">
                  <c:v>1949.5980157500003</c:v>
                </c:pt>
                <c:pt idx="464">
                  <c:v>2008.2668569999992</c:v>
                </c:pt>
                <c:pt idx="465">
                  <c:v>2034.344106</c:v>
                </c:pt>
                <c:pt idx="466">
                  <c:v>1995.2760302500001</c:v>
                </c:pt>
                <c:pt idx="467">
                  <c:v>1969.1202967499992</c:v>
                </c:pt>
                <c:pt idx="468">
                  <c:v>1839.7189050000002</c:v>
                </c:pt>
                <c:pt idx="469">
                  <c:v>1687.7193287499999</c:v>
                </c:pt>
                <c:pt idx="470">
                  <c:v>1777.24173675</c:v>
                </c:pt>
                <c:pt idx="471">
                  <c:v>1959.8134305000001</c:v>
                </c:pt>
                <c:pt idx="472">
                  <c:v>2049.52706825</c:v>
                </c:pt>
                <c:pt idx="473">
                  <c:v>2163.8444469999999</c:v>
                </c:pt>
                <c:pt idx="474">
                  <c:v>2207.97069775</c:v>
                </c:pt>
                <c:pt idx="475">
                  <c:v>2207.50318075</c:v>
                </c:pt>
                <c:pt idx="476">
                  <c:v>2121.0472197499998</c:v>
                </c:pt>
                <c:pt idx="477">
                  <c:v>2020.26205175</c:v>
                </c:pt>
                <c:pt idx="478">
                  <c:v>1958.6042237500001</c:v>
                </c:pt>
                <c:pt idx="479">
                  <c:v>1897.8973510000001</c:v>
                </c:pt>
                <c:pt idx="480">
                  <c:v>1594.2390315</c:v>
                </c:pt>
                <c:pt idx="481">
                  <c:v>1190.68242775</c:v>
                </c:pt>
                <c:pt idx="482">
                  <c:v>931.04548675000012</c:v>
                </c:pt>
                <c:pt idx="483">
                  <c:v>771.02675399999998</c:v>
                </c:pt>
                <c:pt idx="484">
                  <c:v>784.37567750000005</c:v>
                </c:pt>
                <c:pt idx="485">
                  <c:v>825.11940700000002</c:v>
                </c:pt>
                <c:pt idx="486">
                  <c:v>833.22171500000002</c:v>
                </c:pt>
                <c:pt idx="487">
                  <c:v>877.01229724999996</c:v>
                </c:pt>
                <c:pt idx="488">
                  <c:v>997.292688</c:v>
                </c:pt>
                <c:pt idx="489">
                  <c:v>1017.36059075</c:v>
                </c:pt>
                <c:pt idx="490">
                  <c:v>951.62837750000006</c:v>
                </c:pt>
                <c:pt idx="491">
                  <c:v>926.63589050000007</c:v>
                </c:pt>
                <c:pt idx="492">
                  <c:v>852.98303875000011</c:v>
                </c:pt>
                <c:pt idx="493">
                  <c:v>720.64083949999997</c:v>
                </c:pt>
                <c:pt idx="494">
                  <c:v>720.32991150000009</c:v>
                </c:pt>
                <c:pt idx="495">
                  <c:v>908.00897750000001</c:v>
                </c:pt>
                <c:pt idx="496">
                  <c:v>977.89085850000004</c:v>
                </c:pt>
                <c:pt idx="497">
                  <c:v>1017.4847557000001</c:v>
                </c:pt>
                <c:pt idx="498">
                  <c:v>1039.283455</c:v>
                </c:pt>
                <c:pt idx="499">
                  <c:v>1051.2640942500002</c:v>
                </c:pt>
                <c:pt idx="500">
                  <c:v>1046.3338942500002</c:v>
                </c:pt>
                <c:pt idx="501">
                  <c:v>1014.78306375</c:v>
                </c:pt>
                <c:pt idx="502">
                  <c:v>971.36826274999999</c:v>
                </c:pt>
                <c:pt idx="503">
                  <c:v>847.22178525000004</c:v>
                </c:pt>
                <c:pt idx="504">
                  <c:v>767.78971150000007</c:v>
                </c:pt>
                <c:pt idx="505">
                  <c:v>696.33665250000013</c:v>
                </c:pt>
                <c:pt idx="506">
                  <c:v>692.28986925000004</c:v>
                </c:pt>
                <c:pt idx="507">
                  <c:v>738.47685275000003</c:v>
                </c:pt>
                <c:pt idx="508">
                  <c:v>767.41679475000001</c:v>
                </c:pt>
                <c:pt idx="509">
                  <c:v>1025.6917335000001</c:v>
                </c:pt>
                <c:pt idx="510">
                  <c:v>1255.2191645</c:v>
                </c:pt>
                <c:pt idx="511">
                  <c:v>1322.7268340000001</c:v>
                </c:pt>
                <c:pt idx="512">
                  <c:v>1272.2646607500001</c:v>
                </c:pt>
                <c:pt idx="513">
                  <c:v>1240.48378325</c:v>
                </c:pt>
                <c:pt idx="514">
                  <c:v>1224.38626</c:v>
                </c:pt>
                <c:pt idx="515">
                  <c:v>1247.539352499999</c:v>
                </c:pt>
                <c:pt idx="516">
                  <c:v>1259.230719749999</c:v>
                </c:pt>
                <c:pt idx="517">
                  <c:v>1306.2185454999999</c:v>
                </c:pt>
                <c:pt idx="518">
                  <c:v>1452.4754357500001</c:v>
                </c:pt>
                <c:pt idx="519">
                  <c:v>1661.5654205000001</c:v>
                </c:pt>
                <c:pt idx="520">
                  <c:v>1676.113124499999</c:v>
                </c:pt>
                <c:pt idx="521">
                  <c:v>1732.3419925000001</c:v>
                </c:pt>
                <c:pt idx="522">
                  <c:v>1559.8493100000001</c:v>
                </c:pt>
                <c:pt idx="523">
                  <c:v>1514.8519485000002</c:v>
                </c:pt>
                <c:pt idx="524">
                  <c:v>1446.5017385000001</c:v>
                </c:pt>
                <c:pt idx="525">
                  <c:v>1394.9320130000001</c:v>
                </c:pt>
                <c:pt idx="526">
                  <c:v>1314.79242675</c:v>
                </c:pt>
                <c:pt idx="527">
                  <c:v>1116.2285019999999</c:v>
                </c:pt>
                <c:pt idx="528">
                  <c:v>982.31870375000005</c:v>
                </c:pt>
                <c:pt idx="529">
                  <c:v>884.57586275000006</c:v>
                </c:pt>
                <c:pt idx="530">
                  <c:v>851.5067785</c:v>
                </c:pt>
                <c:pt idx="531">
                  <c:v>876.55446649999999</c:v>
                </c:pt>
                <c:pt idx="532">
                  <c:v>890.7738945000001</c:v>
                </c:pt>
                <c:pt idx="533">
                  <c:v>1109.057914</c:v>
                </c:pt>
                <c:pt idx="534">
                  <c:v>1411.1628185</c:v>
                </c:pt>
                <c:pt idx="535">
                  <c:v>1616.588563</c:v>
                </c:pt>
                <c:pt idx="536">
                  <c:v>1735.4748915000002</c:v>
                </c:pt>
                <c:pt idx="537">
                  <c:v>1708.16400125</c:v>
                </c:pt>
                <c:pt idx="538">
                  <c:v>1643.2041732500002</c:v>
                </c:pt>
                <c:pt idx="539">
                  <c:v>1486.146495</c:v>
                </c:pt>
                <c:pt idx="540">
                  <c:v>1412.5703805000001</c:v>
                </c:pt>
                <c:pt idx="541">
                  <c:v>1438.9617640000001</c:v>
                </c:pt>
                <c:pt idx="542">
                  <c:v>1357.9691055000001</c:v>
                </c:pt>
                <c:pt idx="543">
                  <c:v>1508.2630712500002</c:v>
                </c:pt>
                <c:pt idx="544">
                  <c:v>1553.8193995000001</c:v>
                </c:pt>
                <c:pt idx="545">
                  <c:v>1621.66653475</c:v>
                </c:pt>
                <c:pt idx="546">
                  <c:v>1617.6478607499992</c:v>
                </c:pt>
                <c:pt idx="547">
                  <c:v>1640.9733135000001</c:v>
                </c:pt>
                <c:pt idx="548">
                  <c:v>1601.7593200000001</c:v>
                </c:pt>
                <c:pt idx="549">
                  <c:v>1377.8767897499999</c:v>
                </c:pt>
                <c:pt idx="550">
                  <c:v>1255.14350175</c:v>
                </c:pt>
                <c:pt idx="551">
                  <c:v>1020.06178125</c:v>
                </c:pt>
                <c:pt idx="552">
                  <c:v>982.13394750000009</c:v>
                </c:pt>
                <c:pt idx="553">
                  <c:v>889.64461975000006</c:v>
                </c:pt>
                <c:pt idx="554">
                  <c:v>842.16803575000006</c:v>
                </c:pt>
                <c:pt idx="555">
                  <c:v>758.78970475000006</c:v>
                </c:pt>
                <c:pt idx="556">
                  <c:v>764.91205950000005</c:v>
                </c:pt>
                <c:pt idx="557">
                  <c:v>897.18029275000004</c:v>
                </c:pt>
                <c:pt idx="558">
                  <c:v>1227.8701807500001</c:v>
                </c:pt>
                <c:pt idx="559">
                  <c:v>1367.6630970000001</c:v>
                </c:pt>
                <c:pt idx="560">
                  <c:v>1437.3892627500002</c:v>
                </c:pt>
                <c:pt idx="561">
                  <c:v>1423.9216162500002</c:v>
                </c:pt>
                <c:pt idx="562">
                  <c:v>1398.3375087500001</c:v>
                </c:pt>
                <c:pt idx="563">
                  <c:v>1249.77597975</c:v>
                </c:pt>
                <c:pt idx="564">
                  <c:v>1232.7538844999999</c:v>
                </c:pt>
                <c:pt idx="565">
                  <c:v>1223.139234499999</c:v>
                </c:pt>
                <c:pt idx="566">
                  <c:v>1224.652780749999</c:v>
                </c:pt>
                <c:pt idx="567">
                  <c:v>1260.8475775000002</c:v>
                </c:pt>
                <c:pt idx="568">
                  <c:v>1309.38720775</c:v>
                </c:pt>
                <c:pt idx="569">
                  <c:v>1266.923037</c:v>
                </c:pt>
                <c:pt idx="570">
                  <c:v>1206.0558265000002</c:v>
                </c:pt>
                <c:pt idx="571">
                  <c:v>1191.27928825</c:v>
                </c:pt>
                <c:pt idx="572">
                  <c:v>1050.3942487499999</c:v>
                </c:pt>
                <c:pt idx="573">
                  <c:v>1040.60658094</c:v>
                </c:pt>
                <c:pt idx="574">
                  <c:v>894.84390451000013</c:v>
                </c:pt>
                <c:pt idx="575">
                  <c:v>737.94545375000007</c:v>
                </c:pt>
                <c:pt idx="576">
                  <c:v>500.78531175000001</c:v>
                </c:pt>
                <c:pt idx="577">
                  <c:v>455.58354925000003</c:v>
                </c:pt>
                <c:pt idx="578">
                  <c:v>434.79537925</c:v>
                </c:pt>
                <c:pt idx="579">
                  <c:v>441.98584600000004</c:v>
                </c:pt>
                <c:pt idx="580">
                  <c:v>441.45063875</c:v>
                </c:pt>
                <c:pt idx="581">
                  <c:v>578.74698975000001</c:v>
                </c:pt>
                <c:pt idx="582">
                  <c:v>801.09143349999999</c:v>
                </c:pt>
                <c:pt idx="583">
                  <c:v>905.60546725000006</c:v>
                </c:pt>
                <c:pt idx="584">
                  <c:v>1079.2479735000002</c:v>
                </c:pt>
                <c:pt idx="585">
                  <c:v>1182.71996775</c:v>
                </c:pt>
                <c:pt idx="586">
                  <c:v>1337.2967557500001</c:v>
                </c:pt>
                <c:pt idx="587">
                  <c:v>1343.94597875</c:v>
                </c:pt>
                <c:pt idx="588">
                  <c:v>1323.2886107500001</c:v>
                </c:pt>
                <c:pt idx="589">
                  <c:v>1329.34836675</c:v>
                </c:pt>
                <c:pt idx="590">
                  <c:v>1328.09767175</c:v>
                </c:pt>
                <c:pt idx="591">
                  <c:v>1308.31137975</c:v>
                </c:pt>
                <c:pt idx="592">
                  <c:v>1316.6171255000002</c:v>
                </c:pt>
                <c:pt idx="593">
                  <c:v>1322.69638925</c:v>
                </c:pt>
                <c:pt idx="594">
                  <c:v>1322.99892675</c:v>
                </c:pt>
                <c:pt idx="595">
                  <c:v>1327.2756905000001</c:v>
                </c:pt>
                <c:pt idx="596">
                  <c:v>1326.64958525</c:v>
                </c:pt>
                <c:pt idx="597">
                  <c:v>1325.3694732500001</c:v>
                </c:pt>
                <c:pt idx="598">
                  <c:v>1324.076871499999</c:v>
                </c:pt>
                <c:pt idx="599">
                  <c:v>1305.1122377500001</c:v>
                </c:pt>
                <c:pt idx="600">
                  <c:v>1222.0203610000001</c:v>
                </c:pt>
                <c:pt idx="601">
                  <c:v>1087.04154075</c:v>
                </c:pt>
                <c:pt idx="602">
                  <c:v>962.16069400000003</c:v>
                </c:pt>
                <c:pt idx="603">
                  <c:v>825.23987750000003</c:v>
                </c:pt>
                <c:pt idx="604">
                  <c:v>868.66138125000009</c:v>
                </c:pt>
                <c:pt idx="605">
                  <c:v>1109.5818885000001</c:v>
                </c:pt>
                <c:pt idx="606">
                  <c:v>1209.95923075</c:v>
                </c:pt>
                <c:pt idx="607">
                  <c:v>1244.857616</c:v>
                </c:pt>
                <c:pt idx="608">
                  <c:v>1253.741886</c:v>
                </c:pt>
                <c:pt idx="609">
                  <c:v>1258.1524557500002</c:v>
                </c:pt>
                <c:pt idx="610">
                  <c:v>1251.30669575</c:v>
                </c:pt>
                <c:pt idx="611">
                  <c:v>1213.605187749999</c:v>
                </c:pt>
                <c:pt idx="612">
                  <c:v>1239.288531749999</c:v>
                </c:pt>
                <c:pt idx="613">
                  <c:v>1222.4557394999999</c:v>
                </c:pt>
                <c:pt idx="614">
                  <c:v>1204.8285839999992</c:v>
                </c:pt>
                <c:pt idx="615">
                  <c:v>1200.3382875</c:v>
                </c:pt>
                <c:pt idx="616">
                  <c:v>1205.0518247499999</c:v>
                </c:pt>
                <c:pt idx="617">
                  <c:v>1226.63722975</c:v>
                </c:pt>
                <c:pt idx="618">
                  <c:v>1220.0281365000001</c:v>
                </c:pt>
                <c:pt idx="619">
                  <c:v>1228.0109170000001</c:v>
                </c:pt>
                <c:pt idx="620">
                  <c:v>1206.0788325000001</c:v>
                </c:pt>
                <c:pt idx="621">
                  <c:v>1171.181499</c:v>
                </c:pt>
                <c:pt idx="622">
                  <c:v>1045.72779375</c:v>
                </c:pt>
                <c:pt idx="623">
                  <c:v>829.8992867500001</c:v>
                </c:pt>
                <c:pt idx="624">
                  <c:v>995.88278575000004</c:v>
                </c:pt>
                <c:pt idx="625">
                  <c:v>848.95046525000009</c:v>
                </c:pt>
                <c:pt idx="626">
                  <c:v>728.87134075000006</c:v>
                </c:pt>
                <c:pt idx="627">
                  <c:v>649.80142650000005</c:v>
                </c:pt>
                <c:pt idx="628">
                  <c:v>651.87249400000007</c:v>
                </c:pt>
                <c:pt idx="629">
                  <c:v>711.47089275000008</c:v>
                </c:pt>
                <c:pt idx="630">
                  <c:v>932.6298865</c:v>
                </c:pt>
                <c:pt idx="631">
                  <c:v>1197.27354575</c:v>
                </c:pt>
                <c:pt idx="632">
                  <c:v>1235.08773075</c:v>
                </c:pt>
                <c:pt idx="633">
                  <c:v>1210.6684787500001</c:v>
                </c:pt>
                <c:pt idx="634">
                  <c:v>1178.0730100000001</c:v>
                </c:pt>
                <c:pt idx="635">
                  <c:v>1188.0039115</c:v>
                </c:pt>
                <c:pt idx="636">
                  <c:v>1033.94469675</c:v>
                </c:pt>
                <c:pt idx="637">
                  <c:v>936.90629999999999</c:v>
                </c:pt>
                <c:pt idx="638">
                  <c:v>1002.9072515</c:v>
                </c:pt>
                <c:pt idx="639">
                  <c:v>1226.93579475</c:v>
                </c:pt>
                <c:pt idx="640">
                  <c:v>1265.5591117500003</c:v>
                </c:pt>
                <c:pt idx="641">
                  <c:v>1260.5392895</c:v>
                </c:pt>
                <c:pt idx="642">
                  <c:v>1261.3476450000001</c:v>
                </c:pt>
                <c:pt idx="643">
                  <c:v>1260.6387070000001</c:v>
                </c:pt>
                <c:pt idx="644">
                  <c:v>1252.7168092500001</c:v>
                </c:pt>
                <c:pt idx="645">
                  <c:v>1232.7874085000001</c:v>
                </c:pt>
                <c:pt idx="646">
                  <c:v>1238.5222819999992</c:v>
                </c:pt>
                <c:pt idx="647">
                  <c:v>1244.157367</c:v>
                </c:pt>
                <c:pt idx="648">
                  <c:v>1245.0595515</c:v>
                </c:pt>
                <c:pt idx="649">
                  <c:v>1126.960313</c:v>
                </c:pt>
                <c:pt idx="650">
                  <c:v>936.91551775000005</c:v>
                </c:pt>
                <c:pt idx="651">
                  <c:v>714.33046550000006</c:v>
                </c:pt>
                <c:pt idx="652">
                  <c:v>695.38577075000001</c:v>
                </c:pt>
                <c:pt idx="653">
                  <c:v>736.00240825000003</c:v>
                </c:pt>
                <c:pt idx="654">
                  <c:v>989.63979975000007</c:v>
                </c:pt>
                <c:pt idx="655">
                  <c:v>1217.1259277500001</c:v>
                </c:pt>
                <c:pt idx="656">
                  <c:v>1232.38682275</c:v>
                </c:pt>
                <c:pt idx="657">
                  <c:v>1230.2028265000001</c:v>
                </c:pt>
                <c:pt idx="658">
                  <c:v>1198.7141685000001</c:v>
                </c:pt>
                <c:pt idx="659">
                  <c:v>979.52054250000003</c:v>
                </c:pt>
                <c:pt idx="660">
                  <c:v>700.05252050000001</c:v>
                </c:pt>
                <c:pt idx="661">
                  <c:v>654.85706550000009</c:v>
                </c:pt>
                <c:pt idx="662">
                  <c:v>673.96453075000011</c:v>
                </c:pt>
                <c:pt idx="663">
                  <c:v>980.90944575000003</c:v>
                </c:pt>
                <c:pt idx="664">
                  <c:v>1221.0874185</c:v>
                </c:pt>
                <c:pt idx="665">
                  <c:v>1267.7692334999999</c:v>
                </c:pt>
                <c:pt idx="666">
                  <c:v>1278.038687</c:v>
                </c:pt>
                <c:pt idx="667">
                  <c:v>1273.5163547499999</c:v>
                </c:pt>
                <c:pt idx="668">
                  <c:v>1256.1505777499999</c:v>
                </c:pt>
                <c:pt idx="669">
                  <c:v>1247.6686997499999</c:v>
                </c:pt>
                <c:pt idx="670">
                  <c:v>1238.7364155</c:v>
                </c:pt>
                <c:pt idx="671">
                  <c:v>1208.6842522500001</c:v>
                </c:pt>
                <c:pt idx="672">
                  <c:v>1190.35755875</c:v>
                </c:pt>
                <c:pt idx="673">
                  <c:v>1165.519837249999</c:v>
                </c:pt>
                <c:pt idx="674">
                  <c:v>1179.8485430000001</c:v>
                </c:pt>
                <c:pt idx="675">
                  <c:v>1174.4800660000001</c:v>
                </c:pt>
                <c:pt idx="676">
                  <c:v>1271.3621995000001</c:v>
                </c:pt>
                <c:pt idx="677">
                  <c:v>1484.2453409999991</c:v>
                </c:pt>
                <c:pt idx="678">
                  <c:v>1683.41892925</c:v>
                </c:pt>
                <c:pt idx="679">
                  <c:v>1815.97976225</c:v>
                </c:pt>
                <c:pt idx="680">
                  <c:v>1827.32011775</c:v>
                </c:pt>
                <c:pt idx="681">
                  <c:v>1821.5620414999992</c:v>
                </c:pt>
                <c:pt idx="682">
                  <c:v>1782.56651375</c:v>
                </c:pt>
                <c:pt idx="683">
                  <c:v>1601.98396875</c:v>
                </c:pt>
                <c:pt idx="684">
                  <c:v>1617.967852499999</c:v>
                </c:pt>
                <c:pt idx="685">
                  <c:v>1612.774577749999</c:v>
                </c:pt>
                <c:pt idx="686">
                  <c:v>1707.22752575</c:v>
                </c:pt>
                <c:pt idx="687">
                  <c:v>1859.2845347499999</c:v>
                </c:pt>
                <c:pt idx="688">
                  <c:v>1866.57796975</c:v>
                </c:pt>
                <c:pt idx="689">
                  <c:v>1869.3130767500002</c:v>
                </c:pt>
                <c:pt idx="690">
                  <c:v>1877.7059807500002</c:v>
                </c:pt>
                <c:pt idx="691">
                  <c:v>1876.8171017499999</c:v>
                </c:pt>
                <c:pt idx="692">
                  <c:v>1875.90634875</c:v>
                </c:pt>
                <c:pt idx="693">
                  <c:v>1858.293862</c:v>
                </c:pt>
                <c:pt idx="694">
                  <c:v>1623.80005775</c:v>
                </c:pt>
                <c:pt idx="695">
                  <c:v>1583.5133497500001</c:v>
                </c:pt>
                <c:pt idx="696">
                  <c:v>1621.5331100000001</c:v>
                </c:pt>
                <c:pt idx="697">
                  <c:v>1619.9460275000001</c:v>
                </c:pt>
                <c:pt idx="698">
                  <c:v>1575.6329720000001</c:v>
                </c:pt>
                <c:pt idx="699">
                  <c:v>1560.980276</c:v>
                </c:pt>
                <c:pt idx="700">
                  <c:v>1539.4895267500001</c:v>
                </c:pt>
                <c:pt idx="701">
                  <c:v>1716.7551115000001</c:v>
                </c:pt>
                <c:pt idx="702">
                  <c:v>1741.073121749999</c:v>
                </c:pt>
                <c:pt idx="703">
                  <c:v>1778.0300110000001</c:v>
                </c:pt>
                <c:pt idx="704">
                  <c:v>1806.6688132500001</c:v>
                </c:pt>
                <c:pt idx="705">
                  <c:v>1798.9750975000002</c:v>
                </c:pt>
                <c:pt idx="706">
                  <c:v>1791.67335875</c:v>
                </c:pt>
                <c:pt idx="707">
                  <c:v>1789.9436555</c:v>
                </c:pt>
                <c:pt idx="708">
                  <c:v>1690.4708595</c:v>
                </c:pt>
                <c:pt idx="709">
                  <c:v>1632.9207947499992</c:v>
                </c:pt>
                <c:pt idx="710">
                  <c:v>1747.34744675</c:v>
                </c:pt>
                <c:pt idx="711">
                  <c:v>1808.39769075</c:v>
                </c:pt>
                <c:pt idx="712">
                  <c:v>1806.7318397500001</c:v>
                </c:pt>
                <c:pt idx="713">
                  <c:v>1809.1970670000001</c:v>
                </c:pt>
                <c:pt idx="714">
                  <c:v>1801.4590805</c:v>
                </c:pt>
                <c:pt idx="715">
                  <c:v>1799.577106</c:v>
                </c:pt>
                <c:pt idx="716">
                  <c:v>1737.7855137500003</c:v>
                </c:pt>
                <c:pt idx="717">
                  <c:v>1710.0637672500002</c:v>
                </c:pt>
                <c:pt idx="718">
                  <c:v>1723.9162687500002</c:v>
                </c:pt>
                <c:pt idx="719">
                  <c:v>1613.9053602499991</c:v>
                </c:pt>
                <c:pt idx="720">
                  <c:v>1544.7052575</c:v>
                </c:pt>
                <c:pt idx="721">
                  <c:v>1427.111797</c:v>
                </c:pt>
                <c:pt idx="722">
                  <c:v>1424.9455415</c:v>
                </c:pt>
                <c:pt idx="723">
                  <c:v>1423.5283452500003</c:v>
                </c:pt>
                <c:pt idx="724">
                  <c:v>1435.6679207500001</c:v>
                </c:pt>
                <c:pt idx="725">
                  <c:v>1572.5585625000001</c:v>
                </c:pt>
                <c:pt idx="726">
                  <c:v>1588.7466895</c:v>
                </c:pt>
                <c:pt idx="727">
                  <c:v>1590.8265275000001</c:v>
                </c:pt>
                <c:pt idx="728">
                  <c:v>1598.3963052500001</c:v>
                </c:pt>
                <c:pt idx="729">
                  <c:v>1615.33425575</c:v>
                </c:pt>
                <c:pt idx="730">
                  <c:v>1646.2774505000002</c:v>
                </c:pt>
                <c:pt idx="731">
                  <c:v>1657.4885367500001</c:v>
                </c:pt>
                <c:pt idx="732">
                  <c:v>1713.431362</c:v>
                </c:pt>
                <c:pt idx="733">
                  <c:v>1810.6858332499992</c:v>
                </c:pt>
                <c:pt idx="734">
                  <c:v>1982.796780749999</c:v>
                </c:pt>
                <c:pt idx="735">
                  <c:v>2308.6495797500002</c:v>
                </c:pt>
                <c:pt idx="736">
                  <c:v>2273.9805630000001</c:v>
                </c:pt>
                <c:pt idx="737">
                  <c:v>2194.2300622500002</c:v>
                </c:pt>
                <c:pt idx="738">
                  <c:v>2313.693298749999</c:v>
                </c:pt>
                <c:pt idx="739">
                  <c:v>2317.59821375</c:v>
                </c:pt>
                <c:pt idx="740">
                  <c:v>2304.5384292499989</c:v>
                </c:pt>
                <c:pt idx="741">
                  <c:v>2030.0159880000001</c:v>
                </c:pt>
                <c:pt idx="742">
                  <c:v>1713.3841472500001</c:v>
                </c:pt>
                <c:pt idx="743">
                  <c:v>1499.868868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7C3-407A-93AD-92DD7EB4C2E8}"/>
            </c:ext>
          </c:extLst>
        </c:ser>
        <c:ser>
          <c:idx val="3"/>
          <c:order val="3"/>
          <c:tx>
            <c:strRef>
              <c:f>'01'!$F$44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'01'!$F$45:$F$789</c:f>
              <c:numCache>
                <c:formatCode>_-* #,##0.00\ _€_-;\-* #,##0.00\ _€_-;_-* "-"??\ _€_-;_-@_-</c:formatCode>
                <c:ptCount val="745"/>
                <c:pt idx="0">
                  <c:v>782.60560773149996</c:v>
                </c:pt>
                <c:pt idx="1">
                  <c:v>1032.3501110364998</c:v>
                </c:pt>
                <c:pt idx="2">
                  <c:v>1525.7628816214999</c:v>
                </c:pt>
                <c:pt idx="3">
                  <c:v>2153.6143057014992</c:v>
                </c:pt>
                <c:pt idx="4">
                  <c:v>2177.2771702165001</c:v>
                </c:pt>
                <c:pt idx="5">
                  <c:v>1519.2571557515</c:v>
                </c:pt>
                <c:pt idx="6">
                  <c:v>1050.020435051</c:v>
                </c:pt>
                <c:pt idx="7">
                  <c:v>1368.4842905725</c:v>
                </c:pt>
                <c:pt idx="8">
                  <c:v>1418.883437596</c:v>
                </c:pt>
                <c:pt idx="9">
                  <c:v>1519.2684931950002</c:v>
                </c:pt>
                <c:pt idx="10">
                  <c:v>1590.3609449797502</c:v>
                </c:pt>
                <c:pt idx="11">
                  <c:v>1828.1903743205</c:v>
                </c:pt>
                <c:pt idx="12">
                  <c:v>2079.4644263770001</c:v>
                </c:pt>
                <c:pt idx="13">
                  <c:v>2202.5118461367501</c:v>
                </c:pt>
                <c:pt idx="14">
                  <c:v>2121.1388730085</c:v>
                </c:pt>
                <c:pt idx="15">
                  <c:v>1501.5212469902492</c:v>
                </c:pt>
                <c:pt idx="16">
                  <c:v>1127.4876046092502</c:v>
                </c:pt>
                <c:pt idx="17">
                  <c:v>1035.24106614275</c:v>
                </c:pt>
                <c:pt idx="18">
                  <c:v>1174.62159823875</c:v>
                </c:pt>
                <c:pt idx="19">
                  <c:v>1197.5458709515001</c:v>
                </c:pt>
                <c:pt idx="20">
                  <c:v>1546.3260778240001</c:v>
                </c:pt>
                <c:pt idx="21">
                  <c:v>1547.1502178339999</c:v>
                </c:pt>
                <c:pt idx="22">
                  <c:v>1522.952642019</c:v>
                </c:pt>
                <c:pt idx="23">
                  <c:v>1757.0544740339999</c:v>
                </c:pt>
                <c:pt idx="24">
                  <c:v>1636.189394797</c:v>
                </c:pt>
                <c:pt idx="25">
                  <c:v>1424.9017965570001</c:v>
                </c:pt>
                <c:pt idx="26">
                  <c:v>1188.3419065769992</c:v>
                </c:pt>
                <c:pt idx="27">
                  <c:v>925.31936700450001</c:v>
                </c:pt>
                <c:pt idx="28">
                  <c:v>924.12276135450008</c:v>
                </c:pt>
                <c:pt idx="29">
                  <c:v>538.71108523700002</c:v>
                </c:pt>
                <c:pt idx="30">
                  <c:v>423.93204380975004</c:v>
                </c:pt>
                <c:pt idx="31">
                  <c:v>460.38611128374998</c:v>
                </c:pt>
                <c:pt idx="32">
                  <c:v>635.06080630050008</c:v>
                </c:pt>
                <c:pt idx="33">
                  <c:v>937.21325571675004</c:v>
                </c:pt>
                <c:pt idx="34">
                  <c:v>1073.2468287562492</c:v>
                </c:pt>
                <c:pt idx="35">
                  <c:v>909.08158085699995</c:v>
                </c:pt>
                <c:pt idx="36">
                  <c:v>908.03136236374996</c:v>
                </c:pt>
                <c:pt idx="37">
                  <c:v>1000.4537303415001</c:v>
                </c:pt>
                <c:pt idx="38">
                  <c:v>993.57051383350006</c:v>
                </c:pt>
                <c:pt idx="39">
                  <c:v>950.67375232500001</c:v>
                </c:pt>
                <c:pt idx="40">
                  <c:v>832.56881841849997</c:v>
                </c:pt>
                <c:pt idx="41">
                  <c:v>877.25189486274996</c:v>
                </c:pt>
                <c:pt idx="42">
                  <c:v>996.71224662525003</c:v>
                </c:pt>
                <c:pt idx="43">
                  <c:v>1273.8507381095001</c:v>
                </c:pt>
                <c:pt idx="44">
                  <c:v>1648.2234467170001</c:v>
                </c:pt>
                <c:pt idx="45">
                  <c:v>1663.004552079499</c:v>
                </c:pt>
                <c:pt idx="46">
                  <c:v>1422.9868211095002</c:v>
                </c:pt>
                <c:pt idx="47">
                  <c:v>1184.811821927</c:v>
                </c:pt>
                <c:pt idx="48">
                  <c:v>1208.676430239</c:v>
                </c:pt>
                <c:pt idx="49">
                  <c:v>1205.7729710665001</c:v>
                </c:pt>
                <c:pt idx="50">
                  <c:v>1344.1028366465002</c:v>
                </c:pt>
                <c:pt idx="51">
                  <c:v>1417.3579593064999</c:v>
                </c:pt>
                <c:pt idx="52">
                  <c:v>1527.8368304590001</c:v>
                </c:pt>
                <c:pt idx="53">
                  <c:v>1600.2189641890002</c:v>
                </c:pt>
                <c:pt idx="54">
                  <c:v>1942.778605282499</c:v>
                </c:pt>
                <c:pt idx="55">
                  <c:v>2020.7096159052501</c:v>
                </c:pt>
                <c:pt idx="56">
                  <c:v>1705.2232333035001</c:v>
                </c:pt>
                <c:pt idx="57">
                  <c:v>1442.8516362084999</c:v>
                </c:pt>
                <c:pt idx="58">
                  <c:v>1697.52076859825</c:v>
                </c:pt>
                <c:pt idx="59">
                  <c:v>1988.434477328</c:v>
                </c:pt>
                <c:pt idx="60">
                  <c:v>2129.6368569840001</c:v>
                </c:pt>
                <c:pt idx="61">
                  <c:v>2059.5079345364989</c:v>
                </c:pt>
                <c:pt idx="62">
                  <c:v>1747.2692942852502</c:v>
                </c:pt>
                <c:pt idx="63">
                  <c:v>1515.0407974269999</c:v>
                </c:pt>
                <c:pt idx="64">
                  <c:v>1467.7222434345001</c:v>
                </c:pt>
                <c:pt idx="65">
                  <c:v>1261.6319383662501</c:v>
                </c:pt>
                <c:pt idx="66">
                  <c:v>1122.8244873364999</c:v>
                </c:pt>
                <c:pt idx="67">
                  <c:v>1121.281792669</c:v>
                </c:pt>
                <c:pt idx="68">
                  <c:v>1119.1625498065</c:v>
                </c:pt>
                <c:pt idx="69">
                  <c:v>1166.0906290065</c:v>
                </c:pt>
                <c:pt idx="70">
                  <c:v>1063.4432873340002</c:v>
                </c:pt>
                <c:pt idx="71">
                  <c:v>1089.5234133115</c:v>
                </c:pt>
                <c:pt idx="72">
                  <c:v>1291.7062770270002</c:v>
                </c:pt>
                <c:pt idx="73">
                  <c:v>1555.072332857</c:v>
                </c:pt>
                <c:pt idx="74">
                  <c:v>1973.737734927</c:v>
                </c:pt>
                <c:pt idx="75">
                  <c:v>2384.1987566544999</c:v>
                </c:pt>
                <c:pt idx="76">
                  <c:v>2701.231874397</c:v>
                </c:pt>
                <c:pt idx="77">
                  <c:v>2684.7629541570004</c:v>
                </c:pt>
                <c:pt idx="78">
                  <c:v>2505.8944421985002</c:v>
                </c:pt>
                <c:pt idx="79">
                  <c:v>2613.2136513384999</c:v>
                </c:pt>
                <c:pt idx="80">
                  <c:v>2549.3404066620001</c:v>
                </c:pt>
                <c:pt idx="81">
                  <c:v>2669.787412184</c:v>
                </c:pt>
                <c:pt idx="82">
                  <c:v>2818.53195814725</c:v>
                </c:pt>
                <c:pt idx="83">
                  <c:v>3086.2948268547502</c:v>
                </c:pt>
                <c:pt idx="84">
                  <c:v>3124.3706062697502</c:v>
                </c:pt>
                <c:pt idx="85">
                  <c:v>3020.1450989185</c:v>
                </c:pt>
                <c:pt idx="86">
                  <c:v>2747.1940106137499</c:v>
                </c:pt>
                <c:pt idx="87">
                  <c:v>2969.31556194925</c:v>
                </c:pt>
                <c:pt idx="88">
                  <c:v>2896.4058816255001</c:v>
                </c:pt>
                <c:pt idx="89">
                  <c:v>2976.0035179220004</c:v>
                </c:pt>
                <c:pt idx="90">
                  <c:v>2579.5778799455002</c:v>
                </c:pt>
                <c:pt idx="91">
                  <c:v>2264.376656584499</c:v>
                </c:pt>
                <c:pt idx="92">
                  <c:v>2375.9083313695</c:v>
                </c:pt>
                <c:pt idx="93">
                  <c:v>2373.7434083795001</c:v>
                </c:pt>
                <c:pt idx="94">
                  <c:v>2078.3510968145001</c:v>
                </c:pt>
                <c:pt idx="95">
                  <c:v>1702.3833389695003</c:v>
                </c:pt>
                <c:pt idx="96">
                  <c:v>1462.1440428999999</c:v>
                </c:pt>
                <c:pt idx="97">
                  <c:v>1540.3657201675001</c:v>
                </c:pt>
                <c:pt idx="98">
                  <c:v>1237.0202965175001</c:v>
                </c:pt>
                <c:pt idx="99">
                  <c:v>991.81604603250003</c:v>
                </c:pt>
                <c:pt idx="100">
                  <c:v>826.99173848500004</c:v>
                </c:pt>
                <c:pt idx="101">
                  <c:v>496.91165668249999</c:v>
                </c:pt>
                <c:pt idx="102">
                  <c:v>324.73390593800002</c:v>
                </c:pt>
                <c:pt idx="103">
                  <c:v>265.58892980300004</c:v>
                </c:pt>
                <c:pt idx="104">
                  <c:v>585.85711233000006</c:v>
                </c:pt>
                <c:pt idx="105">
                  <c:v>1104.5311631357501</c:v>
                </c:pt>
                <c:pt idx="106">
                  <c:v>1120.0112320507501</c:v>
                </c:pt>
                <c:pt idx="107">
                  <c:v>1100.89462123975</c:v>
                </c:pt>
                <c:pt idx="108">
                  <c:v>1109.52030909225</c:v>
                </c:pt>
                <c:pt idx="109">
                  <c:v>1171.3705393827499</c:v>
                </c:pt>
                <c:pt idx="110">
                  <c:v>1104.3815343957499</c:v>
                </c:pt>
                <c:pt idx="111">
                  <c:v>953.78956449300006</c:v>
                </c:pt>
                <c:pt idx="112">
                  <c:v>1050.22915737475</c:v>
                </c:pt>
                <c:pt idx="113">
                  <c:v>910.55214733125001</c:v>
                </c:pt>
                <c:pt idx="114">
                  <c:v>851.50185366974995</c:v>
                </c:pt>
                <c:pt idx="115">
                  <c:v>820.47350909750003</c:v>
                </c:pt>
                <c:pt idx="116">
                  <c:v>837.7071772700001</c:v>
                </c:pt>
                <c:pt idx="117">
                  <c:v>750.86594281500004</c:v>
                </c:pt>
                <c:pt idx="118">
                  <c:v>696.191463365</c:v>
                </c:pt>
                <c:pt idx="119">
                  <c:v>434.94878169500004</c:v>
                </c:pt>
                <c:pt idx="120">
                  <c:v>460.509401045</c:v>
                </c:pt>
                <c:pt idx="121">
                  <c:v>244.01018146500002</c:v>
                </c:pt>
                <c:pt idx="122">
                  <c:v>151.35127837499999</c:v>
                </c:pt>
                <c:pt idx="123">
                  <c:v>196.12213513500001</c:v>
                </c:pt>
                <c:pt idx="124">
                  <c:v>293.5063246675</c:v>
                </c:pt>
                <c:pt idx="125">
                  <c:v>274.2627122975</c:v>
                </c:pt>
                <c:pt idx="126">
                  <c:v>132.0460933855</c:v>
                </c:pt>
                <c:pt idx="127">
                  <c:v>213.98671267725001</c:v>
                </c:pt>
                <c:pt idx="128">
                  <c:v>156.52467385625002</c:v>
                </c:pt>
                <c:pt idx="129">
                  <c:v>138.94545733800001</c:v>
                </c:pt>
                <c:pt idx="130">
                  <c:v>201.41439585800001</c:v>
                </c:pt>
                <c:pt idx="131">
                  <c:v>297.50941542300006</c:v>
                </c:pt>
                <c:pt idx="132">
                  <c:v>460.42561019350001</c:v>
                </c:pt>
                <c:pt idx="133">
                  <c:v>708.85199099424995</c:v>
                </c:pt>
                <c:pt idx="134">
                  <c:v>899.51313143549999</c:v>
                </c:pt>
                <c:pt idx="135">
                  <c:v>976.94038122650011</c:v>
                </c:pt>
                <c:pt idx="136">
                  <c:v>1102.567125739999</c:v>
                </c:pt>
                <c:pt idx="137">
                  <c:v>1180.31956107825</c:v>
                </c:pt>
                <c:pt idx="138">
                  <c:v>1193.4534913482491</c:v>
                </c:pt>
                <c:pt idx="139">
                  <c:v>1280.57498762</c:v>
                </c:pt>
                <c:pt idx="140">
                  <c:v>1475.1668705474999</c:v>
                </c:pt>
                <c:pt idx="141">
                  <c:v>1641.3996884050002</c:v>
                </c:pt>
                <c:pt idx="142">
                  <c:v>1693.9125214575001</c:v>
                </c:pt>
                <c:pt idx="143">
                  <c:v>1822.2025814200001</c:v>
                </c:pt>
                <c:pt idx="144">
                  <c:v>1995.137540042499</c:v>
                </c:pt>
                <c:pt idx="145">
                  <c:v>2150.9266848625002</c:v>
                </c:pt>
                <c:pt idx="146">
                  <c:v>2357.7701772425003</c:v>
                </c:pt>
                <c:pt idx="147">
                  <c:v>2514.55148749</c:v>
                </c:pt>
                <c:pt idx="148">
                  <c:v>2593.2366121425002</c:v>
                </c:pt>
                <c:pt idx="149">
                  <c:v>2670.9194599375001</c:v>
                </c:pt>
                <c:pt idx="150">
                  <c:v>2724.5252577862502</c:v>
                </c:pt>
                <c:pt idx="151">
                  <c:v>2829.6383378565001</c:v>
                </c:pt>
                <c:pt idx="152">
                  <c:v>2958.08178471875</c:v>
                </c:pt>
                <c:pt idx="153">
                  <c:v>3027.2173694272501</c:v>
                </c:pt>
                <c:pt idx="154">
                  <c:v>3031.5699214732499</c:v>
                </c:pt>
                <c:pt idx="155">
                  <c:v>3042.7292010225001</c:v>
                </c:pt>
                <c:pt idx="156">
                  <c:v>3048.567145301</c:v>
                </c:pt>
                <c:pt idx="157">
                  <c:v>3037.6312077865</c:v>
                </c:pt>
                <c:pt idx="158">
                  <c:v>3037.8283402635002</c:v>
                </c:pt>
                <c:pt idx="159">
                  <c:v>3066.1153916612498</c:v>
                </c:pt>
                <c:pt idx="160">
                  <c:v>3085.7927302035</c:v>
                </c:pt>
                <c:pt idx="161">
                  <c:v>3095.3218482745001</c:v>
                </c:pt>
                <c:pt idx="162">
                  <c:v>3113.9830295985003</c:v>
                </c:pt>
                <c:pt idx="163">
                  <c:v>3090.4153294400003</c:v>
                </c:pt>
                <c:pt idx="164">
                  <c:v>3134.0484041175</c:v>
                </c:pt>
                <c:pt idx="165">
                  <c:v>3144.829596515</c:v>
                </c:pt>
                <c:pt idx="166">
                  <c:v>3133.1984965499992</c:v>
                </c:pt>
                <c:pt idx="167">
                  <c:v>3120.842450857499</c:v>
                </c:pt>
                <c:pt idx="168">
                  <c:v>3106.1471050970003</c:v>
                </c:pt>
                <c:pt idx="169">
                  <c:v>3085.5860881070003</c:v>
                </c:pt>
                <c:pt idx="170">
                  <c:v>3091.5935632619999</c:v>
                </c:pt>
                <c:pt idx="171">
                  <c:v>3098.3250129070002</c:v>
                </c:pt>
                <c:pt idx="172">
                  <c:v>3089.3295247619994</c:v>
                </c:pt>
                <c:pt idx="173">
                  <c:v>3091.4560150745001</c:v>
                </c:pt>
                <c:pt idx="174">
                  <c:v>3075.7929602390004</c:v>
                </c:pt>
                <c:pt idx="175">
                  <c:v>3021.5738480970003</c:v>
                </c:pt>
                <c:pt idx="176">
                  <c:v>2982.0325730117502</c:v>
                </c:pt>
                <c:pt idx="177">
                  <c:v>2966.3492523632499</c:v>
                </c:pt>
                <c:pt idx="178">
                  <c:v>2933.0716027750004</c:v>
                </c:pt>
                <c:pt idx="179">
                  <c:v>2875.6231782987502</c:v>
                </c:pt>
                <c:pt idx="180">
                  <c:v>2866.0352228752495</c:v>
                </c:pt>
                <c:pt idx="181">
                  <c:v>2888.2962025182501</c:v>
                </c:pt>
                <c:pt idx="182">
                  <c:v>2922.0596880389999</c:v>
                </c:pt>
                <c:pt idx="183">
                  <c:v>2906.2879479390003</c:v>
                </c:pt>
                <c:pt idx="184">
                  <c:v>2944.4790361617502</c:v>
                </c:pt>
                <c:pt idx="185">
                  <c:v>2929.7153033377494</c:v>
                </c:pt>
                <c:pt idx="186">
                  <c:v>2927.25525961525</c:v>
                </c:pt>
                <c:pt idx="187">
                  <c:v>2849.5540412395003</c:v>
                </c:pt>
                <c:pt idx="188">
                  <c:v>2807.4648134570002</c:v>
                </c:pt>
                <c:pt idx="189">
                  <c:v>2716.3813338895002</c:v>
                </c:pt>
                <c:pt idx="190">
                  <c:v>2583.2452998545004</c:v>
                </c:pt>
                <c:pt idx="191">
                  <c:v>2445.074681204499</c:v>
                </c:pt>
                <c:pt idx="192">
                  <c:v>2296.40474498</c:v>
                </c:pt>
                <c:pt idx="193">
                  <c:v>2152.0744952225</c:v>
                </c:pt>
                <c:pt idx="194">
                  <c:v>2083.13833049</c:v>
                </c:pt>
                <c:pt idx="195">
                  <c:v>1958.7381531225001</c:v>
                </c:pt>
                <c:pt idx="196">
                  <c:v>1796.553910099999</c:v>
                </c:pt>
                <c:pt idx="197">
                  <c:v>1562.2555010000001</c:v>
                </c:pt>
                <c:pt idx="198">
                  <c:v>1376.255534922499</c:v>
                </c:pt>
                <c:pt idx="199">
                  <c:v>1062.830263328</c:v>
                </c:pt>
                <c:pt idx="200">
                  <c:v>809.99056432024997</c:v>
                </c:pt>
                <c:pt idx="201">
                  <c:v>623.63680107175003</c:v>
                </c:pt>
                <c:pt idx="202">
                  <c:v>578.73180653500003</c:v>
                </c:pt>
                <c:pt idx="203">
                  <c:v>522.70579534649994</c:v>
                </c:pt>
                <c:pt idx="204">
                  <c:v>408.77535209125</c:v>
                </c:pt>
                <c:pt idx="205">
                  <c:v>293.54464649375001</c:v>
                </c:pt>
                <c:pt idx="206">
                  <c:v>208.57862553275001</c:v>
                </c:pt>
                <c:pt idx="207">
                  <c:v>198.47452997400001</c:v>
                </c:pt>
                <c:pt idx="208">
                  <c:v>223.12113486525001</c:v>
                </c:pt>
                <c:pt idx="209">
                  <c:v>209.52243030125001</c:v>
                </c:pt>
                <c:pt idx="210">
                  <c:v>232.41938332875003</c:v>
                </c:pt>
                <c:pt idx="211">
                  <c:v>253.13047404</c:v>
                </c:pt>
                <c:pt idx="212">
                  <c:v>216.71657765</c:v>
                </c:pt>
                <c:pt idx="213">
                  <c:v>220.99061338999999</c:v>
                </c:pt>
                <c:pt idx="214">
                  <c:v>173.93776907</c:v>
                </c:pt>
                <c:pt idx="215">
                  <c:v>154.85241160000001</c:v>
                </c:pt>
                <c:pt idx="216">
                  <c:v>138.97050973400002</c:v>
                </c:pt>
                <c:pt idx="217">
                  <c:v>149.27085716400001</c:v>
                </c:pt>
                <c:pt idx="218">
                  <c:v>214.08776282400001</c:v>
                </c:pt>
                <c:pt idx="219">
                  <c:v>279.17441984150003</c:v>
                </c:pt>
                <c:pt idx="220">
                  <c:v>356.462202784</c:v>
                </c:pt>
                <c:pt idx="221">
                  <c:v>407.07667359900006</c:v>
                </c:pt>
                <c:pt idx="222">
                  <c:v>475.91185437275004</c:v>
                </c:pt>
                <c:pt idx="223">
                  <c:v>491.83444035075001</c:v>
                </c:pt>
                <c:pt idx="224">
                  <c:v>523.42697671650001</c:v>
                </c:pt>
                <c:pt idx="225">
                  <c:v>500.34060516175003</c:v>
                </c:pt>
                <c:pt idx="226">
                  <c:v>418.09296103675007</c:v>
                </c:pt>
                <c:pt idx="227">
                  <c:v>363.80585695625007</c:v>
                </c:pt>
                <c:pt idx="228">
                  <c:v>348.46593307650005</c:v>
                </c:pt>
                <c:pt idx="229">
                  <c:v>329.40112532000006</c:v>
                </c:pt>
                <c:pt idx="230">
                  <c:v>484.56502708325002</c:v>
                </c:pt>
                <c:pt idx="231">
                  <c:v>694.87655656650008</c:v>
                </c:pt>
                <c:pt idx="232">
                  <c:v>893.37692531225014</c:v>
                </c:pt>
                <c:pt idx="233">
                  <c:v>1146.24658116975</c:v>
                </c:pt>
                <c:pt idx="234">
                  <c:v>1216.272219548749</c:v>
                </c:pt>
                <c:pt idx="235">
                  <c:v>1190.7171420415</c:v>
                </c:pt>
                <c:pt idx="236">
                  <c:v>1146.3230830090001</c:v>
                </c:pt>
                <c:pt idx="237">
                  <c:v>1110.6532847639999</c:v>
                </c:pt>
                <c:pt idx="238">
                  <c:v>1113.2490505789999</c:v>
                </c:pt>
                <c:pt idx="239">
                  <c:v>1048.166973694</c:v>
                </c:pt>
                <c:pt idx="240">
                  <c:v>871.51612528300006</c:v>
                </c:pt>
                <c:pt idx="241">
                  <c:v>821.95116771300002</c:v>
                </c:pt>
                <c:pt idx="242">
                  <c:v>738.22446688050002</c:v>
                </c:pt>
                <c:pt idx="243">
                  <c:v>566.96354402300005</c:v>
                </c:pt>
                <c:pt idx="244">
                  <c:v>433.08150424050001</c:v>
                </c:pt>
                <c:pt idx="245">
                  <c:v>301.68687250800002</c:v>
                </c:pt>
                <c:pt idx="246">
                  <c:v>82.12169637549998</c:v>
                </c:pt>
                <c:pt idx="247">
                  <c:v>39.46564323299998</c:v>
                </c:pt>
                <c:pt idx="248">
                  <c:v>46.440071250250007</c:v>
                </c:pt>
                <c:pt idx="249">
                  <c:v>91.018109273749971</c:v>
                </c:pt>
                <c:pt idx="250">
                  <c:v>119.3083372815</c:v>
                </c:pt>
                <c:pt idx="251">
                  <c:v>224.26449132825002</c:v>
                </c:pt>
                <c:pt idx="252">
                  <c:v>368.09080744925001</c:v>
                </c:pt>
                <c:pt idx="253">
                  <c:v>491.90690351275003</c:v>
                </c:pt>
                <c:pt idx="254">
                  <c:v>614.00878008500001</c:v>
                </c:pt>
                <c:pt idx="255">
                  <c:v>744.97489202600002</c:v>
                </c:pt>
                <c:pt idx="256">
                  <c:v>1045.9532694832501</c:v>
                </c:pt>
                <c:pt idx="257">
                  <c:v>1339.0692827362502</c:v>
                </c:pt>
                <c:pt idx="258">
                  <c:v>1891.4141047577502</c:v>
                </c:pt>
                <c:pt idx="259">
                  <c:v>2355.6199646230002</c:v>
                </c:pt>
                <c:pt idx="260">
                  <c:v>2605.9865141579999</c:v>
                </c:pt>
                <c:pt idx="261">
                  <c:v>2418.7930570755002</c:v>
                </c:pt>
                <c:pt idx="262">
                  <c:v>2429.7051133980003</c:v>
                </c:pt>
                <c:pt idx="263">
                  <c:v>2405.765462807999</c:v>
                </c:pt>
                <c:pt idx="264">
                  <c:v>2240.8889858405</c:v>
                </c:pt>
                <c:pt idx="265">
                  <c:v>2050.4597503954997</c:v>
                </c:pt>
                <c:pt idx="266">
                  <c:v>2146.5021095980001</c:v>
                </c:pt>
                <c:pt idx="267">
                  <c:v>2288.7908065680003</c:v>
                </c:pt>
                <c:pt idx="268">
                  <c:v>2068.3752244005</c:v>
                </c:pt>
                <c:pt idx="269">
                  <c:v>2030.7728362855</c:v>
                </c:pt>
                <c:pt idx="270">
                  <c:v>1678.1970788190001</c:v>
                </c:pt>
                <c:pt idx="271">
                  <c:v>1472.9941811737501</c:v>
                </c:pt>
                <c:pt idx="272">
                  <c:v>1264.82257579475</c:v>
                </c:pt>
                <c:pt idx="273">
                  <c:v>1182.0005320802502</c:v>
                </c:pt>
                <c:pt idx="274">
                  <c:v>1186.5386742335002</c:v>
                </c:pt>
                <c:pt idx="275">
                  <c:v>1200.9098815647501</c:v>
                </c:pt>
                <c:pt idx="276">
                  <c:v>1308.68831519375</c:v>
                </c:pt>
                <c:pt idx="277">
                  <c:v>1313.65457969525</c:v>
                </c:pt>
                <c:pt idx="278">
                  <c:v>1251.2047768094999</c:v>
                </c:pt>
                <c:pt idx="279">
                  <c:v>1259.8721852085</c:v>
                </c:pt>
                <c:pt idx="280">
                  <c:v>1237.6421174305001</c:v>
                </c:pt>
                <c:pt idx="281">
                  <c:v>1206.4081613062492</c:v>
                </c:pt>
                <c:pt idx="282">
                  <c:v>1212.3661370877498</c:v>
                </c:pt>
                <c:pt idx="283">
                  <c:v>1130.8664881530001</c:v>
                </c:pt>
                <c:pt idx="284">
                  <c:v>915.98558801800004</c:v>
                </c:pt>
                <c:pt idx="285">
                  <c:v>962.04045290550016</c:v>
                </c:pt>
                <c:pt idx="286">
                  <c:v>1004.0767742455</c:v>
                </c:pt>
                <c:pt idx="287">
                  <c:v>1185.067983613</c:v>
                </c:pt>
                <c:pt idx="288">
                  <c:v>1339.8663302755001</c:v>
                </c:pt>
                <c:pt idx="289">
                  <c:v>1346.4309625155001</c:v>
                </c:pt>
                <c:pt idx="290">
                  <c:v>1336.8359815255001</c:v>
                </c:pt>
                <c:pt idx="291">
                  <c:v>1547.9077517855001</c:v>
                </c:pt>
                <c:pt idx="292">
                  <c:v>1538.875141522999</c:v>
                </c:pt>
                <c:pt idx="293">
                  <c:v>1613.084697242999</c:v>
                </c:pt>
                <c:pt idx="294">
                  <c:v>1661.5347884897492</c:v>
                </c:pt>
                <c:pt idx="295">
                  <c:v>1699.666195557</c:v>
                </c:pt>
                <c:pt idx="296">
                  <c:v>1628.0637419882501</c:v>
                </c:pt>
                <c:pt idx="297">
                  <c:v>1646.2600254250001</c:v>
                </c:pt>
                <c:pt idx="298">
                  <c:v>1340.29440867575</c:v>
                </c:pt>
                <c:pt idx="299">
                  <c:v>955.54182797900012</c:v>
                </c:pt>
                <c:pt idx="300">
                  <c:v>646.83980547575004</c:v>
                </c:pt>
                <c:pt idx="301">
                  <c:v>557.06435218125</c:v>
                </c:pt>
                <c:pt idx="302">
                  <c:v>422.26177394950003</c:v>
                </c:pt>
                <c:pt idx="303">
                  <c:v>371.81473549949999</c:v>
                </c:pt>
                <c:pt idx="304">
                  <c:v>398.97455251050008</c:v>
                </c:pt>
                <c:pt idx="305">
                  <c:v>455.02156384</c:v>
                </c:pt>
                <c:pt idx="306">
                  <c:v>495.62800269125006</c:v>
                </c:pt>
                <c:pt idx="307">
                  <c:v>562.16212430300004</c:v>
                </c:pt>
                <c:pt idx="308">
                  <c:v>901.36301420550001</c:v>
                </c:pt>
                <c:pt idx="309">
                  <c:v>1220.8525118304999</c:v>
                </c:pt>
                <c:pt idx="310">
                  <c:v>1340.2851189355001</c:v>
                </c:pt>
                <c:pt idx="311">
                  <c:v>1661.907241783</c:v>
                </c:pt>
                <c:pt idx="312">
                  <c:v>2129.537690396</c:v>
                </c:pt>
                <c:pt idx="313">
                  <c:v>2374.057178225999</c:v>
                </c:pt>
                <c:pt idx="314">
                  <c:v>2430.5278270859994</c:v>
                </c:pt>
                <c:pt idx="315">
                  <c:v>2089.9153076385001</c:v>
                </c:pt>
                <c:pt idx="316">
                  <c:v>1882.9465538760001</c:v>
                </c:pt>
                <c:pt idx="317">
                  <c:v>1736.7359023535</c:v>
                </c:pt>
                <c:pt idx="318">
                  <c:v>1581.2573833975</c:v>
                </c:pt>
                <c:pt idx="319">
                  <c:v>1337.1889000860001</c:v>
                </c:pt>
                <c:pt idx="320">
                  <c:v>1346.1513929559999</c:v>
                </c:pt>
                <c:pt idx="321">
                  <c:v>1334.6054570315002</c:v>
                </c:pt>
                <c:pt idx="322">
                  <c:v>1469.8377432602501</c:v>
                </c:pt>
                <c:pt idx="323">
                  <c:v>1428.0475879515002</c:v>
                </c:pt>
                <c:pt idx="324">
                  <c:v>1578.7944315672501</c:v>
                </c:pt>
                <c:pt idx="325">
                  <c:v>1533.4324195745</c:v>
                </c:pt>
                <c:pt idx="326">
                  <c:v>1481.509739674749</c:v>
                </c:pt>
                <c:pt idx="327">
                  <c:v>1381.8572480795001</c:v>
                </c:pt>
                <c:pt idx="328">
                  <c:v>1275.6788018955001</c:v>
                </c:pt>
                <c:pt idx="329">
                  <c:v>1197.481860424499</c:v>
                </c:pt>
                <c:pt idx="330">
                  <c:v>1151.64193019975</c:v>
                </c:pt>
                <c:pt idx="331">
                  <c:v>885.7582377535</c:v>
                </c:pt>
                <c:pt idx="332">
                  <c:v>663.05626636600005</c:v>
                </c:pt>
                <c:pt idx="333">
                  <c:v>524.24527517600006</c:v>
                </c:pt>
                <c:pt idx="334">
                  <c:v>459.36560891600004</c:v>
                </c:pt>
                <c:pt idx="335">
                  <c:v>402.13858299350005</c:v>
                </c:pt>
                <c:pt idx="336">
                  <c:v>390.3687629910001</c:v>
                </c:pt>
                <c:pt idx="337">
                  <c:v>440.05681203100005</c:v>
                </c:pt>
                <c:pt idx="338">
                  <c:v>485.81129032100006</c:v>
                </c:pt>
                <c:pt idx="339">
                  <c:v>465.82736945600004</c:v>
                </c:pt>
                <c:pt idx="340">
                  <c:v>1186.9533296485001</c:v>
                </c:pt>
                <c:pt idx="341">
                  <c:v>2258.1091839709993</c:v>
                </c:pt>
                <c:pt idx="342">
                  <c:v>2734.6513036755</c:v>
                </c:pt>
                <c:pt idx="343">
                  <c:v>3014.5129980492493</c:v>
                </c:pt>
                <c:pt idx="344">
                  <c:v>3072.5378034205</c:v>
                </c:pt>
                <c:pt idx="345">
                  <c:v>2724.468590842499</c:v>
                </c:pt>
                <c:pt idx="346">
                  <c:v>2668.5401075954992</c:v>
                </c:pt>
                <c:pt idx="347">
                  <c:v>2706.035158485</c:v>
                </c:pt>
                <c:pt idx="348">
                  <c:v>2747.318437551749</c:v>
                </c:pt>
                <c:pt idx="349">
                  <c:v>2895.2204374015005</c:v>
                </c:pt>
                <c:pt idx="350">
                  <c:v>2797.59948122375</c:v>
                </c:pt>
                <c:pt idx="351">
                  <c:v>2704.8421711567503</c:v>
                </c:pt>
                <c:pt idx="352">
                  <c:v>2272.0938387777501</c:v>
                </c:pt>
                <c:pt idx="353">
                  <c:v>2289.770501153499</c:v>
                </c:pt>
                <c:pt idx="354">
                  <c:v>2394.7288131037503</c:v>
                </c:pt>
                <c:pt idx="355">
                  <c:v>2718.8003877785004</c:v>
                </c:pt>
                <c:pt idx="356">
                  <c:v>3014.8192782535002</c:v>
                </c:pt>
                <c:pt idx="357">
                  <c:v>2960.756343256</c:v>
                </c:pt>
                <c:pt idx="358">
                  <c:v>3057.3598897335</c:v>
                </c:pt>
                <c:pt idx="359">
                  <c:v>3164.8538861735005</c:v>
                </c:pt>
                <c:pt idx="360">
                  <c:v>3113.2911117800004</c:v>
                </c:pt>
                <c:pt idx="361">
                  <c:v>3177.3298799049999</c:v>
                </c:pt>
                <c:pt idx="362">
                  <c:v>3129.3160126375001</c:v>
                </c:pt>
                <c:pt idx="363">
                  <c:v>3182.3544130175001</c:v>
                </c:pt>
                <c:pt idx="364">
                  <c:v>3068.7523516350002</c:v>
                </c:pt>
                <c:pt idx="365">
                  <c:v>3069.4106864225</c:v>
                </c:pt>
                <c:pt idx="366">
                  <c:v>3195.9782890219999</c:v>
                </c:pt>
                <c:pt idx="367">
                  <c:v>3137.2335300835002</c:v>
                </c:pt>
                <c:pt idx="368">
                  <c:v>2949.161752198499</c:v>
                </c:pt>
                <c:pt idx="369">
                  <c:v>2776.2816961640001</c:v>
                </c:pt>
                <c:pt idx="370">
                  <c:v>2687.1775601315003</c:v>
                </c:pt>
                <c:pt idx="371">
                  <c:v>2550.6346358490005</c:v>
                </c:pt>
                <c:pt idx="372">
                  <c:v>2135.4581663342501</c:v>
                </c:pt>
                <c:pt idx="373">
                  <c:v>1314.01790472475</c:v>
                </c:pt>
                <c:pt idx="374">
                  <c:v>557.80177157874994</c:v>
                </c:pt>
                <c:pt idx="375">
                  <c:v>288.23929210650005</c:v>
                </c:pt>
                <c:pt idx="376">
                  <c:v>154.46279315775001</c:v>
                </c:pt>
                <c:pt idx="377">
                  <c:v>117.726400204</c:v>
                </c:pt>
                <c:pt idx="378">
                  <c:v>165.31184484549999</c:v>
                </c:pt>
                <c:pt idx="379">
                  <c:v>241.4251417575</c:v>
                </c:pt>
                <c:pt idx="380">
                  <c:v>341.13833864500003</c:v>
                </c:pt>
                <c:pt idx="381">
                  <c:v>371.34169156250005</c:v>
                </c:pt>
                <c:pt idx="382">
                  <c:v>532.84263464000003</c:v>
                </c:pt>
                <c:pt idx="383">
                  <c:v>594.82685543500008</c:v>
                </c:pt>
                <c:pt idx="384">
                  <c:v>653.23563172799993</c:v>
                </c:pt>
                <c:pt idx="385">
                  <c:v>748.6470833305001</c:v>
                </c:pt>
                <c:pt idx="386">
                  <c:v>714.62157499300008</c:v>
                </c:pt>
                <c:pt idx="387">
                  <c:v>618.69309335799994</c:v>
                </c:pt>
                <c:pt idx="388">
                  <c:v>582.58180505300004</c:v>
                </c:pt>
                <c:pt idx="389">
                  <c:v>515.19174729299993</c:v>
                </c:pt>
                <c:pt idx="390">
                  <c:v>473.56571463750004</c:v>
                </c:pt>
                <c:pt idx="391">
                  <c:v>437.11165803725004</c:v>
                </c:pt>
                <c:pt idx="392">
                  <c:v>475.18726617600004</c:v>
                </c:pt>
                <c:pt idx="393">
                  <c:v>625.62414170274997</c:v>
                </c:pt>
                <c:pt idx="394">
                  <c:v>779.60231210400002</c:v>
                </c:pt>
                <c:pt idx="395">
                  <c:v>882.72615284750009</c:v>
                </c:pt>
                <c:pt idx="396">
                  <c:v>1029.8687012875</c:v>
                </c:pt>
                <c:pt idx="397">
                  <c:v>1214.848057365999</c:v>
                </c:pt>
                <c:pt idx="398">
                  <c:v>1109.9604713077501</c:v>
                </c:pt>
                <c:pt idx="399">
                  <c:v>1013.11326361275</c:v>
                </c:pt>
                <c:pt idx="400">
                  <c:v>1023.3792526702501</c:v>
                </c:pt>
                <c:pt idx="401">
                  <c:v>1105.1020872620002</c:v>
                </c:pt>
                <c:pt idx="402">
                  <c:v>1351.0306662</c:v>
                </c:pt>
                <c:pt idx="403">
                  <c:v>1364.3734545730001</c:v>
                </c:pt>
                <c:pt idx="404">
                  <c:v>1381.9809421255</c:v>
                </c:pt>
                <c:pt idx="405">
                  <c:v>1495.389128805499</c:v>
                </c:pt>
                <c:pt idx="406">
                  <c:v>1482.2208430580001</c:v>
                </c:pt>
                <c:pt idx="407">
                  <c:v>1297.929567103</c:v>
                </c:pt>
                <c:pt idx="408">
                  <c:v>1050.6454968885</c:v>
                </c:pt>
                <c:pt idx="409">
                  <c:v>763.69871561850005</c:v>
                </c:pt>
                <c:pt idx="410">
                  <c:v>546.56123420849997</c:v>
                </c:pt>
                <c:pt idx="411">
                  <c:v>340.32024828099998</c:v>
                </c:pt>
                <c:pt idx="412">
                  <c:v>233.335458821</c:v>
                </c:pt>
                <c:pt idx="413">
                  <c:v>273.42245768100008</c:v>
                </c:pt>
                <c:pt idx="414">
                  <c:v>310.84153647099998</c:v>
                </c:pt>
                <c:pt idx="415">
                  <c:v>432.96103675475001</c:v>
                </c:pt>
                <c:pt idx="416">
                  <c:v>480.40927283249999</c:v>
                </c:pt>
                <c:pt idx="417">
                  <c:v>450.88141674550002</c:v>
                </c:pt>
                <c:pt idx="418">
                  <c:v>322.12840008775004</c:v>
                </c:pt>
                <c:pt idx="419">
                  <c:v>291.18904917325</c:v>
                </c:pt>
                <c:pt idx="420">
                  <c:v>332.11570197525003</c:v>
                </c:pt>
                <c:pt idx="421">
                  <c:v>345.54889346475005</c:v>
                </c:pt>
                <c:pt idx="422">
                  <c:v>574.50478674150008</c:v>
                </c:pt>
                <c:pt idx="423">
                  <c:v>772.26435564225005</c:v>
                </c:pt>
                <c:pt idx="424">
                  <c:v>820.48509990075001</c:v>
                </c:pt>
                <c:pt idx="425">
                  <c:v>839.83309374925011</c:v>
                </c:pt>
                <c:pt idx="426">
                  <c:v>721.44500881500005</c:v>
                </c:pt>
                <c:pt idx="427">
                  <c:v>813.68049554600009</c:v>
                </c:pt>
                <c:pt idx="428">
                  <c:v>1538.6089771935001</c:v>
                </c:pt>
                <c:pt idx="429">
                  <c:v>2709.7091069610001</c:v>
                </c:pt>
                <c:pt idx="430">
                  <c:v>3092.1122872485003</c:v>
                </c:pt>
                <c:pt idx="431">
                  <c:v>3056.6989755735003</c:v>
                </c:pt>
                <c:pt idx="432">
                  <c:v>3019.164816219999</c:v>
                </c:pt>
                <c:pt idx="433">
                  <c:v>3021.5298066474993</c:v>
                </c:pt>
                <c:pt idx="434">
                  <c:v>2974.2518881924998</c:v>
                </c:pt>
                <c:pt idx="435">
                  <c:v>2752.7821843299994</c:v>
                </c:pt>
                <c:pt idx="436">
                  <c:v>2502.8263354600003</c:v>
                </c:pt>
                <c:pt idx="437">
                  <c:v>2515.4100347425001</c:v>
                </c:pt>
                <c:pt idx="438">
                  <c:v>2455.5159127797501</c:v>
                </c:pt>
                <c:pt idx="439">
                  <c:v>2154.2172490172488</c:v>
                </c:pt>
                <c:pt idx="440">
                  <c:v>1955.314354027</c:v>
                </c:pt>
                <c:pt idx="441">
                  <c:v>2327.4021676187504</c:v>
                </c:pt>
                <c:pt idx="442">
                  <c:v>2422.38258305725</c:v>
                </c:pt>
                <c:pt idx="443">
                  <c:v>2439.1195853462505</c:v>
                </c:pt>
                <c:pt idx="444">
                  <c:v>2462.4043357812493</c:v>
                </c:pt>
                <c:pt idx="445">
                  <c:v>2441.318034375749</c:v>
                </c:pt>
                <c:pt idx="446">
                  <c:v>2436.1857422262501</c:v>
                </c:pt>
                <c:pt idx="447">
                  <c:v>2187.5695379540002</c:v>
                </c:pt>
                <c:pt idx="448">
                  <c:v>1950.409383393999</c:v>
                </c:pt>
                <c:pt idx="449">
                  <c:v>1986.562212843</c:v>
                </c:pt>
                <c:pt idx="450">
                  <c:v>1937.9701729655001</c:v>
                </c:pt>
                <c:pt idx="451">
                  <c:v>1849.7410879499989</c:v>
                </c:pt>
                <c:pt idx="452">
                  <c:v>2064.4497247775003</c:v>
                </c:pt>
                <c:pt idx="453">
                  <c:v>2285.9916677000001</c:v>
                </c:pt>
                <c:pt idx="454">
                  <c:v>2174.7292678049994</c:v>
                </c:pt>
                <c:pt idx="455">
                  <c:v>2040.80134858</c:v>
                </c:pt>
                <c:pt idx="456">
                  <c:v>2022.149497997</c:v>
                </c:pt>
                <c:pt idx="457">
                  <c:v>1672.5032005819992</c:v>
                </c:pt>
                <c:pt idx="458">
                  <c:v>1380.5769672419999</c:v>
                </c:pt>
                <c:pt idx="459">
                  <c:v>1324.3659647545001</c:v>
                </c:pt>
                <c:pt idx="460">
                  <c:v>1324.1531349320001</c:v>
                </c:pt>
                <c:pt idx="461">
                  <c:v>1336.0963938845</c:v>
                </c:pt>
                <c:pt idx="462">
                  <c:v>1467.172900414</c:v>
                </c:pt>
                <c:pt idx="463">
                  <c:v>1129.8373613917502</c:v>
                </c:pt>
                <c:pt idx="464">
                  <c:v>1031.5776907300001</c:v>
                </c:pt>
                <c:pt idx="465">
                  <c:v>838.28162087200008</c:v>
                </c:pt>
                <c:pt idx="466">
                  <c:v>643.76589499475006</c:v>
                </c:pt>
                <c:pt idx="467">
                  <c:v>568.05901986875006</c:v>
                </c:pt>
                <c:pt idx="468">
                  <c:v>621.63738855450003</c:v>
                </c:pt>
                <c:pt idx="469">
                  <c:v>571.04751701300006</c:v>
                </c:pt>
                <c:pt idx="470">
                  <c:v>567.96581357425009</c:v>
                </c:pt>
                <c:pt idx="471">
                  <c:v>560.67826563075005</c:v>
                </c:pt>
                <c:pt idx="472">
                  <c:v>590.13887502675004</c:v>
                </c:pt>
                <c:pt idx="473">
                  <c:v>850.88750964100007</c:v>
                </c:pt>
                <c:pt idx="474">
                  <c:v>931.45588551525009</c:v>
                </c:pt>
                <c:pt idx="475">
                  <c:v>1016.523637882</c:v>
                </c:pt>
                <c:pt idx="476">
                  <c:v>1402.2646815794999</c:v>
                </c:pt>
                <c:pt idx="477">
                  <c:v>1268.161922987</c:v>
                </c:pt>
                <c:pt idx="478">
                  <c:v>1157.7613353795</c:v>
                </c:pt>
                <c:pt idx="479">
                  <c:v>847.59094151950001</c:v>
                </c:pt>
                <c:pt idx="480">
                  <c:v>630.9284154385</c:v>
                </c:pt>
                <c:pt idx="481">
                  <c:v>509.36019371100002</c:v>
                </c:pt>
                <c:pt idx="482">
                  <c:v>373.74273867100004</c:v>
                </c:pt>
                <c:pt idx="483">
                  <c:v>193.02656850349999</c:v>
                </c:pt>
                <c:pt idx="484">
                  <c:v>55.72583725099998</c:v>
                </c:pt>
                <c:pt idx="485">
                  <c:v>44.635224780999984</c:v>
                </c:pt>
                <c:pt idx="486">
                  <c:v>48.990213756999964</c:v>
                </c:pt>
                <c:pt idx="487">
                  <c:v>44.864706316499969</c:v>
                </c:pt>
                <c:pt idx="488">
                  <c:v>47.788259531499968</c:v>
                </c:pt>
                <c:pt idx="489">
                  <c:v>66.133129779249984</c:v>
                </c:pt>
                <c:pt idx="490">
                  <c:v>92.341505899749961</c:v>
                </c:pt>
                <c:pt idx="491">
                  <c:v>151.49003617225</c:v>
                </c:pt>
                <c:pt idx="492">
                  <c:v>371.86280396724999</c:v>
                </c:pt>
                <c:pt idx="493">
                  <c:v>636.30651749725007</c:v>
                </c:pt>
                <c:pt idx="494">
                  <c:v>815.23876072550001</c:v>
                </c:pt>
                <c:pt idx="495">
                  <c:v>699.68846851424996</c:v>
                </c:pt>
                <c:pt idx="496">
                  <c:v>824.94949928875008</c:v>
                </c:pt>
                <c:pt idx="497">
                  <c:v>1241.261172882</c:v>
                </c:pt>
                <c:pt idx="498">
                  <c:v>1420.7412493740001</c:v>
                </c:pt>
                <c:pt idx="499">
                  <c:v>1613.5613650409991</c:v>
                </c:pt>
                <c:pt idx="500">
                  <c:v>1533.1202621685002</c:v>
                </c:pt>
                <c:pt idx="501">
                  <c:v>1373.939886728499</c:v>
                </c:pt>
                <c:pt idx="502">
                  <c:v>1184.7717409335</c:v>
                </c:pt>
                <c:pt idx="503">
                  <c:v>1113.6597757535001</c:v>
                </c:pt>
                <c:pt idx="504">
                  <c:v>1106.5709644775002</c:v>
                </c:pt>
                <c:pt idx="505">
                  <c:v>1092.5340273650002</c:v>
                </c:pt>
                <c:pt idx="506">
                  <c:v>1254.3357072775</c:v>
                </c:pt>
                <c:pt idx="507">
                  <c:v>1548.1033607275001</c:v>
                </c:pt>
                <c:pt idx="508">
                  <c:v>1721.0301283200001</c:v>
                </c:pt>
                <c:pt idx="509">
                  <c:v>1639.89218652</c:v>
                </c:pt>
                <c:pt idx="510">
                  <c:v>1639.80539246475</c:v>
                </c:pt>
                <c:pt idx="511">
                  <c:v>1940.6755301052501</c:v>
                </c:pt>
                <c:pt idx="512">
                  <c:v>2175.2985505280003</c:v>
                </c:pt>
                <c:pt idx="513">
                  <c:v>2296.89660448525</c:v>
                </c:pt>
                <c:pt idx="514">
                  <c:v>2452.3615297687502</c:v>
                </c:pt>
                <c:pt idx="515">
                  <c:v>2305.0347732237501</c:v>
                </c:pt>
                <c:pt idx="516">
                  <c:v>2101.8988977517502</c:v>
                </c:pt>
                <c:pt idx="517">
                  <c:v>1903.0865335962501</c:v>
                </c:pt>
                <c:pt idx="518">
                  <c:v>2068.93740510625</c:v>
                </c:pt>
                <c:pt idx="519">
                  <c:v>2035.7386603714992</c:v>
                </c:pt>
                <c:pt idx="520">
                  <c:v>2048.3795444890002</c:v>
                </c:pt>
                <c:pt idx="521">
                  <c:v>2083.5461858180001</c:v>
                </c:pt>
                <c:pt idx="522">
                  <c:v>2154.299348946749</c:v>
                </c:pt>
                <c:pt idx="523">
                  <c:v>1840.277931467499</c:v>
                </c:pt>
                <c:pt idx="524">
                  <c:v>1420.8416982575</c:v>
                </c:pt>
                <c:pt idx="525">
                  <c:v>981.9663859850001</c:v>
                </c:pt>
                <c:pt idx="526">
                  <c:v>788.48158531249999</c:v>
                </c:pt>
                <c:pt idx="527">
                  <c:v>661.79511823749999</c:v>
                </c:pt>
                <c:pt idx="528">
                  <c:v>508.04472320550002</c:v>
                </c:pt>
                <c:pt idx="529">
                  <c:v>434.43484184800002</c:v>
                </c:pt>
                <c:pt idx="530">
                  <c:v>385.82265365550001</c:v>
                </c:pt>
                <c:pt idx="531">
                  <c:v>388.90343565550006</c:v>
                </c:pt>
                <c:pt idx="532">
                  <c:v>350.97484952550002</c:v>
                </c:pt>
                <c:pt idx="533">
                  <c:v>377.04614811300002</c:v>
                </c:pt>
                <c:pt idx="534">
                  <c:v>555.85906759875002</c:v>
                </c:pt>
                <c:pt idx="535">
                  <c:v>664.41951208650005</c:v>
                </c:pt>
                <c:pt idx="536">
                  <c:v>747.18800409799996</c:v>
                </c:pt>
                <c:pt idx="537">
                  <c:v>1129.423384901</c:v>
                </c:pt>
                <c:pt idx="538">
                  <c:v>1567.09859895575</c:v>
                </c:pt>
                <c:pt idx="539">
                  <c:v>2032.4911841160001</c:v>
                </c:pt>
                <c:pt idx="540">
                  <c:v>2484.1915859860001</c:v>
                </c:pt>
                <c:pt idx="541">
                  <c:v>2692.6882652639993</c:v>
                </c:pt>
                <c:pt idx="542">
                  <c:v>2472.2530186127501</c:v>
                </c:pt>
                <c:pt idx="543">
                  <c:v>2379.3669448249998</c:v>
                </c:pt>
                <c:pt idx="544">
                  <c:v>2327.9030999987503</c:v>
                </c:pt>
                <c:pt idx="545">
                  <c:v>2232.9737660957489</c:v>
                </c:pt>
                <c:pt idx="546">
                  <c:v>2030.68213157175</c:v>
                </c:pt>
                <c:pt idx="547">
                  <c:v>1444.4043141505001</c:v>
                </c:pt>
                <c:pt idx="548">
                  <c:v>1295.6110177305002</c:v>
                </c:pt>
                <c:pt idx="549">
                  <c:v>1483.7830852030002</c:v>
                </c:pt>
                <c:pt idx="550">
                  <c:v>1376.660321738</c:v>
                </c:pt>
                <c:pt idx="551">
                  <c:v>817.07782679550007</c:v>
                </c:pt>
                <c:pt idx="552">
                  <c:v>763.35239390050003</c:v>
                </c:pt>
                <c:pt idx="553">
                  <c:v>1138.4335272380001</c:v>
                </c:pt>
                <c:pt idx="554">
                  <c:v>1234.271053367999</c:v>
                </c:pt>
                <c:pt idx="555">
                  <c:v>1437.7313929205002</c:v>
                </c:pt>
                <c:pt idx="556">
                  <c:v>1424.263691208</c:v>
                </c:pt>
                <c:pt idx="557">
                  <c:v>1405.3647049155002</c:v>
                </c:pt>
                <c:pt idx="558">
                  <c:v>1680.4649787047501</c:v>
                </c:pt>
                <c:pt idx="559">
                  <c:v>1750.0994949747501</c:v>
                </c:pt>
                <c:pt idx="560">
                  <c:v>1661.3095375385001</c:v>
                </c:pt>
                <c:pt idx="561">
                  <c:v>1301.095318192999</c:v>
                </c:pt>
                <c:pt idx="562">
                  <c:v>1139.0887347764999</c:v>
                </c:pt>
                <c:pt idx="563">
                  <c:v>1084.8085243262501</c:v>
                </c:pt>
                <c:pt idx="564">
                  <c:v>1083.3016976680001</c:v>
                </c:pt>
                <c:pt idx="565">
                  <c:v>1477.4272796800001</c:v>
                </c:pt>
                <c:pt idx="566">
                  <c:v>2186.207308349999</c:v>
                </c:pt>
                <c:pt idx="567">
                  <c:v>2455.4022684782499</c:v>
                </c:pt>
                <c:pt idx="568">
                  <c:v>2897.1289817430002</c:v>
                </c:pt>
                <c:pt idx="569">
                  <c:v>2713.8139423989992</c:v>
                </c:pt>
                <c:pt idx="570">
                  <c:v>3020.7561327965</c:v>
                </c:pt>
                <c:pt idx="571">
                  <c:v>3041.3780326255001</c:v>
                </c:pt>
                <c:pt idx="572">
                  <c:v>3135.7246176479998</c:v>
                </c:pt>
                <c:pt idx="573">
                  <c:v>3262.5284518105</c:v>
                </c:pt>
                <c:pt idx="574">
                  <c:v>3272.3196170355</c:v>
                </c:pt>
                <c:pt idx="575">
                  <c:v>3358.044267493</c:v>
                </c:pt>
                <c:pt idx="576">
                  <c:v>3409.213971575</c:v>
                </c:pt>
                <c:pt idx="577">
                  <c:v>3378.5827155124994</c:v>
                </c:pt>
                <c:pt idx="578">
                  <c:v>3429.6594009649998</c:v>
                </c:pt>
                <c:pt idx="579">
                  <c:v>3382.2873419375001</c:v>
                </c:pt>
                <c:pt idx="580">
                  <c:v>3341.4937647924999</c:v>
                </c:pt>
                <c:pt idx="581">
                  <c:v>3351.754584504999</c:v>
                </c:pt>
                <c:pt idx="582">
                  <c:v>3120.9184996540002</c:v>
                </c:pt>
                <c:pt idx="583">
                  <c:v>3014.9386733722499</c:v>
                </c:pt>
                <c:pt idx="584">
                  <c:v>2909.7295790459998</c:v>
                </c:pt>
                <c:pt idx="585">
                  <c:v>3174.6368163095003</c:v>
                </c:pt>
                <c:pt idx="586">
                  <c:v>3324.0834278849998</c:v>
                </c:pt>
                <c:pt idx="587">
                  <c:v>3396.8590167900002</c:v>
                </c:pt>
                <c:pt idx="588">
                  <c:v>3317.7252201495003</c:v>
                </c:pt>
                <c:pt idx="589">
                  <c:v>3280.2001829175001</c:v>
                </c:pt>
                <c:pt idx="590">
                  <c:v>3248.1822824994993</c:v>
                </c:pt>
                <c:pt idx="591">
                  <c:v>3173.0877783962501</c:v>
                </c:pt>
                <c:pt idx="592">
                  <c:v>3176.2258790185001</c:v>
                </c:pt>
                <c:pt idx="593">
                  <c:v>3240.7180588980004</c:v>
                </c:pt>
                <c:pt idx="594">
                  <c:v>3115.5746161125003</c:v>
                </c:pt>
                <c:pt idx="595">
                  <c:v>3224.6454126150002</c:v>
                </c:pt>
                <c:pt idx="596">
                  <c:v>3275.4203441200002</c:v>
                </c:pt>
                <c:pt idx="597">
                  <c:v>3271.5493267225002</c:v>
                </c:pt>
                <c:pt idx="598">
                  <c:v>3236.1419670075002</c:v>
                </c:pt>
                <c:pt idx="599">
                  <c:v>3198.0376736650001</c:v>
                </c:pt>
                <c:pt idx="600">
                  <c:v>3004.1724426185001</c:v>
                </c:pt>
                <c:pt idx="601">
                  <c:v>2818.5314846985002</c:v>
                </c:pt>
                <c:pt idx="602">
                  <c:v>2517.4190194510002</c:v>
                </c:pt>
                <c:pt idx="603">
                  <c:v>2135.9061294285002</c:v>
                </c:pt>
                <c:pt idx="604">
                  <c:v>1812.7707631759999</c:v>
                </c:pt>
                <c:pt idx="605">
                  <c:v>1783.1320046735002</c:v>
                </c:pt>
                <c:pt idx="606">
                  <c:v>1718.0455898585001</c:v>
                </c:pt>
                <c:pt idx="607">
                  <c:v>1309.046341946</c:v>
                </c:pt>
                <c:pt idx="608">
                  <c:v>789.12604600700013</c:v>
                </c:pt>
                <c:pt idx="609">
                  <c:v>456.67996946575005</c:v>
                </c:pt>
                <c:pt idx="610">
                  <c:v>250.73003994300001</c:v>
                </c:pt>
                <c:pt idx="611">
                  <c:v>202.12658623325001</c:v>
                </c:pt>
                <c:pt idx="612">
                  <c:v>211.22468071375002</c:v>
                </c:pt>
                <c:pt idx="613">
                  <c:v>293.90092841425002</c:v>
                </c:pt>
                <c:pt idx="614">
                  <c:v>385.75994914325003</c:v>
                </c:pt>
                <c:pt idx="615">
                  <c:v>609.39904829149998</c:v>
                </c:pt>
                <c:pt idx="616">
                  <c:v>925.93066723499999</c:v>
                </c:pt>
                <c:pt idx="617">
                  <c:v>977.73126366175006</c:v>
                </c:pt>
                <c:pt idx="618">
                  <c:v>943.30748305725001</c:v>
                </c:pt>
                <c:pt idx="619">
                  <c:v>896.37964254600013</c:v>
                </c:pt>
                <c:pt idx="620">
                  <c:v>1725.3341725084999</c:v>
                </c:pt>
                <c:pt idx="621">
                  <c:v>2119.3960236835001</c:v>
                </c:pt>
                <c:pt idx="622">
                  <c:v>2929.9210760609994</c:v>
                </c:pt>
                <c:pt idx="623">
                  <c:v>3411.2796275385003</c:v>
                </c:pt>
                <c:pt idx="624">
                  <c:v>3374.9299708254989</c:v>
                </c:pt>
                <c:pt idx="625">
                  <c:v>3345.6204266405002</c:v>
                </c:pt>
                <c:pt idx="626">
                  <c:v>3358.9410751955002</c:v>
                </c:pt>
                <c:pt idx="627">
                  <c:v>3247.8217375055001</c:v>
                </c:pt>
                <c:pt idx="628">
                  <c:v>3206.162699768</c:v>
                </c:pt>
                <c:pt idx="629">
                  <c:v>3090.2164696005002</c:v>
                </c:pt>
                <c:pt idx="630">
                  <c:v>3044.0085222144994</c:v>
                </c:pt>
                <c:pt idx="631">
                  <c:v>2974.0526497842502</c:v>
                </c:pt>
                <c:pt idx="632">
                  <c:v>3015.3690637285004</c:v>
                </c:pt>
                <c:pt idx="633">
                  <c:v>3068.2806246300001</c:v>
                </c:pt>
                <c:pt idx="634">
                  <c:v>3241.7281774060002</c:v>
                </c:pt>
                <c:pt idx="635">
                  <c:v>3274.8195457995002</c:v>
                </c:pt>
                <c:pt idx="636">
                  <c:v>3198.9797039044993</c:v>
                </c:pt>
                <c:pt idx="637">
                  <c:v>3028.3439810067503</c:v>
                </c:pt>
                <c:pt idx="638">
                  <c:v>2757.5481338700001</c:v>
                </c:pt>
                <c:pt idx="639">
                  <c:v>2781.37793128675</c:v>
                </c:pt>
                <c:pt idx="640">
                  <c:v>2750.0793828887495</c:v>
                </c:pt>
                <c:pt idx="641">
                  <c:v>3036.2379928872501</c:v>
                </c:pt>
                <c:pt idx="642">
                  <c:v>2970.271116976</c:v>
                </c:pt>
                <c:pt idx="643">
                  <c:v>2935.652418730499</c:v>
                </c:pt>
                <c:pt idx="644">
                  <c:v>2938.3947469304994</c:v>
                </c:pt>
                <c:pt idx="645">
                  <c:v>2935.8412464580001</c:v>
                </c:pt>
                <c:pt idx="646">
                  <c:v>2792.053513588</c:v>
                </c:pt>
                <c:pt idx="647">
                  <c:v>2482.2085049005004</c:v>
                </c:pt>
                <c:pt idx="648">
                  <c:v>2338.49005235</c:v>
                </c:pt>
                <c:pt idx="649">
                  <c:v>1956.8325358175</c:v>
                </c:pt>
                <c:pt idx="650">
                  <c:v>1502.1533072650002</c:v>
                </c:pt>
                <c:pt idx="651">
                  <c:v>1271.0396549975001</c:v>
                </c:pt>
                <c:pt idx="652">
                  <c:v>1013.6724182050001</c:v>
                </c:pt>
                <c:pt idx="653">
                  <c:v>1066.3925542074992</c:v>
                </c:pt>
                <c:pt idx="654">
                  <c:v>1153.892310409999</c:v>
                </c:pt>
                <c:pt idx="655">
                  <c:v>733.9423639902501</c:v>
                </c:pt>
                <c:pt idx="656">
                  <c:v>571.06805234149999</c:v>
                </c:pt>
                <c:pt idx="657">
                  <c:v>418.02883272275005</c:v>
                </c:pt>
                <c:pt idx="658">
                  <c:v>235.0492615615</c:v>
                </c:pt>
                <c:pt idx="659">
                  <c:v>102.3939770395</c:v>
                </c:pt>
                <c:pt idx="660">
                  <c:v>77.75948185424997</c:v>
                </c:pt>
                <c:pt idx="661">
                  <c:v>94.494197602</c:v>
                </c:pt>
                <c:pt idx="662">
                  <c:v>108.85314142525</c:v>
                </c:pt>
                <c:pt idx="663">
                  <c:v>64.492769704999972</c:v>
                </c:pt>
                <c:pt idx="664">
                  <c:v>47.485134193999976</c:v>
                </c:pt>
                <c:pt idx="665">
                  <c:v>67.271681136249981</c:v>
                </c:pt>
                <c:pt idx="666">
                  <c:v>74.006748404249976</c:v>
                </c:pt>
                <c:pt idx="667">
                  <c:v>42.993635334999986</c:v>
                </c:pt>
                <c:pt idx="668">
                  <c:v>35.613011815</c:v>
                </c:pt>
                <c:pt idx="669">
                  <c:v>37.476078314999988</c:v>
                </c:pt>
                <c:pt idx="670">
                  <c:v>43.623026074999977</c:v>
                </c:pt>
                <c:pt idx="671">
                  <c:v>57.656030574999974</c:v>
                </c:pt>
                <c:pt idx="672">
                  <c:v>90.817208598999969</c:v>
                </c:pt>
                <c:pt idx="673">
                  <c:v>212.316044334</c:v>
                </c:pt>
                <c:pt idx="674">
                  <c:v>338.5211151515</c:v>
                </c:pt>
                <c:pt idx="675">
                  <c:v>469.3284042665</c:v>
                </c:pt>
                <c:pt idx="676">
                  <c:v>587.6687415765</c:v>
                </c:pt>
                <c:pt idx="677">
                  <c:v>869.62577303400008</c:v>
                </c:pt>
                <c:pt idx="678">
                  <c:v>997.4805332615</c:v>
                </c:pt>
                <c:pt idx="679">
                  <c:v>1023.9833706982502</c:v>
                </c:pt>
                <c:pt idx="680">
                  <c:v>1130.5949486085001</c:v>
                </c:pt>
                <c:pt idx="681">
                  <c:v>905.08584386675011</c:v>
                </c:pt>
                <c:pt idx="682">
                  <c:v>760.28927645425006</c:v>
                </c:pt>
                <c:pt idx="683">
                  <c:v>711.20503376400006</c:v>
                </c:pt>
                <c:pt idx="684">
                  <c:v>801.6754969322501</c:v>
                </c:pt>
                <c:pt idx="685">
                  <c:v>846.78620186299997</c:v>
                </c:pt>
                <c:pt idx="686">
                  <c:v>877.51587971724996</c:v>
                </c:pt>
                <c:pt idx="687">
                  <c:v>900.83642730050008</c:v>
                </c:pt>
                <c:pt idx="688">
                  <c:v>1227.6441689410001</c:v>
                </c:pt>
                <c:pt idx="689">
                  <c:v>1549.5594925215</c:v>
                </c:pt>
                <c:pt idx="690">
                  <c:v>1548.41192042125</c:v>
                </c:pt>
                <c:pt idx="691">
                  <c:v>1778.0741736140001</c:v>
                </c:pt>
                <c:pt idx="692">
                  <c:v>2059.517359814</c:v>
                </c:pt>
                <c:pt idx="693">
                  <c:v>2219.7487575014993</c:v>
                </c:pt>
                <c:pt idx="694">
                  <c:v>2275.1244035965001</c:v>
                </c:pt>
                <c:pt idx="695">
                  <c:v>2343.335061619</c:v>
                </c:pt>
                <c:pt idx="696">
                  <c:v>2289.2832168329992</c:v>
                </c:pt>
                <c:pt idx="697">
                  <c:v>2392.5936997680001</c:v>
                </c:pt>
                <c:pt idx="698">
                  <c:v>2427.6561262555001</c:v>
                </c:pt>
                <c:pt idx="699">
                  <c:v>2361.2852645805001</c:v>
                </c:pt>
                <c:pt idx="700">
                  <c:v>2292.1204343555</c:v>
                </c:pt>
                <c:pt idx="701">
                  <c:v>2259.4046162555005</c:v>
                </c:pt>
                <c:pt idx="702">
                  <c:v>2268.3007435380005</c:v>
                </c:pt>
                <c:pt idx="703">
                  <c:v>2287.2922869160002</c:v>
                </c:pt>
                <c:pt idx="704">
                  <c:v>2340.3881669029993</c:v>
                </c:pt>
                <c:pt idx="705">
                  <c:v>2198.9179165922501</c:v>
                </c:pt>
                <c:pt idx="706">
                  <c:v>2006.1692119925001</c:v>
                </c:pt>
                <c:pt idx="707">
                  <c:v>1892.80166396</c:v>
                </c:pt>
                <c:pt idx="708">
                  <c:v>1886.0143457807501</c:v>
                </c:pt>
                <c:pt idx="709">
                  <c:v>1835.2096259460002</c:v>
                </c:pt>
                <c:pt idx="710">
                  <c:v>1843.1830220945001</c:v>
                </c:pt>
                <c:pt idx="711">
                  <c:v>1743.6034126772493</c:v>
                </c:pt>
                <c:pt idx="712">
                  <c:v>1758.43293623675</c:v>
                </c:pt>
                <c:pt idx="713">
                  <c:v>1989.011269690749</c:v>
                </c:pt>
                <c:pt idx="714">
                  <c:v>2073.0262436392504</c:v>
                </c:pt>
                <c:pt idx="715">
                  <c:v>2023.6105581555</c:v>
                </c:pt>
                <c:pt idx="716">
                  <c:v>1986.936552033</c:v>
                </c:pt>
                <c:pt idx="717">
                  <c:v>1805.3416500880003</c:v>
                </c:pt>
                <c:pt idx="718">
                  <c:v>1499.2671458405</c:v>
                </c:pt>
                <c:pt idx="719">
                  <c:v>1191.406007673</c:v>
                </c:pt>
                <c:pt idx="720">
                  <c:v>828.11631303900003</c:v>
                </c:pt>
                <c:pt idx="721">
                  <c:v>605.28741318900006</c:v>
                </c:pt>
                <c:pt idx="722">
                  <c:v>427.61855916900004</c:v>
                </c:pt>
                <c:pt idx="723">
                  <c:v>269.44892772400004</c:v>
                </c:pt>
                <c:pt idx="724">
                  <c:v>193.46823433899999</c:v>
                </c:pt>
                <c:pt idx="725">
                  <c:v>178.88226776900001</c:v>
                </c:pt>
                <c:pt idx="726">
                  <c:v>180.21406389075</c:v>
                </c:pt>
                <c:pt idx="727">
                  <c:v>144.53410297475</c:v>
                </c:pt>
                <c:pt idx="728">
                  <c:v>105.11765930725001</c:v>
                </c:pt>
                <c:pt idx="729">
                  <c:v>61.765945999249986</c:v>
                </c:pt>
                <c:pt idx="730">
                  <c:v>46.373047277499992</c:v>
                </c:pt>
                <c:pt idx="731">
                  <c:v>46.745491122999979</c:v>
                </c:pt>
                <c:pt idx="732">
                  <c:v>47.427490212499968</c:v>
                </c:pt>
                <c:pt idx="733">
                  <c:v>40.880299295</c:v>
                </c:pt>
                <c:pt idx="734">
                  <c:v>37.560026861499992</c:v>
                </c:pt>
                <c:pt idx="735">
                  <c:v>39.550918362249973</c:v>
                </c:pt>
                <c:pt idx="736">
                  <c:v>43.739290357749965</c:v>
                </c:pt>
                <c:pt idx="737">
                  <c:v>38.381254681749986</c:v>
                </c:pt>
                <c:pt idx="738">
                  <c:v>40.070222028999979</c:v>
                </c:pt>
                <c:pt idx="739">
                  <c:v>52.702602078999966</c:v>
                </c:pt>
                <c:pt idx="740">
                  <c:v>68.67386243899999</c:v>
                </c:pt>
                <c:pt idx="741">
                  <c:v>114.112667519</c:v>
                </c:pt>
                <c:pt idx="742">
                  <c:v>190.62144715900001</c:v>
                </c:pt>
                <c:pt idx="743">
                  <c:v>245.40770877150001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7C3-407A-93AD-92DD7EB4C2E8}"/>
            </c:ext>
          </c:extLst>
        </c:ser>
        <c:ser>
          <c:idx val="4"/>
          <c:order val="4"/>
          <c:tx>
            <c:strRef>
              <c:f>'01'!$G$44</c:f>
              <c:strCache>
                <c:ptCount val="1"/>
                <c:pt idx="0">
                  <c:v>Sonstige Einspeisung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'01'!$G$45:$G$789</c:f>
              <c:numCache>
                <c:formatCode>_-* #,##0.00\ _€_-;\-* #,##0.00\ _€_-;_-* "-"??\ _€_-;_-@_-</c:formatCode>
                <c:ptCount val="745"/>
                <c:pt idx="0">
                  <c:v>1253.768767424463</c:v>
                </c:pt>
                <c:pt idx="1">
                  <c:v>1262.0344137194661</c:v>
                </c:pt>
                <c:pt idx="2">
                  <c:v>1286.788816759464</c:v>
                </c:pt>
                <c:pt idx="3">
                  <c:v>1301.013680426963</c:v>
                </c:pt>
                <c:pt idx="4">
                  <c:v>1298.749089149466</c:v>
                </c:pt>
                <c:pt idx="5">
                  <c:v>1238.0048281069612</c:v>
                </c:pt>
                <c:pt idx="6">
                  <c:v>1167.9488357399671</c:v>
                </c:pt>
                <c:pt idx="7">
                  <c:v>1197.4257740734681</c:v>
                </c:pt>
                <c:pt idx="8">
                  <c:v>1289.681245149967</c:v>
                </c:pt>
                <c:pt idx="9">
                  <c:v>1504.772832778466</c:v>
                </c:pt>
                <c:pt idx="10">
                  <c:v>1714.2694051687151</c:v>
                </c:pt>
                <c:pt idx="11">
                  <c:v>1949.8864703079641</c:v>
                </c:pt>
                <c:pt idx="12">
                  <c:v>2000.9204592914652</c:v>
                </c:pt>
                <c:pt idx="13">
                  <c:v>1896.9858789592172</c:v>
                </c:pt>
                <c:pt idx="14">
                  <c:v>1648.5721307974632</c:v>
                </c:pt>
                <c:pt idx="15">
                  <c:v>1415.2071576757162</c:v>
                </c:pt>
                <c:pt idx="16">
                  <c:v>1314.2464430067159</c:v>
                </c:pt>
                <c:pt idx="17">
                  <c:v>1279.5582737882171</c:v>
                </c:pt>
                <c:pt idx="18">
                  <c:v>1303.193078109716</c:v>
                </c:pt>
                <c:pt idx="19">
                  <c:v>1302.167352671963</c:v>
                </c:pt>
                <c:pt idx="20">
                  <c:v>1308.805254491966</c:v>
                </c:pt>
                <c:pt idx="21">
                  <c:v>1271.7034380494651</c:v>
                </c:pt>
                <c:pt idx="22">
                  <c:v>1251.418604746968</c:v>
                </c:pt>
                <c:pt idx="23">
                  <c:v>1262.5735820369621</c:v>
                </c:pt>
                <c:pt idx="24">
                  <c:v>1243.4480218414631</c:v>
                </c:pt>
                <c:pt idx="25">
                  <c:v>1258.219869508968</c:v>
                </c:pt>
                <c:pt idx="26">
                  <c:v>1240.3164477289642</c:v>
                </c:pt>
                <c:pt idx="27">
                  <c:v>1214.2208305264651</c:v>
                </c:pt>
                <c:pt idx="28">
                  <c:v>1165.9722617289642</c:v>
                </c:pt>
                <c:pt idx="29">
                  <c:v>1142.923146526462</c:v>
                </c:pt>
                <c:pt idx="30">
                  <c:v>1156.094184906214</c:v>
                </c:pt>
                <c:pt idx="31">
                  <c:v>1207.351088914716</c:v>
                </c:pt>
                <c:pt idx="32">
                  <c:v>1303.6813574679629</c:v>
                </c:pt>
                <c:pt idx="33">
                  <c:v>1423.573859046714</c:v>
                </c:pt>
                <c:pt idx="34">
                  <c:v>1524.6488082147121</c:v>
                </c:pt>
                <c:pt idx="35">
                  <c:v>1555.7063149114631</c:v>
                </c:pt>
                <c:pt idx="36">
                  <c:v>1617.239853389714</c:v>
                </c:pt>
                <c:pt idx="37">
                  <c:v>1583.855413119463</c:v>
                </c:pt>
                <c:pt idx="38">
                  <c:v>1475.6524918574651</c:v>
                </c:pt>
                <c:pt idx="39">
                  <c:v>1359.6610267784652</c:v>
                </c:pt>
                <c:pt idx="40">
                  <c:v>1314.535370582465</c:v>
                </c:pt>
                <c:pt idx="41">
                  <c:v>1303.327746180717</c:v>
                </c:pt>
                <c:pt idx="42">
                  <c:v>1307.1388080457182</c:v>
                </c:pt>
                <c:pt idx="43">
                  <c:v>1285.3157981989682</c:v>
                </c:pt>
                <c:pt idx="44">
                  <c:v>1293.964833038965</c:v>
                </c:pt>
                <c:pt idx="45">
                  <c:v>1266.244741193967</c:v>
                </c:pt>
                <c:pt idx="46">
                  <c:v>1228.2645757864641</c:v>
                </c:pt>
                <c:pt idx="47">
                  <c:v>1184.2059116189662</c:v>
                </c:pt>
                <c:pt idx="48">
                  <c:v>1174.093347724466</c:v>
                </c:pt>
                <c:pt idx="49">
                  <c:v>1150.6833586669673</c:v>
                </c:pt>
                <c:pt idx="50">
                  <c:v>1146.409395889465</c:v>
                </c:pt>
                <c:pt idx="51">
                  <c:v>1144.8767889894659</c:v>
                </c:pt>
                <c:pt idx="52">
                  <c:v>1158.171926369464</c:v>
                </c:pt>
                <c:pt idx="53">
                  <c:v>1158.562708659467</c:v>
                </c:pt>
                <c:pt idx="54">
                  <c:v>1191.9517332134631</c:v>
                </c:pt>
                <c:pt idx="55">
                  <c:v>1246.5505059057141</c:v>
                </c:pt>
                <c:pt idx="56">
                  <c:v>1332.7416913449631</c:v>
                </c:pt>
                <c:pt idx="57">
                  <c:v>1580.4731113299661</c:v>
                </c:pt>
                <c:pt idx="58">
                  <c:v>1862.0764429727142</c:v>
                </c:pt>
                <c:pt idx="59">
                  <c:v>2070.091970120463</c:v>
                </c:pt>
                <c:pt idx="60">
                  <c:v>2111.201702651967</c:v>
                </c:pt>
                <c:pt idx="61">
                  <c:v>1995.0719368919642</c:v>
                </c:pt>
                <c:pt idx="62">
                  <c:v>1745.9478843307131</c:v>
                </c:pt>
                <c:pt idx="63">
                  <c:v>1463.0085794639642</c:v>
                </c:pt>
                <c:pt idx="64">
                  <c:v>1301.4980862489651</c:v>
                </c:pt>
                <c:pt idx="65">
                  <c:v>1268.8353989722129</c:v>
                </c:pt>
                <c:pt idx="66">
                  <c:v>1270.541779831965</c:v>
                </c:pt>
                <c:pt idx="67">
                  <c:v>1269.617314094467</c:v>
                </c:pt>
                <c:pt idx="68">
                  <c:v>1252.4025929094682</c:v>
                </c:pt>
                <c:pt idx="69">
                  <c:v>1245.705216569464</c:v>
                </c:pt>
                <c:pt idx="70">
                  <c:v>1216.329630894465</c:v>
                </c:pt>
                <c:pt idx="71">
                  <c:v>1186.0620899844641</c:v>
                </c:pt>
                <c:pt idx="72">
                  <c:v>1142.5895942789671</c:v>
                </c:pt>
                <c:pt idx="73">
                  <c:v>1137.395542526468</c:v>
                </c:pt>
                <c:pt idx="74">
                  <c:v>1188.1015407989651</c:v>
                </c:pt>
                <c:pt idx="75">
                  <c:v>1219.8372178364652</c:v>
                </c:pt>
                <c:pt idx="76">
                  <c:v>1208.0748537039631</c:v>
                </c:pt>
                <c:pt idx="77">
                  <c:v>1194.2501140089639</c:v>
                </c:pt>
                <c:pt idx="78">
                  <c:v>1201.383927344966</c:v>
                </c:pt>
                <c:pt idx="79">
                  <c:v>1255.8710226574631</c:v>
                </c:pt>
                <c:pt idx="80">
                  <c:v>1381.231887853967</c:v>
                </c:pt>
                <c:pt idx="81">
                  <c:v>1565.9351879194662</c:v>
                </c:pt>
                <c:pt idx="82">
                  <c:v>1770.1193295987141</c:v>
                </c:pt>
                <c:pt idx="83">
                  <c:v>1952.608666986212</c:v>
                </c:pt>
                <c:pt idx="84">
                  <c:v>1999.3064606487142</c:v>
                </c:pt>
                <c:pt idx="85">
                  <c:v>1936.8128714699651</c:v>
                </c:pt>
                <c:pt idx="86">
                  <c:v>1706.3575083147161</c:v>
                </c:pt>
                <c:pt idx="87">
                  <c:v>1466.681193716712</c:v>
                </c:pt>
                <c:pt idx="88">
                  <c:v>1375.667554075465</c:v>
                </c:pt>
                <c:pt idx="89">
                  <c:v>1362.0346898689641</c:v>
                </c:pt>
                <c:pt idx="90">
                  <c:v>1341.160073667965</c:v>
                </c:pt>
                <c:pt idx="91">
                  <c:v>1320.150109576462</c:v>
                </c:pt>
                <c:pt idx="92">
                  <c:v>1313.5629886289671</c:v>
                </c:pt>
                <c:pt idx="93">
                  <c:v>1290.459246141467</c:v>
                </c:pt>
                <c:pt idx="94">
                  <c:v>1275.6101021614691</c:v>
                </c:pt>
                <c:pt idx="95">
                  <c:v>1242.8894386314639</c:v>
                </c:pt>
                <c:pt idx="96">
                  <c:v>1421.296729763465</c:v>
                </c:pt>
                <c:pt idx="97">
                  <c:v>1309.946232538465</c:v>
                </c:pt>
                <c:pt idx="98">
                  <c:v>1252.0039534559662</c:v>
                </c:pt>
                <c:pt idx="99">
                  <c:v>1230.5932774934631</c:v>
                </c:pt>
                <c:pt idx="100">
                  <c:v>1206.3679678559661</c:v>
                </c:pt>
                <c:pt idx="101">
                  <c:v>1222.151835153463</c:v>
                </c:pt>
                <c:pt idx="102">
                  <c:v>1312.910381647969</c:v>
                </c:pt>
                <c:pt idx="103">
                  <c:v>1415.2289361054641</c:v>
                </c:pt>
                <c:pt idx="104">
                  <c:v>1549.4550282384671</c:v>
                </c:pt>
                <c:pt idx="105">
                  <c:v>1652.873806760216</c:v>
                </c:pt>
                <c:pt idx="106">
                  <c:v>1826.3506115827179</c:v>
                </c:pt>
                <c:pt idx="107">
                  <c:v>1985.2300709362189</c:v>
                </c:pt>
                <c:pt idx="108">
                  <c:v>1922.886728231216</c:v>
                </c:pt>
                <c:pt idx="109">
                  <c:v>1876.8436201132131</c:v>
                </c:pt>
                <c:pt idx="110">
                  <c:v>1741.8947119302161</c:v>
                </c:pt>
                <c:pt idx="111">
                  <c:v>1557.4524782379622</c:v>
                </c:pt>
                <c:pt idx="112">
                  <c:v>1611.7598911237189</c:v>
                </c:pt>
                <c:pt idx="113">
                  <c:v>1716.6225779097192</c:v>
                </c:pt>
                <c:pt idx="114">
                  <c:v>1701.749400823709</c:v>
                </c:pt>
                <c:pt idx="115">
                  <c:v>1489.4826336384681</c:v>
                </c:pt>
                <c:pt idx="116">
                  <c:v>1409.4486826984621</c:v>
                </c:pt>
                <c:pt idx="117">
                  <c:v>1367.5789873559629</c:v>
                </c:pt>
                <c:pt idx="118">
                  <c:v>1316.3943959934641</c:v>
                </c:pt>
                <c:pt idx="119">
                  <c:v>1328.690921740965</c:v>
                </c:pt>
                <c:pt idx="120">
                  <c:v>1293.4150809859639</c:v>
                </c:pt>
                <c:pt idx="121">
                  <c:v>1200.7398848259631</c:v>
                </c:pt>
                <c:pt idx="122">
                  <c:v>1229.4722313534633</c:v>
                </c:pt>
                <c:pt idx="123">
                  <c:v>1172.264278388466</c:v>
                </c:pt>
                <c:pt idx="124">
                  <c:v>1177.2942693259661</c:v>
                </c:pt>
                <c:pt idx="125">
                  <c:v>1166.7476370284633</c:v>
                </c:pt>
                <c:pt idx="126">
                  <c:v>1238.488885255465</c:v>
                </c:pt>
                <c:pt idx="127">
                  <c:v>1321.269598446215</c:v>
                </c:pt>
                <c:pt idx="128">
                  <c:v>1358.767830982212</c:v>
                </c:pt>
                <c:pt idx="129">
                  <c:v>1496.3501534779682</c:v>
                </c:pt>
                <c:pt idx="130">
                  <c:v>1581.9340920404659</c:v>
                </c:pt>
                <c:pt idx="131">
                  <c:v>1787.940938550468</c:v>
                </c:pt>
                <c:pt idx="132">
                  <c:v>1692.4185437049671</c:v>
                </c:pt>
                <c:pt idx="133">
                  <c:v>1668.9027141717152</c:v>
                </c:pt>
                <c:pt idx="134">
                  <c:v>1604.696521485464</c:v>
                </c:pt>
                <c:pt idx="135">
                  <c:v>1601.0250925494661</c:v>
                </c:pt>
                <c:pt idx="136">
                  <c:v>1563.4645908209641</c:v>
                </c:pt>
                <c:pt idx="137">
                  <c:v>1570.3196048627181</c:v>
                </c:pt>
                <c:pt idx="138">
                  <c:v>1634.7205846752172</c:v>
                </c:pt>
                <c:pt idx="139">
                  <c:v>1571.7456197609679</c:v>
                </c:pt>
                <c:pt idx="140">
                  <c:v>1459.495941720967</c:v>
                </c:pt>
                <c:pt idx="141">
                  <c:v>1416.2150085234671</c:v>
                </c:pt>
                <c:pt idx="142">
                  <c:v>1384.714659725963</c:v>
                </c:pt>
                <c:pt idx="143">
                  <c:v>1401.0782247159671</c:v>
                </c:pt>
                <c:pt idx="144">
                  <c:v>1203.5240107209661</c:v>
                </c:pt>
                <c:pt idx="145">
                  <c:v>1212.9341493084651</c:v>
                </c:pt>
                <c:pt idx="146">
                  <c:v>1220.2453941184669</c:v>
                </c:pt>
                <c:pt idx="147">
                  <c:v>1221.6101181984641</c:v>
                </c:pt>
                <c:pt idx="148">
                  <c:v>1216.389963900963</c:v>
                </c:pt>
                <c:pt idx="149">
                  <c:v>1221.658127248465</c:v>
                </c:pt>
                <c:pt idx="150">
                  <c:v>1222.196309304715</c:v>
                </c:pt>
                <c:pt idx="151">
                  <c:v>1240.8919102094692</c:v>
                </c:pt>
                <c:pt idx="152">
                  <c:v>1290.2949919997181</c:v>
                </c:pt>
                <c:pt idx="153">
                  <c:v>1367.5055100962161</c:v>
                </c:pt>
                <c:pt idx="154">
                  <c:v>1458.2056831702109</c:v>
                </c:pt>
                <c:pt idx="155">
                  <c:v>1519.2750374584612</c:v>
                </c:pt>
                <c:pt idx="156">
                  <c:v>1543.702150624966</c:v>
                </c:pt>
                <c:pt idx="157">
                  <c:v>1499.1682908894661</c:v>
                </c:pt>
                <c:pt idx="158">
                  <c:v>1413.824076567462</c:v>
                </c:pt>
                <c:pt idx="159">
                  <c:v>1328.724655792216</c:v>
                </c:pt>
                <c:pt idx="160">
                  <c:v>1286.5580408599681</c:v>
                </c:pt>
                <c:pt idx="161">
                  <c:v>1313.66259632896</c:v>
                </c:pt>
                <c:pt idx="162">
                  <c:v>1317.10859849246</c:v>
                </c:pt>
                <c:pt idx="163">
                  <c:v>1317.673265135971</c:v>
                </c:pt>
                <c:pt idx="164">
                  <c:v>1279.8546718234691</c:v>
                </c:pt>
                <c:pt idx="165">
                  <c:v>1262.8139122934631</c:v>
                </c:pt>
                <c:pt idx="166">
                  <c:v>1254.6713089684629</c:v>
                </c:pt>
                <c:pt idx="167">
                  <c:v>1227.1967982109659</c:v>
                </c:pt>
                <c:pt idx="168">
                  <c:v>1197.962119573963</c:v>
                </c:pt>
                <c:pt idx="169">
                  <c:v>1198.6861578314622</c:v>
                </c:pt>
                <c:pt idx="170">
                  <c:v>1200.772148073966</c:v>
                </c:pt>
                <c:pt idx="171">
                  <c:v>1260.3297765689649</c:v>
                </c:pt>
                <c:pt idx="172">
                  <c:v>1288.651267321464</c:v>
                </c:pt>
                <c:pt idx="173">
                  <c:v>1282.599296001463</c:v>
                </c:pt>
                <c:pt idx="174">
                  <c:v>1309.4800369994671</c:v>
                </c:pt>
                <c:pt idx="175">
                  <c:v>1336.693499386462</c:v>
                </c:pt>
                <c:pt idx="176">
                  <c:v>1376.1462174467142</c:v>
                </c:pt>
                <c:pt idx="177">
                  <c:v>1448.3515266627119</c:v>
                </c:pt>
                <c:pt idx="178">
                  <c:v>1520.843433743461</c:v>
                </c:pt>
                <c:pt idx="179">
                  <c:v>1574.7900323422189</c:v>
                </c:pt>
                <c:pt idx="180">
                  <c:v>1585.894737195714</c:v>
                </c:pt>
                <c:pt idx="181">
                  <c:v>1548.2532512477151</c:v>
                </c:pt>
                <c:pt idx="182">
                  <c:v>1474.1227918319551</c:v>
                </c:pt>
                <c:pt idx="183">
                  <c:v>1409.1764551744679</c:v>
                </c:pt>
                <c:pt idx="184">
                  <c:v>1364.842123186718</c:v>
                </c:pt>
                <c:pt idx="185">
                  <c:v>1361.986591883214</c:v>
                </c:pt>
                <c:pt idx="186">
                  <c:v>1374.4508278107151</c:v>
                </c:pt>
                <c:pt idx="187">
                  <c:v>1366.4536578764651</c:v>
                </c:pt>
                <c:pt idx="188">
                  <c:v>1349.762328421461</c:v>
                </c:pt>
                <c:pt idx="189">
                  <c:v>1323.4670139489631</c:v>
                </c:pt>
                <c:pt idx="190">
                  <c:v>1243.9145446989642</c:v>
                </c:pt>
                <c:pt idx="191">
                  <c:v>1214.220989271462</c:v>
                </c:pt>
                <c:pt idx="192">
                  <c:v>1143.4533612109622</c:v>
                </c:pt>
                <c:pt idx="193">
                  <c:v>1138.669542645963</c:v>
                </c:pt>
                <c:pt idx="194">
                  <c:v>1132.5919965584681</c:v>
                </c:pt>
                <c:pt idx="195">
                  <c:v>1114.3212158159661</c:v>
                </c:pt>
                <c:pt idx="196">
                  <c:v>1106.908549993464</c:v>
                </c:pt>
                <c:pt idx="197">
                  <c:v>1096.8883553659662</c:v>
                </c:pt>
                <c:pt idx="198">
                  <c:v>1110.101977145963</c:v>
                </c:pt>
                <c:pt idx="199">
                  <c:v>1113.150647920462</c:v>
                </c:pt>
                <c:pt idx="200">
                  <c:v>1190.0542192132129</c:v>
                </c:pt>
                <c:pt idx="201">
                  <c:v>1300.0041292567141</c:v>
                </c:pt>
                <c:pt idx="202">
                  <c:v>1403.913898968465</c:v>
                </c:pt>
                <c:pt idx="203">
                  <c:v>1490.0746039544651</c:v>
                </c:pt>
                <c:pt idx="204">
                  <c:v>1506.8110763247121</c:v>
                </c:pt>
                <c:pt idx="205">
                  <c:v>1449.9352112722172</c:v>
                </c:pt>
                <c:pt idx="206">
                  <c:v>1349.0766556582112</c:v>
                </c:pt>
                <c:pt idx="207">
                  <c:v>1215.741956116965</c:v>
                </c:pt>
                <c:pt idx="208">
                  <c:v>1144.97641480322</c:v>
                </c:pt>
                <c:pt idx="209">
                  <c:v>1137.3518798322161</c:v>
                </c:pt>
                <c:pt idx="210">
                  <c:v>1154.411768442211</c:v>
                </c:pt>
                <c:pt idx="211">
                  <c:v>1137.3759863634671</c:v>
                </c:pt>
                <c:pt idx="212">
                  <c:v>1102.7371323434631</c:v>
                </c:pt>
                <c:pt idx="213">
                  <c:v>1092.221069505965</c:v>
                </c:pt>
                <c:pt idx="214">
                  <c:v>1082.095652013468</c:v>
                </c:pt>
                <c:pt idx="215">
                  <c:v>1056.4812770984649</c:v>
                </c:pt>
                <c:pt idx="216">
                  <c:v>1036.1478051469649</c:v>
                </c:pt>
                <c:pt idx="217">
                  <c:v>1030.931205831964</c:v>
                </c:pt>
                <c:pt idx="218">
                  <c:v>1030.157158536967</c:v>
                </c:pt>
                <c:pt idx="219">
                  <c:v>1022.132788344465</c:v>
                </c:pt>
                <c:pt idx="220">
                  <c:v>1020.8848060994641</c:v>
                </c:pt>
                <c:pt idx="221">
                  <c:v>1024.2486815194652</c:v>
                </c:pt>
                <c:pt idx="222">
                  <c:v>1059.5469561007201</c:v>
                </c:pt>
                <c:pt idx="223">
                  <c:v>1112.5348050727112</c:v>
                </c:pt>
                <c:pt idx="224">
                  <c:v>1271.968897951961</c:v>
                </c:pt>
                <c:pt idx="225">
                  <c:v>1456.4522023267211</c:v>
                </c:pt>
                <c:pt idx="226">
                  <c:v>1663.7577527867172</c:v>
                </c:pt>
                <c:pt idx="227">
                  <c:v>1818.7211635172121</c:v>
                </c:pt>
                <c:pt idx="228">
                  <c:v>1870.1923868619672</c:v>
                </c:pt>
                <c:pt idx="229">
                  <c:v>1766.72898714596</c:v>
                </c:pt>
                <c:pt idx="230">
                  <c:v>1556.7348411177111</c:v>
                </c:pt>
                <c:pt idx="231">
                  <c:v>1304.0991894069612</c:v>
                </c:pt>
                <c:pt idx="232">
                  <c:v>1176.5784598737121</c:v>
                </c:pt>
                <c:pt idx="233">
                  <c:v>1171.377883991217</c:v>
                </c:pt>
                <c:pt idx="234">
                  <c:v>1171.6688807497133</c:v>
                </c:pt>
                <c:pt idx="235">
                  <c:v>1151.5593983619651</c:v>
                </c:pt>
                <c:pt idx="236">
                  <c:v>1129.325187619467</c:v>
                </c:pt>
                <c:pt idx="237">
                  <c:v>1125.6480358044651</c:v>
                </c:pt>
                <c:pt idx="238">
                  <c:v>1091.2104269419622</c:v>
                </c:pt>
                <c:pt idx="239">
                  <c:v>1080.3098586744691</c:v>
                </c:pt>
                <c:pt idx="240">
                  <c:v>1057.3686020979651</c:v>
                </c:pt>
                <c:pt idx="241">
                  <c:v>1040.008345007966</c:v>
                </c:pt>
                <c:pt idx="242">
                  <c:v>1040.4764444004629</c:v>
                </c:pt>
                <c:pt idx="243">
                  <c:v>1027.2108689579641</c:v>
                </c:pt>
                <c:pt idx="244">
                  <c:v>1022.629742530466</c:v>
                </c:pt>
                <c:pt idx="245">
                  <c:v>1013.1312281754671</c:v>
                </c:pt>
                <c:pt idx="246">
                  <c:v>1023.027231467966</c:v>
                </c:pt>
                <c:pt idx="247">
                  <c:v>1068.034518145465</c:v>
                </c:pt>
                <c:pt idx="248">
                  <c:v>1231.5494048082091</c:v>
                </c:pt>
                <c:pt idx="249">
                  <c:v>1458.981885179714</c:v>
                </c:pt>
                <c:pt idx="250">
                  <c:v>1699.289009811966</c:v>
                </c:pt>
                <c:pt idx="251">
                  <c:v>1883.0336534502189</c:v>
                </c:pt>
                <c:pt idx="252">
                  <c:v>1915.4872967017161</c:v>
                </c:pt>
                <c:pt idx="253">
                  <c:v>1807.0689446182159</c:v>
                </c:pt>
                <c:pt idx="254">
                  <c:v>1565.0707342609601</c:v>
                </c:pt>
                <c:pt idx="255">
                  <c:v>1312.764276239968</c:v>
                </c:pt>
                <c:pt idx="256">
                  <c:v>1159.9204817127161</c:v>
                </c:pt>
                <c:pt idx="257">
                  <c:v>1177.888464792215</c:v>
                </c:pt>
                <c:pt idx="258">
                  <c:v>1199.506468943217</c:v>
                </c:pt>
                <c:pt idx="259">
                  <c:v>1188.6482435904652</c:v>
                </c:pt>
                <c:pt idx="260">
                  <c:v>1163.5674282479711</c:v>
                </c:pt>
                <c:pt idx="261">
                  <c:v>1152.079345767959</c:v>
                </c:pt>
                <c:pt idx="262">
                  <c:v>1121.404943402966</c:v>
                </c:pt>
                <c:pt idx="263">
                  <c:v>1102.7777296079671</c:v>
                </c:pt>
                <c:pt idx="264">
                  <c:v>1317.8225523154711</c:v>
                </c:pt>
                <c:pt idx="265">
                  <c:v>1238.6506071254682</c:v>
                </c:pt>
                <c:pt idx="266">
                  <c:v>1231.175856062966</c:v>
                </c:pt>
                <c:pt idx="267">
                  <c:v>1210.8435724804629</c:v>
                </c:pt>
                <c:pt idx="268">
                  <c:v>1241.3153621954709</c:v>
                </c:pt>
                <c:pt idx="269">
                  <c:v>1364.4228596104681</c:v>
                </c:pt>
                <c:pt idx="270">
                  <c:v>1442.783623396966</c:v>
                </c:pt>
                <c:pt idx="271">
                  <c:v>1561.1007305447131</c:v>
                </c:pt>
                <c:pt idx="272">
                  <c:v>1680.5475746812142</c:v>
                </c:pt>
                <c:pt idx="273">
                  <c:v>1853.3474101832171</c:v>
                </c:pt>
                <c:pt idx="274">
                  <c:v>1926.4795611899672</c:v>
                </c:pt>
                <c:pt idx="275">
                  <c:v>2048.9117473637143</c:v>
                </c:pt>
                <c:pt idx="276">
                  <c:v>1964.4249645922152</c:v>
                </c:pt>
                <c:pt idx="277">
                  <c:v>1862.950692960713</c:v>
                </c:pt>
                <c:pt idx="278">
                  <c:v>1775.0001006214629</c:v>
                </c:pt>
                <c:pt idx="279">
                  <c:v>1614.8002568449642</c:v>
                </c:pt>
                <c:pt idx="280">
                  <c:v>1499.6918152054661</c:v>
                </c:pt>
                <c:pt idx="281">
                  <c:v>1543.4487173497221</c:v>
                </c:pt>
                <c:pt idx="282">
                  <c:v>1563.1406687807182</c:v>
                </c:pt>
                <c:pt idx="283">
                  <c:v>1511.0944197529623</c:v>
                </c:pt>
                <c:pt idx="284">
                  <c:v>1442.2178788429651</c:v>
                </c:pt>
                <c:pt idx="285">
                  <c:v>1418.4281861254681</c:v>
                </c:pt>
                <c:pt idx="286">
                  <c:v>1413.5718125179692</c:v>
                </c:pt>
                <c:pt idx="287">
                  <c:v>1232.634074287964</c:v>
                </c:pt>
                <c:pt idx="288">
                  <c:v>1384.737903210465</c:v>
                </c:pt>
                <c:pt idx="289">
                  <c:v>1228.2784762804661</c:v>
                </c:pt>
                <c:pt idx="290">
                  <c:v>1218.8399929304662</c:v>
                </c:pt>
                <c:pt idx="291">
                  <c:v>1166.9390661904661</c:v>
                </c:pt>
                <c:pt idx="292">
                  <c:v>1154.871267030464</c:v>
                </c:pt>
                <c:pt idx="293">
                  <c:v>1159.9814625254642</c:v>
                </c:pt>
                <c:pt idx="294">
                  <c:v>1141.591702561215</c:v>
                </c:pt>
                <c:pt idx="295">
                  <c:v>1330.251522536465</c:v>
                </c:pt>
                <c:pt idx="296">
                  <c:v>1649.0681339052142</c:v>
                </c:pt>
                <c:pt idx="297">
                  <c:v>1843.235812805967</c:v>
                </c:pt>
                <c:pt idx="298">
                  <c:v>2049.775715342716</c:v>
                </c:pt>
                <c:pt idx="299">
                  <c:v>2165.2011491994654</c:v>
                </c:pt>
                <c:pt idx="300">
                  <c:v>2218.4190915152144</c:v>
                </c:pt>
                <c:pt idx="301">
                  <c:v>2107.2298390147171</c:v>
                </c:pt>
                <c:pt idx="302">
                  <c:v>1934.6041790789641</c:v>
                </c:pt>
                <c:pt idx="303">
                  <c:v>1685.8997132339641</c:v>
                </c:pt>
                <c:pt idx="304">
                  <c:v>1433.944802830463</c:v>
                </c:pt>
                <c:pt idx="305">
                  <c:v>1489.9972699359651</c:v>
                </c:pt>
                <c:pt idx="306">
                  <c:v>1509.2791544872159</c:v>
                </c:pt>
                <c:pt idx="307">
                  <c:v>1465.8011655854671</c:v>
                </c:pt>
                <c:pt idx="308">
                  <c:v>1344.148644292967</c:v>
                </c:pt>
                <c:pt idx="309">
                  <c:v>1299.063669360464</c:v>
                </c:pt>
                <c:pt idx="310">
                  <c:v>1315.7887928779651</c:v>
                </c:pt>
                <c:pt idx="311">
                  <c:v>1340.7597245479672</c:v>
                </c:pt>
                <c:pt idx="312">
                  <c:v>1037.425909479964</c:v>
                </c:pt>
                <c:pt idx="313">
                  <c:v>1054.5253957724619</c:v>
                </c:pt>
                <c:pt idx="314">
                  <c:v>1046.5235007299671</c:v>
                </c:pt>
                <c:pt idx="315">
                  <c:v>1002.788348712466</c:v>
                </c:pt>
                <c:pt idx="316">
                  <c:v>995.05561459496505</c:v>
                </c:pt>
                <c:pt idx="317">
                  <c:v>1016.668058702468</c:v>
                </c:pt>
                <c:pt idx="318">
                  <c:v>1005.838386870967</c:v>
                </c:pt>
                <c:pt idx="319">
                  <c:v>1009.540247544965</c:v>
                </c:pt>
                <c:pt idx="320">
                  <c:v>1135.357543249967</c:v>
                </c:pt>
                <c:pt idx="321">
                  <c:v>1360.5324567994621</c:v>
                </c:pt>
                <c:pt idx="322">
                  <c:v>1611.250740958217</c:v>
                </c:pt>
                <c:pt idx="323">
                  <c:v>1769.8075358944652</c:v>
                </c:pt>
                <c:pt idx="324">
                  <c:v>1814.1386756237121</c:v>
                </c:pt>
                <c:pt idx="325">
                  <c:v>1724.9107895164661</c:v>
                </c:pt>
                <c:pt idx="326">
                  <c:v>1487.901270498719</c:v>
                </c:pt>
                <c:pt idx="327">
                  <c:v>1237.2451068289652</c:v>
                </c:pt>
                <c:pt idx="328">
                  <c:v>1086.8771347929671</c:v>
                </c:pt>
                <c:pt idx="329">
                  <c:v>1124.2385915789632</c:v>
                </c:pt>
                <c:pt idx="330">
                  <c:v>1123.893930498715</c:v>
                </c:pt>
                <c:pt idx="331">
                  <c:v>1097.5790011274651</c:v>
                </c:pt>
                <c:pt idx="332">
                  <c:v>1034.987154257464</c:v>
                </c:pt>
                <c:pt idx="333">
                  <c:v>1026.446815999964</c:v>
                </c:pt>
                <c:pt idx="334">
                  <c:v>1013.2573685049621</c:v>
                </c:pt>
                <c:pt idx="335">
                  <c:v>992.33581994246401</c:v>
                </c:pt>
                <c:pt idx="336">
                  <c:v>963.08533895496407</c:v>
                </c:pt>
                <c:pt idx="337">
                  <c:v>956.13370285496512</c:v>
                </c:pt>
                <c:pt idx="338">
                  <c:v>948.07994410996503</c:v>
                </c:pt>
                <c:pt idx="339">
                  <c:v>945.09233693496503</c:v>
                </c:pt>
                <c:pt idx="340">
                  <c:v>977.39324666246512</c:v>
                </c:pt>
                <c:pt idx="341">
                  <c:v>1042.049652632463</c:v>
                </c:pt>
                <c:pt idx="342">
                  <c:v>1051.8633480354649</c:v>
                </c:pt>
                <c:pt idx="343">
                  <c:v>1123.3406892492169</c:v>
                </c:pt>
                <c:pt idx="344">
                  <c:v>1241.0904880304661</c:v>
                </c:pt>
                <c:pt idx="345">
                  <c:v>1414.4821000059651</c:v>
                </c:pt>
                <c:pt idx="346">
                  <c:v>1598.533438047964</c:v>
                </c:pt>
                <c:pt idx="347">
                  <c:v>1712.6660274159642</c:v>
                </c:pt>
                <c:pt idx="348">
                  <c:v>1704.9234263742151</c:v>
                </c:pt>
                <c:pt idx="349">
                  <c:v>1636.3109437744622</c:v>
                </c:pt>
                <c:pt idx="350">
                  <c:v>1437.791857597211</c:v>
                </c:pt>
                <c:pt idx="351">
                  <c:v>1257.193672774215</c:v>
                </c:pt>
                <c:pt idx="352">
                  <c:v>1135.2917620432211</c:v>
                </c:pt>
                <c:pt idx="353">
                  <c:v>1162.851235337464</c:v>
                </c:pt>
                <c:pt idx="354">
                  <c:v>1161.4063849422132</c:v>
                </c:pt>
                <c:pt idx="355">
                  <c:v>1144.603992044963</c:v>
                </c:pt>
                <c:pt idx="356">
                  <c:v>1130.817441107466</c:v>
                </c:pt>
                <c:pt idx="357">
                  <c:v>1103.753632434968</c:v>
                </c:pt>
                <c:pt idx="358">
                  <c:v>1076.5557142249661</c:v>
                </c:pt>
                <c:pt idx="359">
                  <c:v>1060.2649106749652</c:v>
                </c:pt>
                <c:pt idx="360">
                  <c:v>1024.9191590034661</c:v>
                </c:pt>
                <c:pt idx="361">
                  <c:v>1032.526235875969</c:v>
                </c:pt>
                <c:pt idx="362">
                  <c:v>1029.3103128634662</c:v>
                </c:pt>
                <c:pt idx="363">
                  <c:v>1026.4702069634679</c:v>
                </c:pt>
                <c:pt idx="364">
                  <c:v>1009.588130325964</c:v>
                </c:pt>
                <c:pt idx="365">
                  <c:v>1012.729527185964</c:v>
                </c:pt>
                <c:pt idx="366">
                  <c:v>1058.892922841467</c:v>
                </c:pt>
                <c:pt idx="367">
                  <c:v>1111.889591709963</c:v>
                </c:pt>
                <c:pt idx="368">
                  <c:v>1272.6932896599681</c:v>
                </c:pt>
                <c:pt idx="369">
                  <c:v>1512.6899151894661</c:v>
                </c:pt>
                <c:pt idx="370">
                  <c:v>1754.467534246967</c:v>
                </c:pt>
                <c:pt idx="371">
                  <c:v>1904.2253420169661</c:v>
                </c:pt>
                <c:pt idx="372">
                  <c:v>1919.535025526714</c:v>
                </c:pt>
                <c:pt idx="373">
                  <c:v>1741.265545471214</c:v>
                </c:pt>
                <c:pt idx="374">
                  <c:v>1465.6106372622119</c:v>
                </c:pt>
                <c:pt idx="375">
                  <c:v>1213.5951021169669</c:v>
                </c:pt>
                <c:pt idx="376">
                  <c:v>1072.0206423632201</c:v>
                </c:pt>
                <c:pt idx="377">
                  <c:v>1058.833375301967</c:v>
                </c:pt>
                <c:pt idx="378">
                  <c:v>1044.335131827964</c:v>
                </c:pt>
                <c:pt idx="379">
                  <c:v>1037.8898169034662</c:v>
                </c:pt>
                <c:pt idx="380">
                  <c:v>996.14204648346606</c:v>
                </c:pt>
                <c:pt idx="381">
                  <c:v>974.00204937096612</c:v>
                </c:pt>
                <c:pt idx="382">
                  <c:v>944.00463820596315</c:v>
                </c:pt>
                <c:pt idx="383">
                  <c:v>938.16276751846613</c:v>
                </c:pt>
                <c:pt idx="384">
                  <c:v>944.22543709796605</c:v>
                </c:pt>
                <c:pt idx="385">
                  <c:v>924.15202914046506</c:v>
                </c:pt>
                <c:pt idx="386">
                  <c:v>914.27145725796606</c:v>
                </c:pt>
                <c:pt idx="387">
                  <c:v>911.62908385796106</c:v>
                </c:pt>
                <c:pt idx="388">
                  <c:v>911.78487997796401</c:v>
                </c:pt>
                <c:pt idx="389">
                  <c:v>925.55950292296609</c:v>
                </c:pt>
                <c:pt idx="390">
                  <c:v>946.68920815596505</c:v>
                </c:pt>
                <c:pt idx="391">
                  <c:v>979.62046137621405</c:v>
                </c:pt>
                <c:pt idx="392">
                  <c:v>1047.013309304966</c:v>
                </c:pt>
                <c:pt idx="393">
                  <c:v>1165.5057852857201</c:v>
                </c:pt>
                <c:pt idx="394">
                  <c:v>1314.1671888644612</c:v>
                </c:pt>
                <c:pt idx="395">
                  <c:v>1394.8418987584682</c:v>
                </c:pt>
                <c:pt idx="396">
                  <c:v>1388.9370825534631</c:v>
                </c:pt>
                <c:pt idx="397">
                  <c:v>1321.0349415249671</c:v>
                </c:pt>
                <c:pt idx="398">
                  <c:v>1265.912269508214</c:v>
                </c:pt>
                <c:pt idx="399">
                  <c:v>1160.4350934932199</c:v>
                </c:pt>
                <c:pt idx="400">
                  <c:v>1087.0215985582151</c:v>
                </c:pt>
                <c:pt idx="401">
                  <c:v>1087.590341886465</c:v>
                </c:pt>
                <c:pt idx="402">
                  <c:v>1092.397721123461</c:v>
                </c:pt>
                <c:pt idx="403">
                  <c:v>1080.193901537963</c:v>
                </c:pt>
                <c:pt idx="404">
                  <c:v>1051.427687060464</c:v>
                </c:pt>
                <c:pt idx="405">
                  <c:v>1032.250771160463</c:v>
                </c:pt>
                <c:pt idx="406">
                  <c:v>1024.66627657047</c:v>
                </c:pt>
                <c:pt idx="407">
                  <c:v>998.80117724296599</c:v>
                </c:pt>
                <c:pt idx="408">
                  <c:v>1225.6870368649652</c:v>
                </c:pt>
                <c:pt idx="409">
                  <c:v>1101.250933747468</c:v>
                </c:pt>
                <c:pt idx="410">
                  <c:v>1071.341450274967</c:v>
                </c:pt>
                <c:pt idx="411">
                  <c:v>1061.003575392464</c:v>
                </c:pt>
                <c:pt idx="412">
                  <c:v>1098.965628379967</c:v>
                </c:pt>
                <c:pt idx="413">
                  <c:v>1161.3139060799651</c:v>
                </c:pt>
                <c:pt idx="414">
                  <c:v>1262.171614192463</c:v>
                </c:pt>
                <c:pt idx="415">
                  <c:v>1438.866634333717</c:v>
                </c:pt>
                <c:pt idx="416">
                  <c:v>1571.2002698534629</c:v>
                </c:pt>
                <c:pt idx="417">
                  <c:v>1701.8261913504671</c:v>
                </c:pt>
                <c:pt idx="418">
                  <c:v>1792.5030516282191</c:v>
                </c:pt>
                <c:pt idx="419">
                  <c:v>1821.4485108727172</c:v>
                </c:pt>
                <c:pt idx="420">
                  <c:v>1963.502460523214</c:v>
                </c:pt>
                <c:pt idx="421">
                  <c:v>1944.8728177737141</c:v>
                </c:pt>
                <c:pt idx="422">
                  <c:v>1765.1901750744671</c:v>
                </c:pt>
                <c:pt idx="423">
                  <c:v>1563.798179486216</c:v>
                </c:pt>
                <c:pt idx="424">
                  <c:v>1495.242993372716</c:v>
                </c:pt>
                <c:pt idx="425">
                  <c:v>1502.783512116712</c:v>
                </c:pt>
                <c:pt idx="426">
                  <c:v>1525.1427454184602</c:v>
                </c:pt>
                <c:pt idx="427">
                  <c:v>1505.9042117949641</c:v>
                </c:pt>
                <c:pt idx="428">
                  <c:v>1475.2358393774671</c:v>
                </c:pt>
                <c:pt idx="429">
                  <c:v>1363.799716114966</c:v>
                </c:pt>
                <c:pt idx="430">
                  <c:v>1306.1393991924651</c:v>
                </c:pt>
                <c:pt idx="431">
                  <c:v>1342.962675737467</c:v>
                </c:pt>
                <c:pt idx="432">
                  <c:v>1325.7234754434651</c:v>
                </c:pt>
                <c:pt idx="433">
                  <c:v>1297.663221183466</c:v>
                </c:pt>
                <c:pt idx="434">
                  <c:v>1233.6434601409651</c:v>
                </c:pt>
                <c:pt idx="435">
                  <c:v>1201.446580950965</c:v>
                </c:pt>
                <c:pt idx="436">
                  <c:v>1195.436848885965</c:v>
                </c:pt>
                <c:pt idx="437">
                  <c:v>1237.388286488469</c:v>
                </c:pt>
                <c:pt idx="438">
                  <c:v>1312.818702753714</c:v>
                </c:pt>
                <c:pt idx="439">
                  <c:v>1511.323409561214</c:v>
                </c:pt>
                <c:pt idx="440">
                  <c:v>1736.1133238489649</c:v>
                </c:pt>
                <c:pt idx="441">
                  <c:v>1746.3478253172159</c:v>
                </c:pt>
                <c:pt idx="442">
                  <c:v>1891.0338661287142</c:v>
                </c:pt>
                <c:pt idx="443">
                  <c:v>1906.7936688947161</c:v>
                </c:pt>
                <c:pt idx="444">
                  <c:v>1703.2201015247149</c:v>
                </c:pt>
                <c:pt idx="445">
                  <c:v>1731.2440818027092</c:v>
                </c:pt>
                <c:pt idx="446">
                  <c:v>1615.672637689712</c:v>
                </c:pt>
                <c:pt idx="447">
                  <c:v>1554.703044424466</c:v>
                </c:pt>
                <c:pt idx="448">
                  <c:v>1553.541657981966</c:v>
                </c:pt>
                <c:pt idx="449">
                  <c:v>1658.7730309929671</c:v>
                </c:pt>
                <c:pt idx="450">
                  <c:v>1627.300750700465</c:v>
                </c:pt>
                <c:pt idx="451">
                  <c:v>1536.4312218084631</c:v>
                </c:pt>
                <c:pt idx="452">
                  <c:v>1408.339362105967</c:v>
                </c:pt>
                <c:pt idx="453">
                  <c:v>1258.2533916359621</c:v>
                </c:pt>
                <c:pt idx="454">
                  <c:v>1228.616865688464</c:v>
                </c:pt>
                <c:pt idx="455">
                  <c:v>1216.6208150559662</c:v>
                </c:pt>
                <c:pt idx="456">
                  <c:v>1121.4208728014662</c:v>
                </c:pt>
                <c:pt idx="457">
                  <c:v>1166.3980404914651</c:v>
                </c:pt>
                <c:pt idx="458">
                  <c:v>1162.4741296814661</c:v>
                </c:pt>
                <c:pt idx="459">
                  <c:v>1151.6688523564651</c:v>
                </c:pt>
                <c:pt idx="460">
                  <c:v>1160.0802041764641</c:v>
                </c:pt>
                <c:pt idx="461">
                  <c:v>1138.7292135539649</c:v>
                </c:pt>
                <c:pt idx="462">
                  <c:v>1237.9450913419651</c:v>
                </c:pt>
                <c:pt idx="463">
                  <c:v>1294.027307901712</c:v>
                </c:pt>
                <c:pt idx="464">
                  <c:v>1542.0437490659642</c:v>
                </c:pt>
                <c:pt idx="465">
                  <c:v>1829.1925388664652</c:v>
                </c:pt>
                <c:pt idx="466">
                  <c:v>2059.3397284362159</c:v>
                </c:pt>
                <c:pt idx="467">
                  <c:v>2164.8946382722143</c:v>
                </c:pt>
                <c:pt idx="468">
                  <c:v>2116.0605940089672</c:v>
                </c:pt>
                <c:pt idx="469">
                  <c:v>2022.969814472963</c:v>
                </c:pt>
                <c:pt idx="470">
                  <c:v>1806.254260096714</c:v>
                </c:pt>
                <c:pt idx="471">
                  <c:v>1516.915660412719</c:v>
                </c:pt>
                <c:pt idx="472">
                  <c:v>1449.623287224216</c:v>
                </c:pt>
                <c:pt idx="473">
                  <c:v>1515.2195816874662</c:v>
                </c:pt>
                <c:pt idx="474">
                  <c:v>1521.815141478216</c:v>
                </c:pt>
                <c:pt idx="475">
                  <c:v>1439.8073281464651</c:v>
                </c:pt>
                <c:pt idx="476">
                  <c:v>1402.551823186468</c:v>
                </c:pt>
                <c:pt idx="477">
                  <c:v>1166.9713067214691</c:v>
                </c:pt>
                <c:pt idx="478">
                  <c:v>1204.574371761466</c:v>
                </c:pt>
                <c:pt idx="479">
                  <c:v>1185.1653513139661</c:v>
                </c:pt>
                <c:pt idx="480">
                  <c:v>1005.1883315499661</c:v>
                </c:pt>
                <c:pt idx="481">
                  <c:v>966.39471563246411</c:v>
                </c:pt>
                <c:pt idx="482">
                  <c:v>943.99479856496112</c:v>
                </c:pt>
                <c:pt idx="483">
                  <c:v>904.5515008324661</c:v>
                </c:pt>
                <c:pt idx="484">
                  <c:v>914.61099257746503</c:v>
                </c:pt>
                <c:pt idx="485">
                  <c:v>908.67917005496111</c:v>
                </c:pt>
                <c:pt idx="486">
                  <c:v>885.07897097896512</c:v>
                </c:pt>
                <c:pt idx="487">
                  <c:v>1026.867047241966</c:v>
                </c:pt>
                <c:pt idx="488">
                  <c:v>1224.1227344194642</c:v>
                </c:pt>
                <c:pt idx="489">
                  <c:v>1508.259708499214</c:v>
                </c:pt>
                <c:pt idx="490">
                  <c:v>1780.951087548714</c:v>
                </c:pt>
                <c:pt idx="491">
                  <c:v>1990.8241846187161</c:v>
                </c:pt>
                <c:pt idx="492">
                  <c:v>2049.111789428714</c:v>
                </c:pt>
                <c:pt idx="493">
                  <c:v>1915.485370538712</c:v>
                </c:pt>
                <c:pt idx="494">
                  <c:v>1574.136327392963</c:v>
                </c:pt>
                <c:pt idx="495">
                  <c:v>1412.0934220367169</c:v>
                </c:pt>
                <c:pt idx="496">
                  <c:v>1187.4987208697171</c:v>
                </c:pt>
                <c:pt idx="497">
                  <c:v>1286.9813755889622</c:v>
                </c:pt>
                <c:pt idx="498">
                  <c:v>1253.1249212594671</c:v>
                </c:pt>
                <c:pt idx="499">
                  <c:v>1256.6626473749632</c:v>
                </c:pt>
                <c:pt idx="500">
                  <c:v>1052.1715418574661</c:v>
                </c:pt>
                <c:pt idx="501">
                  <c:v>1012.324725812465</c:v>
                </c:pt>
                <c:pt idx="502">
                  <c:v>999.22475836996409</c:v>
                </c:pt>
                <c:pt idx="503">
                  <c:v>1010.3434633974621</c:v>
                </c:pt>
                <c:pt idx="504">
                  <c:v>891.796962755967</c:v>
                </c:pt>
                <c:pt idx="505">
                  <c:v>878.36056396596598</c:v>
                </c:pt>
                <c:pt idx="506">
                  <c:v>887.683457535966</c:v>
                </c:pt>
                <c:pt idx="507">
                  <c:v>896.5780108609631</c:v>
                </c:pt>
                <c:pt idx="508">
                  <c:v>888.18797938846399</c:v>
                </c:pt>
                <c:pt idx="509">
                  <c:v>901.10834634846208</c:v>
                </c:pt>
                <c:pt idx="510">
                  <c:v>940.31768065621213</c:v>
                </c:pt>
                <c:pt idx="511">
                  <c:v>1045.742050598217</c:v>
                </c:pt>
                <c:pt idx="512">
                  <c:v>1164.000765502964</c:v>
                </c:pt>
                <c:pt idx="513">
                  <c:v>1368.309925155713</c:v>
                </c:pt>
                <c:pt idx="514">
                  <c:v>1503.154777144714</c:v>
                </c:pt>
                <c:pt idx="515">
                  <c:v>1569.0177833572102</c:v>
                </c:pt>
                <c:pt idx="516">
                  <c:v>1562.6694106042171</c:v>
                </c:pt>
                <c:pt idx="517">
                  <c:v>1436.7747240147162</c:v>
                </c:pt>
                <c:pt idx="518">
                  <c:v>1312.322014949714</c:v>
                </c:pt>
                <c:pt idx="519">
                  <c:v>1153.481824974466</c:v>
                </c:pt>
                <c:pt idx="520">
                  <c:v>1062.0249803719621</c:v>
                </c:pt>
                <c:pt idx="521">
                  <c:v>1057.276658592963</c:v>
                </c:pt>
                <c:pt idx="522">
                  <c:v>1063.082872939216</c:v>
                </c:pt>
                <c:pt idx="523">
                  <c:v>1048.118452838462</c:v>
                </c:pt>
                <c:pt idx="524">
                  <c:v>1013.865919665963</c:v>
                </c:pt>
                <c:pt idx="525">
                  <c:v>980.62380050096908</c:v>
                </c:pt>
                <c:pt idx="526">
                  <c:v>956.73850262096607</c:v>
                </c:pt>
                <c:pt idx="527">
                  <c:v>936.00070354846503</c:v>
                </c:pt>
                <c:pt idx="528">
                  <c:v>1136.209321330462</c:v>
                </c:pt>
                <c:pt idx="529">
                  <c:v>1156.6337571004631</c:v>
                </c:pt>
                <c:pt idx="530">
                  <c:v>1093.416975392963</c:v>
                </c:pt>
                <c:pt idx="531">
                  <c:v>993.50281694546607</c:v>
                </c:pt>
                <c:pt idx="532">
                  <c:v>1068.561795170463</c:v>
                </c:pt>
                <c:pt idx="533">
                  <c:v>1253.478245202966</c:v>
                </c:pt>
                <c:pt idx="534">
                  <c:v>1271.659603572218</c:v>
                </c:pt>
                <c:pt idx="535">
                  <c:v>1418.5720816994672</c:v>
                </c:pt>
                <c:pt idx="536">
                  <c:v>1598.583129762965</c:v>
                </c:pt>
                <c:pt idx="537">
                  <c:v>1687.0356460624632</c:v>
                </c:pt>
                <c:pt idx="538">
                  <c:v>1778.8754632502162</c:v>
                </c:pt>
                <c:pt idx="539">
                  <c:v>1888.547710819965</c:v>
                </c:pt>
                <c:pt idx="540">
                  <c:v>1956.582238069966</c:v>
                </c:pt>
                <c:pt idx="541">
                  <c:v>1838.6902907444669</c:v>
                </c:pt>
                <c:pt idx="542">
                  <c:v>1658.553512060714</c:v>
                </c:pt>
                <c:pt idx="543">
                  <c:v>1453.1143541059689</c:v>
                </c:pt>
                <c:pt idx="544">
                  <c:v>1387.850338464719</c:v>
                </c:pt>
                <c:pt idx="545">
                  <c:v>1450.4606966577121</c:v>
                </c:pt>
                <c:pt idx="546">
                  <c:v>1402.1505264467119</c:v>
                </c:pt>
                <c:pt idx="547">
                  <c:v>1485.559489845466</c:v>
                </c:pt>
                <c:pt idx="548">
                  <c:v>1372.123686720467</c:v>
                </c:pt>
                <c:pt idx="549">
                  <c:v>1223.3605721729659</c:v>
                </c:pt>
                <c:pt idx="550">
                  <c:v>1191.0054146404659</c:v>
                </c:pt>
                <c:pt idx="551">
                  <c:v>1161.4468941129612</c:v>
                </c:pt>
                <c:pt idx="552">
                  <c:v>933.87629890546305</c:v>
                </c:pt>
                <c:pt idx="553">
                  <c:v>949.05668084546699</c:v>
                </c:pt>
                <c:pt idx="554">
                  <c:v>965.34434191296612</c:v>
                </c:pt>
                <c:pt idx="555">
                  <c:v>971.67580708546507</c:v>
                </c:pt>
                <c:pt idx="556">
                  <c:v>981.7945536704641</c:v>
                </c:pt>
                <c:pt idx="557">
                  <c:v>978.93434803046</c:v>
                </c:pt>
                <c:pt idx="558">
                  <c:v>1016.8499513262141</c:v>
                </c:pt>
                <c:pt idx="559">
                  <c:v>1109.6888590937131</c:v>
                </c:pt>
                <c:pt idx="560">
                  <c:v>1191.1802091999621</c:v>
                </c:pt>
                <c:pt idx="561">
                  <c:v>1345.7793185954652</c:v>
                </c:pt>
                <c:pt idx="562">
                  <c:v>1501.5232477519671</c:v>
                </c:pt>
                <c:pt idx="563">
                  <c:v>1608.2813205522182</c:v>
                </c:pt>
                <c:pt idx="564">
                  <c:v>1603.0917229779673</c:v>
                </c:pt>
                <c:pt idx="565">
                  <c:v>1585.9658696159672</c:v>
                </c:pt>
                <c:pt idx="566">
                  <c:v>1509.567065245966</c:v>
                </c:pt>
                <c:pt idx="567">
                  <c:v>1355.2744293327139</c:v>
                </c:pt>
                <c:pt idx="568">
                  <c:v>1281.9269995954662</c:v>
                </c:pt>
                <c:pt idx="569">
                  <c:v>1268.020099579463</c:v>
                </c:pt>
                <c:pt idx="570">
                  <c:v>1317.4559578694632</c:v>
                </c:pt>
                <c:pt idx="571">
                  <c:v>1325.3895713379629</c:v>
                </c:pt>
                <c:pt idx="572">
                  <c:v>1332.693803385466</c:v>
                </c:pt>
                <c:pt idx="573">
                  <c:v>1304.8401923879662</c:v>
                </c:pt>
                <c:pt idx="574">
                  <c:v>1351.353693835465</c:v>
                </c:pt>
                <c:pt idx="575">
                  <c:v>1375.6033998079679</c:v>
                </c:pt>
                <c:pt idx="576">
                  <c:v>1359.724694620965</c:v>
                </c:pt>
                <c:pt idx="577">
                  <c:v>1384.1409916734631</c:v>
                </c:pt>
                <c:pt idx="578">
                  <c:v>1388.099442435966</c:v>
                </c:pt>
                <c:pt idx="579">
                  <c:v>1378.0228091134641</c:v>
                </c:pt>
                <c:pt idx="580">
                  <c:v>1369.0085689209652</c:v>
                </c:pt>
                <c:pt idx="581">
                  <c:v>1362.0066623959631</c:v>
                </c:pt>
                <c:pt idx="582">
                  <c:v>1384.7542901594682</c:v>
                </c:pt>
                <c:pt idx="583">
                  <c:v>1448.455436031214</c:v>
                </c:pt>
                <c:pt idx="584">
                  <c:v>1573.4144954199662</c:v>
                </c:pt>
                <c:pt idx="585">
                  <c:v>1785.2439406714682</c:v>
                </c:pt>
                <c:pt idx="586">
                  <c:v>2039.820772965965</c:v>
                </c:pt>
                <c:pt idx="587">
                  <c:v>2236.59437281596</c:v>
                </c:pt>
                <c:pt idx="588">
                  <c:v>2317.088277776465</c:v>
                </c:pt>
                <c:pt idx="589">
                  <c:v>2220.1330612684642</c:v>
                </c:pt>
                <c:pt idx="590">
                  <c:v>2000.276319573966</c:v>
                </c:pt>
                <c:pt idx="591">
                  <c:v>1695.2892721297171</c:v>
                </c:pt>
                <c:pt idx="592">
                  <c:v>1506.6660022749672</c:v>
                </c:pt>
                <c:pt idx="593">
                  <c:v>1445.3210294454641</c:v>
                </c:pt>
                <c:pt idx="594">
                  <c:v>1434.963579605962</c:v>
                </c:pt>
                <c:pt idx="595">
                  <c:v>1427.4424150334662</c:v>
                </c:pt>
                <c:pt idx="596">
                  <c:v>1387.9716222959651</c:v>
                </c:pt>
                <c:pt idx="597">
                  <c:v>1396.1564368809632</c:v>
                </c:pt>
                <c:pt idx="598">
                  <c:v>1372.3526144184691</c:v>
                </c:pt>
                <c:pt idx="599">
                  <c:v>1327.2386982059661</c:v>
                </c:pt>
                <c:pt idx="600">
                  <c:v>1503.5201921374621</c:v>
                </c:pt>
                <c:pt idx="601">
                  <c:v>1523.5745256699652</c:v>
                </c:pt>
                <c:pt idx="602">
                  <c:v>1483.4527278724681</c:v>
                </c:pt>
                <c:pt idx="603">
                  <c:v>1471.0379615224681</c:v>
                </c:pt>
                <c:pt idx="604">
                  <c:v>1433.2233241024642</c:v>
                </c:pt>
                <c:pt idx="605">
                  <c:v>1467.505622454966</c:v>
                </c:pt>
                <c:pt idx="606">
                  <c:v>1644.996454527462</c:v>
                </c:pt>
                <c:pt idx="607">
                  <c:v>1762.5378674549631</c:v>
                </c:pt>
                <c:pt idx="608">
                  <c:v>1982.719941631465</c:v>
                </c:pt>
                <c:pt idx="609">
                  <c:v>2048.3634021477133</c:v>
                </c:pt>
                <c:pt idx="610">
                  <c:v>2133.609164605461</c:v>
                </c:pt>
                <c:pt idx="611">
                  <c:v>2034.8155926677171</c:v>
                </c:pt>
                <c:pt idx="612">
                  <c:v>2022.8152865297141</c:v>
                </c:pt>
                <c:pt idx="613">
                  <c:v>1904.8760893867122</c:v>
                </c:pt>
                <c:pt idx="614">
                  <c:v>1818.7822865027142</c:v>
                </c:pt>
                <c:pt idx="615">
                  <c:v>1802.0928227594641</c:v>
                </c:pt>
                <c:pt idx="616">
                  <c:v>1709.3044264234691</c:v>
                </c:pt>
                <c:pt idx="617">
                  <c:v>1722.3445906692141</c:v>
                </c:pt>
                <c:pt idx="618">
                  <c:v>1835.3999130562161</c:v>
                </c:pt>
                <c:pt idx="619">
                  <c:v>1771.626992094968</c:v>
                </c:pt>
                <c:pt idx="620">
                  <c:v>1739.9280409674641</c:v>
                </c:pt>
                <c:pt idx="621">
                  <c:v>1759.119581969964</c:v>
                </c:pt>
                <c:pt idx="622">
                  <c:v>1806.9809316724611</c:v>
                </c:pt>
                <c:pt idx="623">
                  <c:v>1704.416459572459</c:v>
                </c:pt>
                <c:pt idx="624">
                  <c:v>1573.049664705464</c:v>
                </c:pt>
                <c:pt idx="625">
                  <c:v>1526.526011402967</c:v>
                </c:pt>
                <c:pt idx="626">
                  <c:v>1526.285465247965</c:v>
                </c:pt>
                <c:pt idx="627">
                  <c:v>1512.8636191979592</c:v>
                </c:pt>
                <c:pt idx="628">
                  <c:v>1501.5566076429652</c:v>
                </c:pt>
                <c:pt idx="629">
                  <c:v>1514.8138813804671</c:v>
                </c:pt>
                <c:pt idx="630">
                  <c:v>1603.921015656467</c:v>
                </c:pt>
                <c:pt idx="631">
                  <c:v>1767.5282468417131</c:v>
                </c:pt>
                <c:pt idx="632">
                  <c:v>1997.9275044374681</c:v>
                </c:pt>
                <c:pt idx="633">
                  <c:v>2321.1676052734633</c:v>
                </c:pt>
                <c:pt idx="634">
                  <c:v>2703.6077723849648</c:v>
                </c:pt>
                <c:pt idx="635">
                  <c:v>2915.141554048962</c:v>
                </c:pt>
                <c:pt idx="636">
                  <c:v>2986.4917587189652</c:v>
                </c:pt>
                <c:pt idx="637">
                  <c:v>2845.1358594067142</c:v>
                </c:pt>
                <c:pt idx="638">
                  <c:v>2530.131617535963</c:v>
                </c:pt>
                <c:pt idx="639">
                  <c:v>2125.7955759992142</c:v>
                </c:pt>
                <c:pt idx="640">
                  <c:v>1844.7353273647132</c:v>
                </c:pt>
                <c:pt idx="641">
                  <c:v>1958.9710171112149</c:v>
                </c:pt>
                <c:pt idx="642">
                  <c:v>1972.7640930149641</c:v>
                </c:pt>
                <c:pt idx="643">
                  <c:v>1900.100536210467</c:v>
                </c:pt>
                <c:pt idx="644">
                  <c:v>1753.419550600463</c:v>
                </c:pt>
                <c:pt idx="645">
                  <c:v>1724.6833993229641</c:v>
                </c:pt>
                <c:pt idx="646">
                  <c:v>1687.8861249604661</c:v>
                </c:pt>
                <c:pt idx="647">
                  <c:v>1596.996387892967</c:v>
                </c:pt>
                <c:pt idx="648">
                  <c:v>1384.1035636884642</c:v>
                </c:pt>
                <c:pt idx="649">
                  <c:v>1382.1561194059661</c:v>
                </c:pt>
                <c:pt idx="650">
                  <c:v>1283.1941109834672</c:v>
                </c:pt>
                <c:pt idx="651">
                  <c:v>1270.8230812784641</c:v>
                </c:pt>
                <c:pt idx="652">
                  <c:v>1257.8770948459648</c:v>
                </c:pt>
                <c:pt idx="653">
                  <c:v>1236.7069251984681</c:v>
                </c:pt>
                <c:pt idx="654">
                  <c:v>1285.3450551559661</c:v>
                </c:pt>
                <c:pt idx="655">
                  <c:v>1327.764928348216</c:v>
                </c:pt>
                <c:pt idx="656">
                  <c:v>1576.521726884464</c:v>
                </c:pt>
                <c:pt idx="657">
                  <c:v>2043.8213615507141</c:v>
                </c:pt>
                <c:pt idx="658">
                  <c:v>2519.2986287094673</c:v>
                </c:pt>
                <c:pt idx="659">
                  <c:v>2829.7214558864662</c:v>
                </c:pt>
                <c:pt idx="660">
                  <c:v>2861.9039422592132</c:v>
                </c:pt>
                <c:pt idx="661">
                  <c:v>2685.7764512914664</c:v>
                </c:pt>
                <c:pt idx="662">
                  <c:v>2260.0931127607141</c:v>
                </c:pt>
                <c:pt idx="663">
                  <c:v>1750.4519256909641</c:v>
                </c:pt>
                <c:pt idx="664">
                  <c:v>1396.0075365969642</c:v>
                </c:pt>
                <c:pt idx="665">
                  <c:v>1299.365967947215</c:v>
                </c:pt>
                <c:pt idx="666">
                  <c:v>1306.601682851714</c:v>
                </c:pt>
                <c:pt idx="667">
                  <c:v>1300.9726782009629</c:v>
                </c:pt>
                <c:pt idx="668">
                  <c:v>1268.895663073461</c:v>
                </c:pt>
                <c:pt idx="669">
                  <c:v>1245.6870636684632</c:v>
                </c:pt>
                <c:pt idx="670">
                  <c:v>1213.9605964659652</c:v>
                </c:pt>
                <c:pt idx="671">
                  <c:v>1201.3696595809661</c:v>
                </c:pt>
                <c:pt idx="672">
                  <c:v>1078.9560197894632</c:v>
                </c:pt>
                <c:pt idx="673">
                  <c:v>1066.124155361965</c:v>
                </c:pt>
                <c:pt idx="674">
                  <c:v>1062.5959981719641</c:v>
                </c:pt>
                <c:pt idx="675">
                  <c:v>1066.456422611966</c:v>
                </c:pt>
                <c:pt idx="676">
                  <c:v>1069.94125071696</c:v>
                </c:pt>
                <c:pt idx="677">
                  <c:v>1085.0446811694649</c:v>
                </c:pt>
                <c:pt idx="678">
                  <c:v>1156.831056221966</c:v>
                </c:pt>
                <c:pt idx="679">
                  <c:v>1264.359396190215</c:v>
                </c:pt>
                <c:pt idx="680">
                  <c:v>1474.0247420774651</c:v>
                </c:pt>
                <c:pt idx="681">
                  <c:v>1851.3553819167132</c:v>
                </c:pt>
                <c:pt idx="682">
                  <c:v>2257.5442014567143</c:v>
                </c:pt>
                <c:pt idx="683">
                  <c:v>2540.3228086419667</c:v>
                </c:pt>
                <c:pt idx="684">
                  <c:v>2626.9578817087181</c:v>
                </c:pt>
                <c:pt idx="685">
                  <c:v>2434.4262195229644</c:v>
                </c:pt>
                <c:pt idx="686">
                  <c:v>2093.4505210637158</c:v>
                </c:pt>
                <c:pt idx="687">
                  <c:v>1652.7794618054641</c:v>
                </c:pt>
                <c:pt idx="688">
                  <c:v>1340.5523203874691</c:v>
                </c:pt>
                <c:pt idx="689">
                  <c:v>1274.0483123569652</c:v>
                </c:pt>
                <c:pt idx="690">
                  <c:v>1253.2525374172201</c:v>
                </c:pt>
                <c:pt idx="691">
                  <c:v>1221.0517828719669</c:v>
                </c:pt>
                <c:pt idx="692">
                  <c:v>1240.2866297869641</c:v>
                </c:pt>
                <c:pt idx="693">
                  <c:v>1230.881475909463</c:v>
                </c:pt>
                <c:pt idx="694">
                  <c:v>1218.4061635869632</c:v>
                </c:pt>
                <c:pt idx="695">
                  <c:v>1206.3873364444662</c:v>
                </c:pt>
                <c:pt idx="696">
                  <c:v>1148.564143722966</c:v>
                </c:pt>
                <c:pt idx="697">
                  <c:v>1141.784322455464</c:v>
                </c:pt>
                <c:pt idx="698">
                  <c:v>1128.0188111829671</c:v>
                </c:pt>
                <c:pt idx="699">
                  <c:v>1115.9571452329631</c:v>
                </c:pt>
                <c:pt idx="700">
                  <c:v>1100.441091300471</c:v>
                </c:pt>
                <c:pt idx="701">
                  <c:v>1117.165779810467</c:v>
                </c:pt>
                <c:pt idx="702">
                  <c:v>1200.5650862204661</c:v>
                </c:pt>
                <c:pt idx="703">
                  <c:v>1285.3764835824691</c:v>
                </c:pt>
                <c:pt idx="704">
                  <c:v>1458.08442007296</c:v>
                </c:pt>
                <c:pt idx="705">
                  <c:v>1784.0454674487169</c:v>
                </c:pt>
                <c:pt idx="706">
                  <c:v>2071.1518705459653</c:v>
                </c:pt>
                <c:pt idx="707">
                  <c:v>2293.100524450962</c:v>
                </c:pt>
                <c:pt idx="708">
                  <c:v>2392.152978315215</c:v>
                </c:pt>
                <c:pt idx="709">
                  <c:v>2256.6939264774683</c:v>
                </c:pt>
                <c:pt idx="710">
                  <c:v>1939.2913058939641</c:v>
                </c:pt>
                <c:pt idx="711">
                  <c:v>1567.6307012062132</c:v>
                </c:pt>
                <c:pt idx="712">
                  <c:v>1290.9272687317161</c:v>
                </c:pt>
                <c:pt idx="713">
                  <c:v>1258.525903270212</c:v>
                </c:pt>
                <c:pt idx="714">
                  <c:v>1273.590774554214</c:v>
                </c:pt>
                <c:pt idx="715">
                  <c:v>1263.989071847966</c:v>
                </c:pt>
                <c:pt idx="716">
                  <c:v>1249.7569974904661</c:v>
                </c:pt>
                <c:pt idx="717">
                  <c:v>1198.6010488529662</c:v>
                </c:pt>
                <c:pt idx="718">
                  <c:v>1156.3258838679631</c:v>
                </c:pt>
                <c:pt idx="719">
                  <c:v>1138.031608972964</c:v>
                </c:pt>
                <c:pt idx="720">
                  <c:v>1137.5643821319661</c:v>
                </c:pt>
                <c:pt idx="721">
                  <c:v>1157.253670664466</c:v>
                </c:pt>
                <c:pt idx="722">
                  <c:v>1137.155484309465</c:v>
                </c:pt>
                <c:pt idx="723">
                  <c:v>1137.0186217669632</c:v>
                </c:pt>
                <c:pt idx="724">
                  <c:v>1125.7702494144671</c:v>
                </c:pt>
                <c:pt idx="725">
                  <c:v>1139.420235844465</c:v>
                </c:pt>
                <c:pt idx="726">
                  <c:v>1230.5761890552119</c:v>
                </c:pt>
                <c:pt idx="727">
                  <c:v>1327.2620672987132</c:v>
                </c:pt>
                <c:pt idx="728">
                  <c:v>1467.160765991214</c:v>
                </c:pt>
                <c:pt idx="729">
                  <c:v>1715.4670961842151</c:v>
                </c:pt>
                <c:pt idx="730">
                  <c:v>1924.3136362034611</c:v>
                </c:pt>
                <c:pt idx="731">
                  <c:v>2101.0205811404671</c:v>
                </c:pt>
                <c:pt idx="732">
                  <c:v>2148.2402861259643</c:v>
                </c:pt>
                <c:pt idx="733">
                  <c:v>1986.845027620968</c:v>
                </c:pt>
                <c:pt idx="734">
                  <c:v>1744.513126561965</c:v>
                </c:pt>
                <c:pt idx="735">
                  <c:v>1501.3199832837179</c:v>
                </c:pt>
                <c:pt idx="736">
                  <c:v>1368.422624960717</c:v>
                </c:pt>
                <c:pt idx="737">
                  <c:v>1344.3435543267162</c:v>
                </c:pt>
                <c:pt idx="738">
                  <c:v>1348.075750324464</c:v>
                </c:pt>
                <c:pt idx="739">
                  <c:v>1334.8807442119632</c:v>
                </c:pt>
                <c:pt idx="740">
                  <c:v>1294.4046277969642</c:v>
                </c:pt>
                <c:pt idx="741">
                  <c:v>1233.4186245094641</c:v>
                </c:pt>
                <c:pt idx="742">
                  <c:v>1188.5370105294651</c:v>
                </c:pt>
                <c:pt idx="743">
                  <c:v>1158.2905341244621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7C3-407A-93AD-92DD7EB4C2E8}"/>
            </c:ext>
          </c:extLst>
        </c:ser>
        <c:ser>
          <c:idx val="5"/>
          <c:order val="5"/>
          <c:tx>
            <c:strRef>
              <c:f>'01'!$H$44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strRef>
              <c:f>'01'!$A$45:$A$789</c:f>
              <c:strCache>
                <c:ptCount val="744"/>
                <c:pt idx="0">
                  <c:v>01.01.</c:v>
                </c:pt>
                <c:pt idx="1">
                  <c:v>01.01.</c:v>
                </c:pt>
                <c:pt idx="2">
                  <c:v>01.01.</c:v>
                </c:pt>
                <c:pt idx="3">
                  <c:v>01.01.</c:v>
                </c:pt>
                <c:pt idx="4">
                  <c:v>01.01.</c:v>
                </c:pt>
                <c:pt idx="5">
                  <c:v>01.01.</c:v>
                </c:pt>
                <c:pt idx="6">
                  <c:v>01.01.</c:v>
                </c:pt>
                <c:pt idx="7">
                  <c:v>01.01.</c:v>
                </c:pt>
                <c:pt idx="8">
                  <c:v>01.01.</c:v>
                </c:pt>
                <c:pt idx="9">
                  <c:v>01.01.</c:v>
                </c:pt>
                <c:pt idx="10">
                  <c:v>01.01.</c:v>
                </c:pt>
                <c:pt idx="11">
                  <c:v>01.01.</c:v>
                </c:pt>
                <c:pt idx="12">
                  <c:v>01.01.</c:v>
                </c:pt>
                <c:pt idx="13">
                  <c:v>01.01.</c:v>
                </c:pt>
                <c:pt idx="14">
                  <c:v>01.01.</c:v>
                </c:pt>
                <c:pt idx="15">
                  <c:v>01.01.</c:v>
                </c:pt>
                <c:pt idx="16">
                  <c:v>01.01.</c:v>
                </c:pt>
                <c:pt idx="17">
                  <c:v>01.01.</c:v>
                </c:pt>
                <c:pt idx="18">
                  <c:v>01.01.</c:v>
                </c:pt>
                <c:pt idx="19">
                  <c:v>01.01.</c:v>
                </c:pt>
                <c:pt idx="20">
                  <c:v>01.01.</c:v>
                </c:pt>
                <c:pt idx="21">
                  <c:v>01.01.</c:v>
                </c:pt>
                <c:pt idx="22">
                  <c:v>01.01.</c:v>
                </c:pt>
                <c:pt idx="23">
                  <c:v>01.01.</c:v>
                </c:pt>
                <c:pt idx="24">
                  <c:v>02.01.</c:v>
                </c:pt>
                <c:pt idx="25">
                  <c:v>02.01.</c:v>
                </c:pt>
                <c:pt idx="26">
                  <c:v>02.01.</c:v>
                </c:pt>
                <c:pt idx="27">
                  <c:v>02.01.</c:v>
                </c:pt>
                <c:pt idx="28">
                  <c:v>02.01.</c:v>
                </c:pt>
                <c:pt idx="29">
                  <c:v>02.01.</c:v>
                </c:pt>
                <c:pt idx="30">
                  <c:v>02.01.</c:v>
                </c:pt>
                <c:pt idx="31">
                  <c:v>02.01.</c:v>
                </c:pt>
                <c:pt idx="32">
                  <c:v>02.01.</c:v>
                </c:pt>
                <c:pt idx="33">
                  <c:v>02.01.</c:v>
                </c:pt>
                <c:pt idx="34">
                  <c:v>02.01.</c:v>
                </c:pt>
                <c:pt idx="35">
                  <c:v>02.01.</c:v>
                </c:pt>
                <c:pt idx="36">
                  <c:v>02.01.</c:v>
                </c:pt>
                <c:pt idx="37">
                  <c:v>02.01.</c:v>
                </c:pt>
                <c:pt idx="38">
                  <c:v>02.01.</c:v>
                </c:pt>
                <c:pt idx="39">
                  <c:v>02.01.</c:v>
                </c:pt>
                <c:pt idx="40">
                  <c:v>02.01.</c:v>
                </c:pt>
                <c:pt idx="41">
                  <c:v>02.01.</c:v>
                </c:pt>
                <c:pt idx="42">
                  <c:v>02.01.</c:v>
                </c:pt>
                <c:pt idx="43">
                  <c:v>02.01.</c:v>
                </c:pt>
                <c:pt idx="44">
                  <c:v>02.01.</c:v>
                </c:pt>
                <c:pt idx="45">
                  <c:v>02.01.</c:v>
                </c:pt>
                <c:pt idx="46">
                  <c:v>02.01.</c:v>
                </c:pt>
                <c:pt idx="47">
                  <c:v>02.01.</c:v>
                </c:pt>
                <c:pt idx="48">
                  <c:v>03.01.</c:v>
                </c:pt>
                <c:pt idx="49">
                  <c:v>03.01.</c:v>
                </c:pt>
                <c:pt idx="50">
                  <c:v>03.01.</c:v>
                </c:pt>
                <c:pt idx="51">
                  <c:v>03.01.</c:v>
                </c:pt>
                <c:pt idx="52">
                  <c:v>03.01.</c:v>
                </c:pt>
                <c:pt idx="53">
                  <c:v>03.01.</c:v>
                </c:pt>
                <c:pt idx="54">
                  <c:v>03.01.</c:v>
                </c:pt>
                <c:pt idx="55">
                  <c:v>03.01.</c:v>
                </c:pt>
                <c:pt idx="56">
                  <c:v>03.01.</c:v>
                </c:pt>
                <c:pt idx="57">
                  <c:v>03.01.</c:v>
                </c:pt>
                <c:pt idx="58">
                  <c:v>03.01.</c:v>
                </c:pt>
                <c:pt idx="59">
                  <c:v>03.01.</c:v>
                </c:pt>
                <c:pt idx="60">
                  <c:v>03.01.</c:v>
                </c:pt>
                <c:pt idx="61">
                  <c:v>03.01.</c:v>
                </c:pt>
                <c:pt idx="62">
                  <c:v>03.01.</c:v>
                </c:pt>
                <c:pt idx="63">
                  <c:v>03.01.</c:v>
                </c:pt>
                <c:pt idx="64">
                  <c:v>03.01.</c:v>
                </c:pt>
                <c:pt idx="65">
                  <c:v>03.01.</c:v>
                </c:pt>
                <c:pt idx="66">
                  <c:v>03.01.</c:v>
                </c:pt>
                <c:pt idx="67">
                  <c:v>03.01.</c:v>
                </c:pt>
                <c:pt idx="68">
                  <c:v>03.01.</c:v>
                </c:pt>
                <c:pt idx="69">
                  <c:v>03.01.</c:v>
                </c:pt>
                <c:pt idx="70">
                  <c:v>03.01.</c:v>
                </c:pt>
                <c:pt idx="71">
                  <c:v>03.01.</c:v>
                </c:pt>
                <c:pt idx="72">
                  <c:v>04.01.</c:v>
                </c:pt>
                <c:pt idx="73">
                  <c:v>04.01.</c:v>
                </c:pt>
                <c:pt idx="74">
                  <c:v>04.01.</c:v>
                </c:pt>
                <c:pt idx="75">
                  <c:v>04.01.</c:v>
                </c:pt>
                <c:pt idx="76">
                  <c:v>04.01.</c:v>
                </c:pt>
                <c:pt idx="77">
                  <c:v>04.01.</c:v>
                </c:pt>
                <c:pt idx="78">
                  <c:v>04.01.</c:v>
                </c:pt>
                <c:pt idx="79">
                  <c:v>04.01.</c:v>
                </c:pt>
                <c:pt idx="80">
                  <c:v>04.01.</c:v>
                </c:pt>
                <c:pt idx="81">
                  <c:v>04.01.</c:v>
                </c:pt>
                <c:pt idx="82">
                  <c:v>04.01.</c:v>
                </c:pt>
                <c:pt idx="83">
                  <c:v>04.01.</c:v>
                </c:pt>
                <c:pt idx="84">
                  <c:v>04.01.</c:v>
                </c:pt>
                <c:pt idx="85">
                  <c:v>04.01.</c:v>
                </c:pt>
                <c:pt idx="86">
                  <c:v>04.01.</c:v>
                </c:pt>
                <c:pt idx="87">
                  <c:v>04.01.</c:v>
                </c:pt>
                <c:pt idx="88">
                  <c:v>04.01.</c:v>
                </c:pt>
                <c:pt idx="89">
                  <c:v>04.01.</c:v>
                </c:pt>
                <c:pt idx="90">
                  <c:v>04.01.</c:v>
                </c:pt>
                <c:pt idx="91">
                  <c:v>04.01.</c:v>
                </c:pt>
                <c:pt idx="92">
                  <c:v>04.01.</c:v>
                </c:pt>
                <c:pt idx="93">
                  <c:v>04.01.</c:v>
                </c:pt>
                <c:pt idx="94">
                  <c:v>04.01.</c:v>
                </c:pt>
                <c:pt idx="95">
                  <c:v>04.01.</c:v>
                </c:pt>
                <c:pt idx="96">
                  <c:v>05.01.</c:v>
                </c:pt>
                <c:pt idx="97">
                  <c:v>05.01.</c:v>
                </c:pt>
                <c:pt idx="98">
                  <c:v>05.01.</c:v>
                </c:pt>
                <c:pt idx="99">
                  <c:v>05.01.</c:v>
                </c:pt>
                <c:pt idx="100">
                  <c:v>05.01.</c:v>
                </c:pt>
                <c:pt idx="101">
                  <c:v>05.01.</c:v>
                </c:pt>
                <c:pt idx="102">
                  <c:v>05.01.</c:v>
                </c:pt>
                <c:pt idx="103">
                  <c:v>05.01.</c:v>
                </c:pt>
                <c:pt idx="104">
                  <c:v>05.01.</c:v>
                </c:pt>
                <c:pt idx="105">
                  <c:v>05.01.</c:v>
                </c:pt>
                <c:pt idx="106">
                  <c:v>05.01.</c:v>
                </c:pt>
                <c:pt idx="107">
                  <c:v>05.01.</c:v>
                </c:pt>
                <c:pt idx="108">
                  <c:v>05.01.</c:v>
                </c:pt>
                <c:pt idx="109">
                  <c:v>05.01.</c:v>
                </c:pt>
                <c:pt idx="110">
                  <c:v>05.01.</c:v>
                </c:pt>
                <c:pt idx="111">
                  <c:v>05.01.</c:v>
                </c:pt>
                <c:pt idx="112">
                  <c:v>05.01.</c:v>
                </c:pt>
                <c:pt idx="113">
                  <c:v>05.01.</c:v>
                </c:pt>
                <c:pt idx="114">
                  <c:v>05.01.</c:v>
                </c:pt>
                <c:pt idx="115">
                  <c:v>05.01.</c:v>
                </c:pt>
                <c:pt idx="116">
                  <c:v>05.01.</c:v>
                </c:pt>
                <c:pt idx="117">
                  <c:v>05.01.</c:v>
                </c:pt>
                <c:pt idx="118">
                  <c:v>05.01.</c:v>
                </c:pt>
                <c:pt idx="119">
                  <c:v>05.01.</c:v>
                </c:pt>
                <c:pt idx="120">
                  <c:v>06.01.</c:v>
                </c:pt>
                <c:pt idx="121">
                  <c:v>06.01.</c:v>
                </c:pt>
                <c:pt idx="122">
                  <c:v>06.01.</c:v>
                </c:pt>
                <c:pt idx="123">
                  <c:v>06.01.</c:v>
                </c:pt>
                <c:pt idx="124">
                  <c:v>06.01.</c:v>
                </c:pt>
                <c:pt idx="125">
                  <c:v>06.01.</c:v>
                </c:pt>
                <c:pt idx="126">
                  <c:v>06.01.</c:v>
                </c:pt>
                <c:pt idx="127">
                  <c:v>06.01.</c:v>
                </c:pt>
                <c:pt idx="128">
                  <c:v>06.01.</c:v>
                </c:pt>
                <c:pt idx="129">
                  <c:v>06.01.</c:v>
                </c:pt>
                <c:pt idx="130">
                  <c:v>06.01.</c:v>
                </c:pt>
                <c:pt idx="131">
                  <c:v>06.01.</c:v>
                </c:pt>
                <c:pt idx="132">
                  <c:v>06.01.</c:v>
                </c:pt>
                <c:pt idx="133">
                  <c:v>06.01.</c:v>
                </c:pt>
                <c:pt idx="134">
                  <c:v>06.01.</c:v>
                </c:pt>
                <c:pt idx="135">
                  <c:v>06.01.</c:v>
                </c:pt>
                <c:pt idx="136">
                  <c:v>06.01.</c:v>
                </c:pt>
                <c:pt idx="137">
                  <c:v>06.01.</c:v>
                </c:pt>
                <c:pt idx="138">
                  <c:v>06.01.</c:v>
                </c:pt>
                <c:pt idx="139">
                  <c:v>06.01.</c:v>
                </c:pt>
                <c:pt idx="140">
                  <c:v>06.01.</c:v>
                </c:pt>
                <c:pt idx="141">
                  <c:v>06.01.</c:v>
                </c:pt>
                <c:pt idx="142">
                  <c:v>06.01.</c:v>
                </c:pt>
                <c:pt idx="143">
                  <c:v>06.01.</c:v>
                </c:pt>
                <c:pt idx="144">
                  <c:v>07.01.</c:v>
                </c:pt>
                <c:pt idx="145">
                  <c:v>07.01.</c:v>
                </c:pt>
                <c:pt idx="146">
                  <c:v>07.01.</c:v>
                </c:pt>
                <c:pt idx="147">
                  <c:v>07.01.</c:v>
                </c:pt>
                <c:pt idx="148">
                  <c:v>07.01.</c:v>
                </c:pt>
                <c:pt idx="149">
                  <c:v>07.01.</c:v>
                </c:pt>
                <c:pt idx="150">
                  <c:v>07.01.</c:v>
                </c:pt>
                <c:pt idx="151">
                  <c:v>07.01.</c:v>
                </c:pt>
                <c:pt idx="152">
                  <c:v>07.01.</c:v>
                </c:pt>
                <c:pt idx="153">
                  <c:v>07.01.</c:v>
                </c:pt>
                <c:pt idx="154">
                  <c:v>07.01.</c:v>
                </c:pt>
                <c:pt idx="155">
                  <c:v>07.01.</c:v>
                </c:pt>
                <c:pt idx="156">
                  <c:v>07.01.</c:v>
                </c:pt>
                <c:pt idx="157">
                  <c:v>07.01.</c:v>
                </c:pt>
                <c:pt idx="158">
                  <c:v>07.01.</c:v>
                </c:pt>
                <c:pt idx="159">
                  <c:v>07.01.</c:v>
                </c:pt>
                <c:pt idx="160">
                  <c:v>07.01.</c:v>
                </c:pt>
                <c:pt idx="161">
                  <c:v>07.01.</c:v>
                </c:pt>
                <c:pt idx="162">
                  <c:v>07.01.</c:v>
                </c:pt>
                <c:pt idx="163">
                  <c:v>07.01.</c:v>
                </c:pt>
                <c:pt idx="164">
                  <c:v>07.01.</c:v>
                </c:pt>
                <c:pt idx="165">
                  <c:v>07.01.</c:v>
                </c:pt>
                <c:pt idx="166">
                  <c:v>07.01.</c:v>
                </c:pt>
                <c:pt idx="167">
                  <c:v>07.01.</c:v>
                </c:pt>
                <c:pt idx="168">
                  <c:v>08.01.</c:v>
                </c:pt>
                <c:pt idx="169">
                  <c:v>08.01.</c:v>
                </c:pt>
                <c:pt idx="170">
                  <c:v>08.01.</c:v>
                </c:pt>
                <c:pt idx="171">
                  <c:v>08.01.</c:v>
                </c:pt>
                <c:pt idx="172">
                  <c:v>08.01.</c:v>
                </c:pt>
                <c:pt idx="173">
                  <c:v>08.01.</c:v>
                </c:pt>
                <c:pt idx="174">
                  <c:v>08.01.</c:v>
                </c:pt>
                <c:pt idx="175">
                  <c:v>08.01.</c:v>
                </c:pt>
                <c:pt idx="176">
                  <c:v>08.01.</c:v>
                </c:pt>
                <c:pt idx="177">
                  <c:v>08.01.</c:v>
                </c:pt>
                <c:pt idx="178">
                  <c:v>08.01.</c:v>
                </c:pt>
                <c:pt idx="179">
                  <c:v>08.01.</c:v>
                </c:pt>
                <c:pt idx="180">
                  <c:v>08.01.</c:v>
                </c:pt>
                <c:pt idx="181">
                  <c:v>08.01.</c:v>
                </c:pt>
                <c:pt idx="182">
                  <c:v>08.01.</c:v>
                </c:pt>
                <c:pt idx="183">
                  <c:v>08.01.</c:v>
                </c:pt>
                <c:pt idx="184">
                  <c:v>08.01.</c:v>
                </c:pt>
                <c:pt idx="185">
                  <c:v>08.01.</c:v>
                </c:pt>
                <c:pt idx="186">
                  <c:v>08.01.</c:v>
                </c:pt>
                <c:pt idx="187">
                  <c:v>08.01.</c:v>
                </c:pt>
                <c:pt idx="188">
                  <c:v>08.01.</c:v>
                </c:pt>
                <c:pt idx="189">
                  <c:v>08.01.</c:v>
                </c:pt>
                <c:pt idx="190">
                  <c:v>08.01.</c:v>
                </c:pt>
                <c:pt idx="191">
                  <c:v>08.01.</c:v>
                </c:pt>
                <c:pt idx="192">
                  <c:v>09.01.</c:v>
                </c:pt>
                <c:pt idx="193">
                  <c:v>09.01.</c:v>
                </c:pt>
                <c:pt idx="194">
                  <c:v>09.01.</c:v>
                </c:pt>
                <c:pt idx="195">
                  <c:v>09.01.</c:v>
                </c:pt>
                <c:pt idx="196">
                  <c:v>09.01.</c:v>
                </c:pt>
                <c:pt idx="197">
                  <c:v>09.01.</c:v>
                </c:pt>
                <c:pt idx="198">
                  <c:v>09.01.</c:v>
                </c:pt>
                <c:pt idx="199">
                  <c:v>09.01.</c:v>
                </c:pt>
                <c:pt idx="200">
                  <c:v>09.01.</c:v>
                </c:pt>
                <c:pt idx="201">
                  <c:v>09.01.</c:v>
                </c:pt>
                <c:pt idx="202">
                  <c:v>09.01.</c:v>
                </c:pt>
                <c:pt idx="203">
                  <c:v>09.01.</c:v>
                </c:pt>
                <c:pt idx="204">
                  <c:v>09.01.</c:v>
                </c:pt>
                <c:pt idx="205">
                  <c:v>09.01.</c:v>
                </c:pt>
                <c:pt idx="206">
                  <c:v>09.01.</c:v>
                </c:pt>
                <c:pt idx="207">
                  <c:v>09.01.</c:v>
                </c:pt>
                <c:pt idx="208">
                  <c:v>09.01.</c:v>
                </c:pt>
                <c:pt idx="209">
                  <c:v>09.01.</c:v>
                </c:pt>
                <c:pt idx="210">
                  <c:v>09.01.</c:v>
                </c:pt>
                <c:pt idx="211">
                  <c:v>09.01.</c:v>
                </c:pt>
                <c:pt idx="212">
                  <c:v>09.01.</c:v>
                </c:pt>
                <c:pt idx="213">
                  <c:v>09.01.</c:v>
                </c:pt>
                <c:pt idx="214">
                  <c:v>09.01.</c:v>
                </c:pt>
                <c:pt idx="215">
                  <c:v>09.01.</c:v>
                </c:pt>
                <c:pt idx="216">
                  <c:v>10.01.</c:v>
                </c:pt>
                <c:pt idx="217">
                  <c:v>10.01.</c:v>
                </c:pt>
                <c:pt idx="218">
                  <c:v>10.01.</c:v>
                </c:pt>
                <c:pt idx="219">
                  <c:v>10.01.</c:v>
                </c:pt>
                <c:pt idx="220">
                  <c:v>10.01.</c:v>
                </c:pt>
                <c:pt idx="221">
                  <c:v>10.01.</c:v>
                </c:pt>
                <c:pt idx="222">
                  <c:v>10.01.</c:v>
                </c:pt>
                <c:pt idx="223">
                  <c:v>10.01.</c:v>
                </c:pt>
                <c:pt idx="224">
                  <c:v>10.01.</c:v>
                </c:pt>
                <c:pt idx="225">
                  <c:v>10.01.</c:v>
                </c:pt>
                <c:pt idx="226">
                  <c:v>10.01.</c:v>
                </c:pt>
                <c:pt idx="227">
                  <c:v>10.01.</c:v>
                </c:pt>
                <c:pt idx="228">
                  <c:v>10.01.</c:v>
                </c:pt>
                <c:pt idx="229">
                  <c:v>10.01.</c:v>
                </c:pt>
                <c:pt idx="230">
                  <c:v>10.01.</c:v>
                </c:pt>
                <c:pt idx="231">
                  <c:v>10.01.</c:v>
                </c:pt>
                <c:pt idx="232">
                  <c:v>10.01.</c:v>
                </c:pt>
                <c:pt idx="233">
                  <c:v>10.01.</c:v>
                </c:pt>
                <c:pt idx="234">
                  <c:v>10.01.</c:v>
                </c:pt>
                <c:pt idx="235">
                  <c:v>10.01.</c:v>
                </c:pt>
                <c:pt idx="236">
                  <c:v>10.01.</c:v>
                </c:pt>
                <c:pt idx="237">
                  <c:v>10.01.</c:v>
                </c:pt>
                <c:pt idx="238">
                  <c:v>10.01.</c:v>
                </c:pt>
                <c:pt idx="239">
                  <c:v>10.01.</c:v>
                </c:pt>
                <c:pt idx="240">
                  <c:v>11.01.</c:v>
                </c:pt>
                <c:pt idx="241">
                  <c:v>11.01.</c:v>
                </c:pt>
                <c:pt idx="242">
                  <c:v>11.01.</c:v>
                </c:pt>
                <c:pt idx="243">
                  <c:v>11.01.</c:v>
                </c:pt>
                <c:pt idx="244">
                  <c:v>11.01.</c:v>
                </c:pt>
                <c:pt idx="245">
                  <c:v>11.01.</c:v>
                </c:pt>
                <c:pt idx="246">
                  <c:v>11.01.</c:v>
                </c:pt>
                <c:pt idx="247">
                  <c:v>11.01.</c:v>
                </c:pt>
                <c:pt idx="248">
                  <c:v>11.01.</c:v>
                </c:pt>
                <c:pt idx="249">
                  <c:v>11.01.</c:v>
                </c:pt>
                <c:pt idx="250">
                  <c:v>11.01.</c:v>
                </c:pt>
                <c:pt idx="251">
                  <c:v>11.01.</c:v>
                </c:pt>
                <c:pt idx="252">
                  <c:v>11.01.</c:v>
                </c:pt>
                <c:pt idx="253">
                  <c:v>11.01.</c:v>
                </c:pt>
                <c:pt idx="254">
                  <c:v>11.01.</c:v>
                </c:pt>
                <c:pt idx="255">
                  <c:v>11.01.</c:v>
                </c:pt>
                <c:pt idx="256">
                  <c:v>11.01.</c:v>
                </c:pt>
                <c:pt idx="257">
                  <c:v>11.01.</c:v>
                </c:pt>
                <c:pt idx="258">
                  <c:v>11.01.</c:v>
                </c:pt>
                <c:pt idx="259">
                  <c:v>11.01.</c:v>
                </c:pt>
                <c:pt idx="260">
                  <c:v>11.01.</c:v>
                </c:pt>
                <c:pt idx="261">
                  <c:v>11.01.</c:v>
                </c:pt>
                <c:pt idx="262">
                  <c:v>11.01.</c:v>
                </c:pt>
                <c:pt idx="263">
                  <c:v>11.01.</c:v>
                </c:pt>
                <c:pt idx="264">
                  <c:v>12.01.</c:v>
                </c:pt>
                <c:pt idx="265">
                  <c:v>12.01.</c:v>
                </c:pt>
                <c:pt idx="266">
                  <c:v>12.01.</c:v>
                </c:pt>
                <c:pt idx="267">
                  <c:v>12.01.</c:v>
                </c:pt>
                <c:pt idx="268">
                  <c:v>12.01.</c:v>
                </c:pt>
                <c:pt idx="269">
                  <c:v>12.01.</c:v>
                </c:pt>
                <c:pt idx="270">
                  <c:v>12.01.</c:v>
                </c:pt>
                <c:pt idx="271">
                  <c:v>12.01.</c:v>
                </c:pt>
                <c:pt idx="272">
                  <c:v>12.01.</c:v>
                </c:pt>
                <c:pt idx="273">
                  <c:v>12.01.</c:v>
                </c:pt>
                <c:pt idx="274">
                  <c:v>12.01.</c:v>
                </c:pt>
                <c:pt idx="275">
                  <c:v>12.01.</c:v>
                </c:pt>
                <c:pt idx="276">
                  <c:v>12.01.</c:v>
                </c:pt>
                <c:pt idx="277">
                  <c:v>12.01.</c:v>
                </c:pt>
                <c:pt idx="278">
                  <c:v>12.01.</c:v>
                </c:pt>
                <c:pt idx="279">
                  <c:v>12.01.</c:v>
                </c:pt>
                <c:pt idx="280">
                  <c:v>12.01.</c:v>
                </c:pt>
                <c:pt idx="281">
                  <c:v>12.01.</c:v>
                </c:pt>
                <c:pt idx="282">
                  <c:v>12.01.</c:v>
                </c:pt>
                <c:pt idx="283">
                  <c:v>12.01.</c:v>
                </c:pt>
                <c:pt idx="284">
                  <c:v>12.01.</c:v>
                </c:pt>
                <c:pt idx="285">
                  <c:v>12.01.</c:v>
                </c:pt>
                <c:pt idx="286">
                  <c:v>12.01.</c:v>
                </c:pt>
                <c:pt idx="287">
                  <c:v>12.01.</c:v>
                </c:pt>
                <c:pt idx="288">
                  <c:v>13.01.</c:v>
                </c:pt>
                <c:pt idx="289">
                  <c:v>13.01.</c:v>
                </c:pt>
                <c:pt idx="290">
                  <c:v>13.01.</c:v>
                </c:pt>
                <c:pt idx="291">
                  <c:v>13.01.</c:v>
                </c:pt>
                <c:pt idx="292">
                  <c:v>13.01.</c:v>
                </c:pt>
                <c:pt idx="293">
                  <c:v>13.01.</c:v>
                </c:pt>
                <c:pt idx="294">
                  <c:v>13.01.</c:v>
                </c:pt>
                <c:pt idx="295">
                  <c:v>13.01.</c:v>
                </c:pt>
                <c:pt idx="296">
                  <c:v>13.01.</c:v>
                </c:pt>
                <c:pt idx="297">
                  <c:v>13.01.</c:v>
                </c:pt>
                <c:pt idx="298">
                  <c:v>13.01.</c:v>
                </c:pt>
                <c:pt idx="299">
                  <c:v>13.01.</c:v>
                </c:pt>
                <c:pt idx="300">
                  <c:v>13.01.</c:v>
                </c:pt>
                <c:pt idx="301">
                  <c:v>13.01.</c:v>
                </c:pt>
                <c:pt idx="302">
                  <c:v>13.01.</c:v>
                </c:pt>
                <c:pt idx="303">
                  <c:v>13.01.</c:v>
                </c:pt>
                <c:pt idx="304">
                  <c:v>13.01.</c:v>
                </c:pt>
                <c:pt idx="305">
                  <c:v>13.01.</c:v>
                </c:pt>
                <c:pt idx="306">
                  <c:v>13.01.</c:v>
                </c:pt>
                <c:pt idx="307">
                  <c:v>13.01.</c:v>
                </c:pt>
                <c:pt idx="308">
                  <c:v>13.01.</c:v>
                </c:pt>
                <c:pt idx="309">
                  <c:v>13.01.</c:v>
                </c:pt>
                <c:pt idx="310">
                  <c:v>13.01.</c:v>
                </c:pt>
                <c:pt idx="311">
                  <c:v>13.01.</c:v>
                </c:pt>
                <c:pt idx="312">
                  <c:v>14.01.</c:v>
                </c:pt>
                <c:pt idx="313">
                  <c:v>14.01.</c:v>
                </c:pt>
                <c:pt idx="314">
                  <c:v>14.01.</c:v>
                </c:pt>
                <c:pt idx="315">
                  <c:v>14.01.</c:v>
                </c:pt>
                <c:pt idx="316">
                  <c:v>14.01.</c:v>
                </c:pt>
                <c:pt idx="317">
                  <c:v>14.01.</c:v>
                </c:pt>
                <c:pt idx="318">
                  <c:v>14.01.</c:v>
                </c:pt>
                <c:pt idx="319">
                  <c:v>14.01.</c:v>
                </c:pt>
                <c:pt idx="320">
                  <c:v>14.01.</c:v>
                </c:pt>
                <c:pt idx="321">
                  <c:v>14.01.</c:v>
                </c:pt>
                <c:pt idx="322">
                  <c:v>14.01.</c:v>
                </c:pt>
                <c:pt idx="323">
                  <c:v>14.01.</c:v>
                </c:pt>
                <c:pt idx="324">
                  <c:v>14.01.</c:v>
                </c:pt>
                <c:pt idx="325">
                  <c:v>14.01.</c:v>
                </c:pt>
                <c:pt idx="326">
                  <c:v>14.01.</c:v>
                </c:pt>
                <c:pt idx="327">
                  <c:v>14.01.</c:v>
                </c:pt>
                <c:pt idx="328">
                  <c:v>14.01.</c:v>
                </c:pt>
                <c:pt idx="329">
                  <c:v>14.01.</c:v>
                </c:pt>
                <c:pt idx="330">
                  <c:v>14.01.</c:v>
                </c:pt>
                <c:pt idx="331">
                  <c:v>14.01.</c:v>
                </c:pt>
                <c:pt idx="332">
                  <c:v>14.01.</c:v>
                </c:pt>
                <c:pt idx="333">
                  <c:v>14.01.</c:v>
                </c:pt>
                <c:pt idx="334">
                  <c:v>14.01.</c:v>
                </c:pt>
                <c:pt idx="335">
                  <c:v>14.01.</c:v>
                </c:pt>
                <c:pt idx="336">
                  <c:v>15.01.</c:v>
                </c:pt>
                <c:pt idx="337">
                  <c:v>15.01.</c:v>
                </c:pt>
                <c:pt idx="338">
                  <c:v>15.01.</c:v>
                </c:pt>
                <c:pt idx="339">
                  <c:v>15.01.</c:v>
                </c:pt>
                <c:pt idx="340">
                  <c:v>15.01.</c:v>
                </c:pt>
                <c:pt idx="341">
                  <c:v>15.01.</c:v>
                </c:pt>
                <c:pt idx="342">
                  <c:v>15.01.</c:v>
                </c:pt>
                <c:pt idx="343">
                  <c:v>15.01.</c:v>
                </c:pt>
                <c:pt idx="344">
                  <c:v>15.01.</c:v>
                </c:pt>
                <c:pt idx="345">
                  <c:v>15.01.</c:v>
                </c:pt>
                <c:pt idx="346">
                  <c:v>15.01.</c:v>
                </c:pt>
                <c:pt idx="347">
                  <c:v>15.01.</c:v>
                </c:pt>
                <c:pt idx="348">
                  <c:v>15.01.</c:v>
                </c:pt>
                <c:pt idx="349">
                  <c:v>15.01.</c:v>
                </c:pt>
                <c:pt idx="350">
                  <c:v>15.01.</c:v>
                </c:pt>
                <c:pt idx="351">
                  <c:v>15.01.</c:v>
                </c:pt>
                <c:pt idx="352">
                  <c:v>15.01.</c:v>
                </c:pt>
                <c:pt idx="353">
                  <c:v>15.01.</c:v>
                </c:pt>
                <c:pt idx="354">
                  <c:v>15.01.</c:v>
                </c:pt>
                <c:pt idx="355">
                  <c:v>15.01.</c:v>
                </c:pt>
                <c:pt idx="356">
                  <c:v>15.01.</c:v>
                </c:pt>
                <c:pt idx="357">
                  <c:v>15.01.</c:v>
                </c:pt>
                <c:pt idx="358">
                  <c:v>15.01.</c:v>
                </c:pt>
                <c:pt idx="359">
                  <c:v>15.01.</c:v>
                </c:pt>
                <c:pt idx="360">
                  <c:v>16.01.</c:v>
                </c:pt>
                <c:pt idx="361">
                  <c:v>16.01.</c:v>
                </c:pt>
                <c:pt idx="362">
                  <c:v>16.01.</c:v>
                </c:pt>
                <c:pt idx="363">
                  <c:v>16.01.</c:v>
                </c:pt>
                <c:pt idx="364">
                  <c:v>16.01.</c:v>
                </c:pt>
                <c:pt idx="365">
                  <c:v>16.01.</c:v>
                </c:pt>
                <c:pt idx="366">
                  <c:v>16.01.</c:v>
                </c:pt>
                <c:pt idx="367">
                  <c:v>16.01.</c:v>
                </c:pt>
                <c:pt idx="368">
                  <c:v>16.01.</c:v>
                </c:pt>
                <c:pt idx="369">
                  <c:v>16.01.</c:v>
                </c:pt>
                <c:pt idx="370">
                  <c:v>16.01.</c:v>
                </c:pt>
                <c:pt idx="371">
                  <c:v>16.01.</c:v>
                </c:pt>
                <c:pt idx="372">
                  <c:v>16.01.</c:v>
                </c:pt>
                <c:pt idx="373">
                  <c:v>16.01.</c:v>
                </c:pt>
                <c:pt idx="374">
                  <c:v>16.01.</c:v>
                </c:pt>
                <c:pt idx="375">
                  <c:v>16.01.</c:v>
                </c:pt>
                <c:pt idx="376">
                  <c:v>16.01.</c:v>
                </c:pt>
                <c:pt idx="377">
                  <c:v>16.01.</c:v>
                </c:pt>
                <c:pt idx="378">
                  <c:v>16.01.</c:v>
                </c:pt>
                <c:pt idx="379">
                  <c:v>16.01.</c:v>
                </c:pt>
                <c:pt idx="380">
                  <c:v>16.01.</c:v>
                </c:pt>
                <c:pt idx="381">
                  <c:v>16.01.</c:v>
                </c:pt>
                <c:pt idx="382">
                  <c:v>16.01.</c:v>
                </c:pt>
                <c:pt idx="383">
                  <c:v>16.01.</c:v>
                </c:pt>
                <c:pt idx="384">
                  <c:v>17.01.</c:v>
                </c:pt>
                <c:pt idx="385">
                  <c:v>17.01.</c:v>
                </c:pt>
                <c:pt idx="386">
                  <c:v>17.01.</c:v>
                </c:pt>
                <c:pt idx="387">
                  <c:v>17.01.</c:v>
                </c:pt>
                <c:pt idx="388">
                  <c:v>17.01.</c:v>
                </c:pt>
                <c:pt idx="389">
                  <c:v>17.01.</c:v>
                </c:pt>
                <c:pt idx="390">
                  <c:v>17.01.</c:v>
                </c:pt>
                <c:pt idx="391">
                  <c:v>17.01.</c:v>
                </c:pt>
                <c:pt idx="392">
                  <c:v>17.01.</c:v>
                </c:pt>
                <c:pt idx="393">
                  <c:v>17.01.</c:v>
                </c:pt>
                <c:pt idx="394">
                  <c:v>17.01.</c:v>
                </c:pt>
                <c:pt idx="395">
                  <c:v>17.01.</c:v>
                </c:pt>
                <c:pt idx="396">
                  <c:v>17.01.</c:v>
                </c:pt>
                <c:pt idx="397">
                  <c:v>17.01.</c:v>
                </c:pt>
                <c:pt idx="398">
                  <c:v>17.01.</c:v>
                </c:pt>
                <c:pt idx="399">
                  <c:v>17.01.</c:v>
                </c:pt>
                <c:pt idx="400">
                  <c:v>17.01.</c:v>
                </c:pt>
                <c:pt idx="401">
                  <c:v>17.01.</c:v>
                </c:pt>
                <c:pt idx="402">
                  <c:v>17.01.</c:v>
                </c:pt>
                <c:pt idx="403">
                  <c:v>17.01.</c:v>
                </c:pt>
                <c:pt idx="404">
                  <c:v>17.01.</c:v>
                </c:pt>
                <c:pt idx="405">
                  <c:v>17.01.</c:v>
                </c:pt>
                <c:pt idx="406">
                  <c:v>17.01.</c:v>
                </c:pt>
                <c:pt idx="407">
                  <c:v>17.01.</c:v>
                </c:pt>
                <c:pt idx="408">
                  <c:v>18.01.</c:v>
                </c:pt>
                <c:pt idx="409">
                  <c:v>18.01.</c:v>
                </c:pt>
                <c:pt idx="410">
                  <c:v>18.01.</c:v>
                </c:pt>
                <c:pt idx="411">
                  <c:v>18.01.</c:v>
                </c:pt>
                <c:pt idx="412">
                  <c:v>18.01.</c:v>
                </c:pt>
                <c:pt idx="413">
                  <c:v>18.01.</c:v>
                </c:pt>
                <c:pt idx="414">
                  <c:v>18.01.</c:v>
                </c:pt>
                <c:pt idx="415">
                  <c:v>18.01.</c:v>
                </c:pt>
                <c:pt idx="416">
                  <c:v>18.01.</c:v>
                </c:pt>
                <c:pt idx="417">
                  <c:v>18.01.</c:v>
                </c:pt>
                <c:pt idx="418">
                  <c:v>18.01.</c:v>
                </c:pt>
                <c:pt idx="419">
                  <c:v>18.01.</c:v>
                </c:pt>
                <c:pt idx="420">
                  <c:v>18.01.</c:v>
                </c:pt>
                <c:pt idx="421">
                  <c:v>18.01.</c:v>
                </c:pt>
                <c:pt idx="422">
                  <c:v>18.01.</c:v>
                </c:pt>
                <c:pt idx="423">
                  <c:v>18.01.</c:v>
                </c:pt>
                <c:pt idx="424">
                  <c:v>18.01.</c:v>
                </c:pt>
                <c:pt idx="425">
                  <c:v>18.01.</c:v>
                </c:pt>
                <c:pt idx="426">
                  <c:v>18.01.</c:v>
                </c:pt>
                <c:pt idx="427">
                  <c:v>18.01.</c:v>
                </c:pt>
                <c:pt idx="428">
                  <c:v>18.01.</c:v>
                </c:pt>
                <c:pt idx="429">
                  <c:v>18.01.</c:v>
                </c:pt>
                <c:pt idx="430">
                  <c:v>18.01.</c:v>
                </c:pt>
                <c:pt idx="431">
                  <c:v>18.01.</c:v>
                </c:pt>
                <c:pt idx="432">
                  <c:v>19.01.</c:v>
                </c:pt>
                <c:pt idx="433">
                  <c:v>19.01.</c:v>
                </c:pt>
                <c:pt idx="434">
                  <c:v>19.01.</c:v>
                </c:pt>
                <c:pt idx="435">
                  <c:v>19.01.</c:v>
                </c:pt>
                <c:pt idx="436">
                  <c:v>19.01.</c:v>
                </c:pt>
                <c:pt idx="437">
                  <c:v>19.01.</c:v>
                </c:pt>
                <c:pt idx="438">
                  <c:v>19.01.</c:v>
                </c:pt>
                <c:pt idx="439">
                  <c:v>19.01.</c:v>
                </c:pt>
                <c:pt idx="440">
                  <c:v>19.01.</c:v>
                </c:pt>
                <c:pt idx="441">
                  <c:v>19.01.</c:v>
                </c:pt>
                <c:pt idx="442">
                  <c:v>19.01.</c:v>
                </c:pt>
                <c:pt idx="443">
                  <c:v>19.01.</c:v>
                </c:pt>
                <c:pt idx="444">
                  <c:v>19.01.</c:v>
                </c:pt>
                <c:pt idx="445">
                  <c:v>19.01.</c:v>
                </c:pt>
                <c:pt idx="446">
                  <c:v>19.01.</c:v>
                </c:pt>
                <c:pt idx="447">
                  <c:v>19.01.</c:v>
                </c:pt>
                <c:pt idx="448">
                  <c:v>19.01.</c:v>
                </c:pt>
                <c:pt idx="449">
                  <c:v>19.01.</c:v>
                </c:pt>
                <c:pt idx="450">
                  <c:v>19.01.</c:v>
                </c:pt>
                <c:pt idx="451">
                  <c:v>19.01.</c:v>
                </c:pt>
                <c:pt idx="452">
                  <c:v>19.01.</c:v>
                </c:pt>
                <c:pt idx="453">
                  <c:v>19.01.</c:v>
                </c:pt>
                <c:pt idx="454">
                  <c:v>19.01.</c:v>
                </c:pt>
                <c:pt idx="455">
                  <c:v>19.01.</c:v>
                </c:pt>
                <c:pt idx="456">
                  <c:v>20.01.</c:v>
                </c:pt>
                <c:pt idx="457">
                  <c:v>20.01.</c:v>
                </c:pt>
                <c:pt idx="458">
                  <c:v>20.01.</c:v>
                </c:pt>
                <c:pt idx="459">
                  <c:v>20.01.</c:v>
                </c:pt>
                <c:pt idx="460">
                  <c:v>20.01.</c:v>
                </c:pt>
                <c:pt idx="461">
                  <c:v>20.01.</c:v>
                </c:pt>
                <c:pt idx="462">
                  <c:v>20.01.</c:v>
                </c:pt>
                <c:pt idx="463">
                  <c:v>20.01.</c:v>
                </c:pt>
                <c:pt idx="464">
                  <c:v>20.01.</c:v>
                </c:pt>
                <c:pt idx="465">
                  <c:v>20.01.</c:v>
                </c:pt>
                <c:pt idx="466">
                  <c:v>20.01.</c:v>
                </c:pt>
                <c:pt idx="467">
                  <c:v>20.01.</c:v>
                </c:pt>
                <c:pt idx="468">
                  <c:v>20.01.</c:v>
                </c:pt>
                <c:pt idx="469">
                  <c:v>20.01.</c:v>
                </c:pt>
                <c:pt idx="470">
                  <c:v>20.01.</c:v>
                </c:pt>
                <c:pt idx="471">
                  <c:v>20.01.</c:v>
                </c:pt>
                <c:pt idx="472">
                  <c:v>20.01.</c:v>
                </c:pt>
                <c:pt idx="473">
                  <c:v>20.01.</c:v>
                </c:pt>
                <c:pt idx="474">
                  <c:v>20.01.</c:v>
                </c:pt>
                <c:pt idx="475">
                  <c:v>20.01.</c:v>
                </c:pt>
                <c:pt idx="476">
                  <c:v>20.01.</c:v>
                </c:pt>
                <c:pt idx="477">
                  <c:v>20.01.</c:v>
                </c:pt>
                <c:pt idx="478">
                  <c:v>20.01.</c:v>
                </c:pt>
                <c:pt idx="479">
                  <c:v>20.01.</c:v>
                </c:pt>
                <c:pt idx="480">
                  <c:v>21.01.</c:v>
                </c:pt>
                <c:pt idx="481">
                  <c:v>21.01.</c:v>
                </c:pt>
                <c:pt idx="482">
                  <c:v>21.01.</c:v>
                </c:pt>
                <c:pt idx="483">
                  <c:v>21.01.</c:v>
                </c:pt>
                <c:pt idx="484">
                  <c:v>21.01.</c:v>
                </c:pt>
                <c:pt idx="485">
                  <c:v>21.01.</c:v>
                </c:pt>
                <c:pt idx="486">
                  <c:v>21.01.</c:v>
                </c:pt>
                <c:pt idx="487">
                  <c:v>21.01.</c:v>
                </c:pt>
                <c:pt idx="488">
                  <c:v>21.01.</c:v>
                </c:pt>
                <c:pt idx="489">
                  <c:v>21.01.</c:v>
                </c:pt>
                <c:pt idx="490">
                  <c:v>21.01.</c:v>
                </c:pt>
                <c:pt idx="491">
                  <c:v>21.01.</c:v>
                </c:pt>
                <c:pt idx="492">
                  <c:v>21.01.</c:v>
                </c:pt>
                <c:pt idx="493">
                  <c:v>21.01.</c:v>
                </c:pt>
                <c:pt idx="494">
                  <c:v>21.01.</c:v>
                </c:pt>
                <c:pt idx="495">
                  <c:v>21.01.</c:v>
                </c:pt>
                <c:pt idx="496">
                  <c:v>21.01.</c:v>
                </c:pt>
                <c:pt idx="497">
                  <c:v>21.01.</c:v>
                </c:pt>
                <c:pt idx="498">
                  <c:v>21.01.</c:v>
                </c:pt>
                <c:pt idx="499">
                  <c:v>21.01.</c:v>
                </c:pt>
                <c:pt idx="500">
                  <c:v>21.01.</c:v>
                </c:pt>
                <c:pt idx="501">
                  <c:v>21.01.</c:v>
                </c:pt>
                <c:pt idx="502">
                  <c:v>21.01.</c:v>
                </c:pt>
                <c:pt idx="503">
                  <c:v>21.01.</c:v>
                </c:pt>
                <c:pt idx="504">
                  <c:v>22.01.</c:v>
                </c:pt>
                <c:pt idx="505">
                  <c:v>22.01.</c:v>
                </c:pt>
                <c:pt idx="506">
                  <c:v>22.01.</c:v>
                </c:pt>
                <c:pt idx="507">
                  <c:v>22.01.</c:v>
                </c:pt>
                <c:pt idx="508">
                  <c:v>22.01.</c:v>
                </c:pt>
                <c:pt idx="509">
                  <c:v>22.01.</c:v>
                </c:pt>
                <c:pt idx="510">
                  <c:v>22.01.</c:v>
                </c:pt>
                <c:pt idx="511">
                  <c:v>22.01.</c:v>
                </c:pt>
                <c:pt idx="512">
                  <c:v>22.01.</c:v>
                </c:pt>
                <c:pt idx="513">
                  <c:v>22.01.</c:v>
                </c:pt>
                <c:pt idx="514">
                  <c:v>22.01.</c:v>
                </c:pt>
                <c:pt idx="515">
                  <c:v>22.01.</c:v>
                </c:pt>
                <c:pt idx="516">
                  <c:v>22.01.</c:v>
                </c:pt>
                <c:pt idx="517">
                  <c:v>22.01.</c:v>
                </c:pt>
                <c:pt idx="518">
                  <c:v>22.01.</c:v>
                </c:pt>
                <c:pt idx="519">
                  <c:v>22.01.</c:v>
                </c:pt>
                <c:pt idx="520">
                  <c:v>22.01.</c:v>
                </c:pt>
                <c:pt idx="521">
                  <c:v>22.01.</c:v>
                </c:pt>
                <c:pt idx="522">
                  <c:v>22.01.</c:v>
                </c:pt>
                <c:pt idx="523">
                  <c:v>22.01.</c:v>
                </c:pt>
                <c:pt idx="524">
                  <c:v>22.01.</c:v>
                </c:pt>
                <c:pt idx="525">
                  <c:v>22.01.</c:v>
                </c:pt>
                <c:pt idx="526">
                  <c:v>22.01.</c:v>
                </c:pt>
                <c:pt idx="527">
                  <c:v>22.01.</c:v>
                </c:pt>
                <c:pt idx="528">
                  <c:v>23.01.</c:v>
                </c:pt>
                <c:pt idx="529">
                  <c:v>23.01.</c:v>
                </c:pt>
                <c:pt idx="530">
                  <c:v>23.01.</c:v>
                </c:pt>
                <c:pt idx="531">
                  <c:v>23.01.</c:v>
                </c:pt>
                <c:pt idx="532">
                  <c:v>23.01.</c:v>
                </c:pt>
                <c:pt idx="533">
                  <c:v>23.01.</c:v>
                </c:pt>
                <c:pt idx="534">
                  <c:v>23.01.</c:v>
                </c:pt>
                <c:pt idx="535">
                  <c:v>23.01.</c:v>
                </c:pt>
                <c:pt idx="536">
                  <c:v>23.01.</c:v>
                </c:pt>
                <c:pt idx="537">
                  <c:v>23.01.</c:v>
                </c:pt>
                <c:pt idx="538">
                  <c:v>23.01.</c:v>
                </c:pt>
                <c:pt idx="539">
                  <c:v>23.01.</c:v>
                </c:pt>
                <c:pt idx="540">
                  <c:v>23.01.</c:v>
                </c:pt>
                <c:pt idx="541">
                  <c:v>23.01.</c:v>
                </c:pt>
                <c:pt idx="542">
                  <c:v>23.01.</c:v>
                </c:pt>
                <c:pt idx="543">
                  <c:v>23.01.</c:v>
                </c:pt>
                <c:pt idx="544">
                  <c:v>23.01.</c:v>
                </c:pt>
                <c:pt idx="545">
                  <c:v>23.01.</c:v>
                </c:pt>
                <c:pt idx="546">
                  <c:v>23.01.</c:v>
                </c:pt>
                <c:pt idx="547">
                  <c:v>23.01.</c:v>
                </c:pt>
                <c:pt idx="548">
                  <c:v>23.01.</c:v>
                </c:pt>
                <c:pt idx="549">
                  <c:v>23.01.</c:v>
                </c:pt>
                <c:pt idx="550">
                  <c:v>23.01.</c:v>
                </c:pt>
                <c:pt idx="551">
                  <c:v>23.01.</c:v>
                </c:pt>
                <c:pt idx="552">
                  <c:v>24.01.</c:v>
                </c:pt>
                <c:pt idx="553">
                  <c:v>24.01.</c:v>
                </c:pt>
                <c:pt idx="554">
                  <c:v>24.01.</c:v>
                </c:pt>
                <c:pt idx="555">
                  <c:v>24.01.</c:v>
                </c:pt>
                <c:pt idx="556">
                  <c:v>24.01.</c:v>
                </c:pt>
                <c:pt idx="557">
                  <c:v>24.01.</c:v>
                </c:pt>
                <c:pt idx="558">
                  <c:v>24.01.</c:v>
                </c:pt>
                <c:pt idx="559">
                  <c:v>24.01.</c:v>
                </c:pt>
                <c:pt idx="560">
                  <c:v>24.01.</c:v>
                </c:pt>
                <c:pt idx="561">
                  <c:v>24.01.</c:v>
                </c:pt>
                <c:pt idx="562">
                  <c:v>24.01.</c:v>
                </c:pt>
                <c:pt idx="563">
                  <c:v>24.01.</c:v>
                </c:pt>
                <c:pt idx="564">
                  <c:v>24.01.</c:v>
                </c:pt>
                <c:pt idx="565">
                  <c:v>24.01.</c:v>
                </c:pt>
                <c:pt idx="566">
                  <c:v>24.01.</c:v>
                </c:pt>
                <c:pt idx="567">
                  <c:v>24.01.</c:v>
                </c:pt>
                <c:pt idx="568">
                  <c:v>24.01.</c:v>
                </c:pt>
                <c:pt idx="569">
                  <c:v>24.01.</c:v>
                </c:pt>
                <c:pt idx="570">
                  <c:v>24.01.</c:v>
                </c:pt>
                <c:pt idx="571">
                  <c:v>24.01.</c:v>
                </c:pt>
                <c:pt idx="572">
                  <c:v>24.01.</c:v>
                </c:pt>
                <c:pt idx="573">
                  <c:v>24.01.</c:v>
                </c:pt>
                <c:pt idx="574">
                  <c:v>24.01.</c:v>
                </c:pt>
                <c:pt idx="575">
                  <c:v>24.01.</c:v>
                </c:pt>
                <c:pt idx="576">
                  <c:v>25.01.</c:v>
                </c:pt>
                <c:pt idx="577">
                  <c:v>25.01.</c:v>
                </c:pt>
                <c:pt idx="578">
                  <c:v>25.01.</c:v>
                </c:pt>
                <c:pt idx="579">
                  <c:v>25.01.</c:v>
                </c:pt>
                <c:pt idx="580">
                  <c:v>25.01.</c:v>
                </c:pt>
                <c:pt idx="581">
                  <c:v>25.01.</c:v>
                </c:pt>
                <c:pt idx="582">
                  <c:v>25.01.</c:v>
                </c:pt>
                <c:pt idx="583">
                  <c:v>25.01.</c:v>
                </c:pt>
                <c:pt idx="584">
                  <c:v>25.01.</c:v>
                </c:pt>
                <c:pt idx="585">
                  <c:v>25.01.</c:v>
                </c:pt>
                <c:pt idx="586">
                  <c:v>25.01.</c:v>
                </c:pt>
                <c:pt idx="587">
                  <c:v>25.01.</c:v>
                </c:pt>
                <c:pt idx="588">
                  <c:v>25.01.</c:v>
                </c:pt>
                <c:pt idx="589">
                  <c:v>25.01.</c:v>
                </c:pt>
                <c:pt idx="590">
                  <c:v>25.01.</c:v>
                </c:pt>
                <c:pt idx="591">
                  <c:v>25.01.</c:v>
                </c:pt>
                <c:pt idx="592">
                  <c:v>25.01.</c:v>
                </c:pt>
                <c:pt idx="593">
                  <c:v>25.01.</c:v>
                </c:pt>
                <c:pt idx="594">
                  <c:v>25.01.</c:v>
                </c:pt>
                <c:pt idx="595">
                  <c:v>25.01.</c:v>
                </c:pt>
                <c:pt idx="596">
                  <c:v>25.01.</c:v>
                </c:pt>
                <c:pt idx="597">
                  <c:v>25.01.</c:v>
                </c:pt>
                <c:pt idx="598">
                  <c:v>25.01.</c:v>
                </c:pt>
                <c:pt idx="599">
                  <c:v>25.01.</c:v>
                </c:pt>
                <c:pt idx="600">
                  <c:v>26.01.</c:v>
                </c:pt>
                <c:pt idx="601">
                  <c:v>26.01.</c:v>
                </c:pt>
                <c:pt idx="602">
                  <c:v>26.01.</c:v>
                </c:pt>
                <c:pt idx="603">
                  <c:v>26.01.</c:v>
                </c:pt>
                <c:pt idx="604">
                  <c:v>26.01.</c:v>
                </c:pt>
                <c:pt idx="605">
                  <c:v>26.01.</c:v>
                </c:pt>
                <c:pt idx="606">
                  <c:v>26.01.</c:v>
                </c:pt>
                <c:pt idx="607">
                  <c:v>26.01.</c:v>
                </c:pt>
                <c:pt idx="608">
                  <c:v>26.01.</c:v>
                </c:pt>
                <c:pt idx="609">
                  <c:v>26.01.</c:v>
                </c:pt>
                <c:pt idx="610">
                  <c:v>26.01.</c:v>
                </c:pt>
                <c:pt idx="611">
                  <c:v>26.01.</c:v>
                </c:pt>
                <c:pt idx="612">
                  <c:v>26.01.</c:v>
                </c:pt>
                <c:pt idx="613">
                  <c:v>26.01.</c:v>
                </c:pt>
                <c:pt idx="614">
                  <c:v>26.01.</c:v>
                </c:pt>
                <c:pt idx="615">
                  <c:v>26.01.</c:v>
                </c:pt>
                <c:pt idx="616">
                  <c:v>26.01.</c:v>
                </c:pt>
                <c:pt idx="617">
                  <c:v>26.01.</c:v>
                </c:pt>
                <c:pt idx="618">
                  <c:v>26.01.</c:v>
                </c:pt>
                <c:pt idx="619">
                  <c:v>26.01.</c:v>
                </c:pt>
                <c:pt idx="620">
                  <c:v>26.01.</c:v>
                </c:pt>
                <c:pt idx="621">
                  <c:v>26.01.</c:v>
                </c:pt>
                <c:pt idx="622">
                  <c:v>26.01.</c:v>
                </c:pt>
                <c:pt idx="623">
                  <c:v>26.01.</c:v>
                </c:pt>
                <c:pt idx="624">
                  <c:v>27.01.</c:v>
                </c:pt>
                <c:pt idx="625">
                  <c:v>27.01.</c:v>
                </c:pt>
                <c:pt idx="626">
                  <c:v>27.01.</c:v>
                </c:pt>
                <c:pt idx="627">
                  <c:v>27.01.</c:v>
                </c:pt>
                <c:pt idx="628">
                  <c:v>27.01.</c:v>
                </c:pt>
                <c:pt idx="629">
                  <c:v>27.01.</c:v>
                </c:pt>
                <c:pt idx="630">
                  <c:v>27.01.</c:v>
                </c:pt>
                <c:pt idx="631">
                  <c:v>27.01.</c:v>
                </c:pt>
                <c:pt idx="632">
                  <c:v>27.01.</c:v>
                </c:pt>
                <c:pt idx="633">
                  <c:v>27.01.</c:v>
                </c:pt>
                <c:pt idx="634">
                  <c:v>27.01.</c:v>
                </c:pt>
                <c:pt idx="635">
                  <c:v>27.01.</c:v>
                </c:pt>
                <c:pt idx="636">
                  <c:v>27.01.</c:v>
                </c:pt>
                <c:pt idx="637">
                  <c:v>27.01.</c:v>
                </c:pt>
                <c:pt idx="638">
                  <c:v>27.01.</c:v>
                </c:pt>
                <c:pt idx="639">
                  <c:v>27.01.</c:v>
                </c:pt>
                <c:pt idx="640">
                  <c:v>27.01.</c:v>
                </c:pt>
                <c:pt idx="641">
                  <c:v>27.01.</c:v>
                </c:pt>
                <c:pt idx="642">
                  <c:v>27.01.</c:v>
                </c:pt>
                <c:pt idx="643">
                  <c:v>27.01.</c:v>
                </c:pt>
                <c:pt idx="644">
                  <c:v>27.01.</c:v>
                </c:pt>
                <c:pt idx="645">
                  <c:v>27.01.</c:v>
                </c:pt>
                <c:pt idx="646">
                  <c:v>27.01.</c:v>
                </c:pt>
                <c:pt idx="647">
                  <c:v>27.01.</c:v>
                </c:pt>
                <c:pt idx="648">
                  <c:v>28.01.</c:v>
                </c:pt>
                <c:pt idx="649">
                  <c:v>28.01.</c:v>
                </c:pt>
                <c:pt idx="650">
                  <c:v>28.01.</c:v>
                </c:pt>
                <c:pt idx="651">
                  <c:v>28.01.</c:v>
                </c:pt>
                <c:pt idx="652">
                  <c:v>28.01.</c:v>
                </c:pt>
                <c:pt idx="653">
                  <c:v>28.01.</c:v>
                </c:pt>
                <c:pt idx="654">
                  <c:v>28.01.</c:v>
                </c:pt>
                <c:pt idx="655">
                  <c:v>28.01.</c:v>
                </c:pt>
                <c:pt idx="656">
                  <c:v>28.01.</c:v>
                </c:pt>
                <c:pt idx="657">
                  <c:v>28.01.</c:v>
                </c:pt>
                <c:pt idx="658">
                  <c:v>28.01.</c:v>
                </c:pt>
                <c:pt idx="659">
                  <c:v>28.01.</c:v>
                </c:pt>
                <c:pt idx="660">
                  <c:v>28.01.</c:v>
                </c:pt>
                <c:pt idx="661">
                  <c:v>28.01.</c:v>
                </c:pt>
                <c:pt idx="662">
                  <c:v>28.01.</c:v>
                </c:pt>
                <c:pt idx="663">
                  <c:v>28.01.</c:v>
                </c:pt>
                <c:pt idx="664">
                  <c:v>28.01.</c:v>
                </c:pt>
                <c:pt idx="665">
                  <c:v>28.01.</c:v>
                </c:pt>
                <c:pt idx="666">
                  <c:v>28.01.</c:v>
                </c:pt>
                <c:pt idx="667">
                  <c:v>28.01.</c:v>
                </c:pt>
                <c:pt idx="668">
                  <c:v>28.01.</c:v>
                </c:pt>
                <c:pt idx="669">
                  <c:v>28.01.</c:v>
                </c:pt>
                <c:pt idx="670">
                  <c:v>28.01.</c:v>
                </c:pt>
                <c:pt idx="671">
                  <c:v>28.01.</c:v>
                </c:pt>
                <c:pt idx="672">
                  <c:v>29.01.</c:v>
                </c:pt>
                <c:pt idx="673">
                  <c:v>29.01.</c:v>
                </c:pt>
                <c:pt idx="674">
                  <c:v>29.01.</c:v>
                </c:pt>
                <c:pt idx="675">
                  <c:v>29.01.</c:v>
                </c:pt>
                <c:pt idx="676">
                  <c:v>29.01.</c:v>
                </c:pt>
                <c:pt idx="677">
                  <c:v>29.01.</c:v>
                </c:pt>
                <c:pt idx="678">
                  <c:v>29.01.</c:v>
                </c:pt>
                <c:pt idx="679">
                  <c:v>29.01.</c:v>
                </c:pt>
                <c:pt idx="680">
                  <c:v>29.01.</c:v>
                </c:pt>
                <c:pt idx="681">
                  <c:v>29.01.</c:v>
                </c:pt>
                <c:pt idx="682">
                  <c:v>29.01.</c:v>
                </c:pt>
                <c:pt idx="683">
                  <c:v>29.01.</c:v>
                </c:pt>
                <c:pt idx="684">
                  <c:v>29.01.</c:v>
                </c:pt>
                <c:pt idx="685">
                  <c:v>29.01.</c:v>
                </c:pt>
                <c:pt idx="686">
                  <c:v>29.01.</c:v>
                </c:pt>
                <c:pt idx="687">
                  <c:v>29.01.</c:v>
                </c:pt>
                <c:pt idx="688">
                  <c:v>29.01.</c:v>
                </c:pt>
                <c:pt idx="689">
                  <c:v>29.01.</c:v>
                </c:pt>
                <c:pt idx="690">
                  <c:v>29.01.</c:v>
                </c:pt>
                <c:pt idx="691">
                  <c:v>29.01.</c:v>
                </c:pt>
                <c:pt idx="692">
                  <c:v>29.01.</c:v>
                </c:pt>
                <c:pt idx="693">
                  <c:v>29.01.</c:v>
                </c:pt>
                <c:pt idx="694">
                  <c:v>29.01.</c:v>
                </c:pt>
                <c:pt idx="695">
                  <c:v>29.01.</c:v>
                </c:pt>
                <c:pt idx="696">
                  <c:v>30.01.</c:v>
                </c:pt>
                <c:pt idx="697">
                  <c:v>30.01.</c:v>
                </c:pt>
                <c:pt idx="698">
                  <c:v>30.01.</c:v>
                </c:pt>
                <c:pt idx="699">
                  <c:v>30.01.</c:v>
                </c:pt>
                <c:pt idx="700">
                  <c:v>30.01.</c:v>
                </c:pt>
                <c:pt idx="701">
                  <c:v>30.01.</c:v>
                </c:pt>
                <c:pt idx="702">
                  <c:v>30.01.</c:v>
                </c:pt>
                <c:pt idx="703">
                  <c:v>30.01.</c:v>
                </c:pt>
                <c:pt idx="704">
                  <c:v>30.01.</c:v>
                </c:pt>
                <c:pt idx="705">
                  <c:v>30.01.</c:v>
                </c:pt>
                <c:pt idx="706">
                  <c:v>30.01.</c:v>
                </c:pt>
                <c:pt idx="707">
                  <c:v>30.01.</c:v>
                </c:pt>
                <c:pt idx="708">
                  <c:v>30.01.</c:v>
                </c:pt>
                <c:pt idx="709">
                  <c:v>30.01.</c:v>
                </c:pt>
                <c:pt idx="710">
                  <c:v>30.01.</c:v>
                </c:pt>
                <c:pt idx="711">
                  <c:v>30.01.</c:v>
                </c:pt>
                <c:pt idx="712">
                  <c:v>30.01.</c:v>
                </c:pt>
                <c:pt idx="713">
                  <c:v>30.01.</c:v>
                </c:pt>
                <c:pt idx="714">
                  <c:v>30.01.</c:v>
                </c:pt>
                <c:pt idx="715">
                  <c:v>30.01.</c:v>
                </c:pt>
                <c:pt idx="716">
                  <c:v>30.01.</c:v>
                </c:pt>
                <c:pt idx="717">
                  <c:v>30.01.</c:v>
                </c:pt>
                <c:pt idx="718">
                  <c:v>30.01.</c:v>
                </c:pt>
                <c:pt idx="719">
                  <c:v>30.01.</c:v>
                </c:pt>
                <c:pt idx="720">
                  <c:v>31.01.</c:v>
                </c:pt>
                <c:pt idx="721">
                  <c:v>31.01.</c:v>
                </c:pt>
                <c:pt idx="722">
                  <c:v>31.01.</c:v>
                </c:pt>
                <c:pt idx="723">
                  <c:v>31.01.</c:v>
                </c:pt>
                <c:pt idx="724">
                  <c:v>31.01.</c:v>
                </c:pt>
                <c:pt idx="725">
                  <c:v>31.01.</c:v>
                </c:pt>
                <c:pt idx="726">
                  <c:v>31.01.</c:v>
                </c:pt>
                <c:pt idx="727">
                  <c:v>31.01.</c:v>
                </c:pt>
                <c:pt idx="728">
                  <c:v>31.01.</c:v>
                </c:pt>
                <c:pt idx="729">
                  <c:v>31.01.</c:v>
                </c:pt>
                <c:pt idx="730">
                  <c:v>31.01.</c:v>
                </c:pt>
                <c:pt idx="731">
                  <c:v>31.01.</c:v>
                </c:pt>
                <c:pt idx="732">
                  <c:v>31.01.</c:v>
                </c:pt>
                <c:pt idx="733">
                  <c:v>31.01.</c:v>
                </c:pt>
                <c:pt idx="734">
                  <c:v>31.01.</c:v>
                </c:pt>
                <c:pt idx="735">
                  <c:v>31.01.</c:v>
                </c:pt>
                <c:pt idx="736">
                  <c:v>31.01.</c:v>
                </c:pt>
                <c:pt idx="737">
                  <c:v>31.01.</c:v>
                </c:pt>
                <c:pt idx="738">
                  <c:v>31.01.</c:v>
                </c:pt>
                <c:pt idx="739">
                  <c:v>31.01.</c:v>
                </c:pt>
                <c:pt idx="740">
                  <c:v>31.01.</c:v>
                </c:pt>
                <c:pt idx="741">
                  <c:v>31.01.</c:v>
                </c:pt>
                <c:pt idx="742">
                  <c:v>31.01.</c:v>
                </c:pt>
                <c:pt idx="743">
                  <c:v>31.01.</c:v>
                </c:pt>
              </c:strCache>
            </c:strRef>
          </c:cat>
          <c:val>
            <c:numRef>
              <c:f>'01'!$H$45:$H$789</c:f>
              <c:numCache>
                <c:formatCode>_-* #,##0.00\ _€_-;\-* #,##0.00\ _€_-;_-* "-"??\ _€_-;_-@_-</c:formatCode>
                <c:ptCount val="745"/>
                <c:pt idx="0">
                  <c:v>4303.0210362903244</c:v>
                </c:pt>
                <c:pt idx="1">
                  <c:v>4386.871036290323</c:v>
                </c:pt>
                <c:pt idx="2">
                  <c:v>3971.0300362903231</c:v>
                </c:pt>
                <c:pt idx="3">
                  <c:v>3384.041036290324</c:v>
                </c:pt>
                <c:pt idx="4">
                  <c:v>3101.1620362903241</c:v>
                </c:pt>
                <c:pt idx="5">
                  <c:v>3123.0240362903241</c:v>
                </c:pt>
                <c:pt idx="6">
                  <c:v>3457.0000362903229</c:v>
                </c:pt>
                <c:pt idx="7">
                  <c:v>3550.6090362903242</c:v>
                </c:pt>
                <c:pt idx="8">
                  <c:v>3924.0010362903231</c:v>
                </c:pt>
                <c:pt idx="9">
                  <c:v>3567.4680362903232</c:v>
                </c:pt>
                <c:pt idx="10">
                  <c:v>4135.3280362903242</c:v>
                </c:pt>
                <c:pt idx="11">
                  <c:v>3806.3440362903229</c:v>
                </c:pt>
                <c:pt idx="12">
                  <c:v>3240.7289612903242</c:v>
                </c:pt>
                <c:pt idx="13">
                  <c:v>2985.2180362903241</c:v>
                </c:pt>
                <c:pt idx="14">
                  <c:v>2697.7590362903229</c:v>
                </c:pt>
                <c:pt idx="15">
                  <c:v>2094.1250362903238</c:v>
                </c:pt>
                <c:pt idx="16">
                  <c:v>1490.1310362903241</c:v>
                </c:pt>
                <c:pt idx="17">
                  <c:v>1520.4550362903242</c:v>
                </c:pt>
                <c:pt idx="18">
                  <c:v>1519.500036290324</c:v>
                </c:pt>
                <c:pt idx="19">
                  <c:v>1406.319036290324</c:v>
                </c:pt>
                <c:pt idx="20">
                  <c:v>1473.365036290324</c:v>
                </c:pt>
                <c:pt idx="21">
                  <c:v>1674.9270362903242</c:v>
                </c:pt>
                <c:pt idx="22">
                  <c:v>1867.0560362903241</c:v>
                </c:pt>
                <c:pt idx="23">
                  <c:v>2360.9480362903241</c:v>
                </c:pt>
                <c:pt idx="24">
                  <c:v>3303.751036290324</c:v>
                </c:pt>
                <c:pt idx="25">
                  <c:v>3272.929036290323</c:v>
                </c:pt>
                <c:pt idx="26">
                  <c:v>3299.115036290324</c:v>
                </c:pt>
                <c:pt idx="27">
                  <c:v>3476.269036290324</c:v>
                </c:pt>
                <c:pt idx="28">
                  <c:v>3792.7160362903242</c:v>
                </c:pt>
                <c:pt idx="29">
                  <c:v>4540.7230362903229</c:v>
                </c:pt>
                <c:pt idx="30">
                  <c:v>3454.4790362903241</c:v>
                </c:pt>
                <c:pt idx="31">
                  <c:v>3373.4510362903238</c:v>
                </c:pt>
                <c:pt idx="32">
                  <c:v>2631.646036290324</c:v>
                </c:pt>
                <c:pt idx="33">
                  <c:v>1833.8380362903242</c:v>
                </c:pt>
                <c:pt idx="34">
                  <c:v>1971.5060362903241</c:v>
                </c:pt>
                <c:pt idx="35">
                  <c:v>1800.1980362903241</c:v>
                </c:pt>
                <c:pt idx="36">
                  <c:v>1325.009036290324</c:v>
                </c:pt>
                <c:pt idx="37">
                  <c:v>1496.943036290324</c:v>
                </c:pt>
                <c:pt idx="38">
                  <c:v>2075.175036290324</c:v>
                </c:pt>
                <c:pt idx="39">
                  <c:v>2327.4020362903229</c:v>
                </c:pt>
                <c:pt idx="40">
                  <c:v>2551.1050362903238</c:v>
                </c:pt>
                <c:pt idx="41">
                  <c:v>2880.7650362903241</c:v>
                </c:pt>
                <c:pt idx="42">
                  <c:v>2698.353036290323</c:v>
                </c:pt>
                <c:pt idx="43">
                  <c:v>2802.1020362903241</c:v>
                </c:pt>
                <c:pt idx="44">
                  <c:v>3252.351036290323</c:v>
                </c:pt>
                <c:pt idx="45">
                  <c:v>3257.365036290324</c:v>
                </c:pt>
                <c:pt idx="46">
                  <c:v>3581.2460362903239</c:v>
                </c:pt>
                <c:pt idx="47">
                  <c:v>4180.501036290324</c:v>
                </c:pt>
                <c:pt idx="48">
                  <c:v>4358.2430362903233</c:v>
                </c:pt>
                <c:pt idx="49">
                  <c:v>4324.8540362903241</c:v>
                </c:pt>
                <c:pt idx="50">
                  <c:v>4061.753036290324</c:v>
                </c:pt>
                <c:pt idx="51">
                  <c:v>4078.2430362903242</c:v>
                </c:pt>
                <c:pt idx="52">
                  <c:v>3916.2320362903229</c:v>
                </c:pt>
                <c:pt idx="53">
                  <c:v>4315.313036290323</c:v>
                </c:pt>
                <c:pt idx="54">
                  <c:v>4136.2110362903231</c:v>
                </c:pt>
                <c:pt idx="55">
                  <c:v>3025.1020362903241</c:v>
                </c:pt>
                <c:pt idx="56">
                  <c:v>2627.4130362903238</c:v>
                </c:pt>
                <c:pt idx="57">
                  <c:v>2387.6422412903235</c:v>
                </c:pt>
                <c:pt idx="58">
                  <c:v>2897.5266662903241</c:v>
                </c:pt>
                <c:pt idx="59">
                  <c:v>2420.7557862903241</c:v>
                </c:pt>
                <c:pt idx="60">
                  <c:v>2103.2178562903241</c:v>
                </c:pt>
                <c:pt idx="61">
                  <c:v>2185.944511290324</c:v>
                </c:pt>
                <c:pt idx="62">
                  <c:v>1865.3960362903242</c:v>
                </c:pt>
                <c:pt idx="63">
                  <c:v>1313.6729262903241</c:v>
                </c:pt>
                <c:pt idx="64">
                  <c:v>1361.9100362903241</c:v>
                </c:pt>
                <c:pt idx="65">
                  <c:v>1485.4120362903241</c:v>
                </c:pt>
                <c:pt idx="66">
                  <c:v>1496.5370362903241</c:v>
                </c:pt>
                <c:pt idx="67">
                  <c:v>1313.798036290324</c:v>
                </c:pt>
                <c:pt idx="68">
                  <c:v>1207.7930362903242</c:v>
                </c:pt>
                <c:pt idx="69">
                  <c:v>1263.049036290324</c:v>
                </c:pt>
                <c:pt idx="70">
                  <c:v>1255.807036290324</c:v>
                </c:pt>
                <c:pt idx="71">
                  <c:v>1926.1800362903241</c:v>
                </c:pt>
                <c:pt idx="72">
                  <c:v>2755.617036290324</c:v>
                </c:pt>
                <c:pt idx="73">
                  <c:v>2978.0160362903239</c:v>
                </c:pt>
                <c:pt idx="74">
                  <c:v>3244.6210362903239</c:v>
                </c:pt>
                <c:pt idx="75">
                  <c:v>3164.5740362903239</c:v>
                </c:pt>
                <c:pt idx="76">
                  <c:v>2955.9260362903237</c:v>
                </c:pt>
                <c:pt idx="77">
                  <c:v>2698.4020362903229</c:v>
                </c:pt>
                <c:pt idx="78">
                  <c:v>1656.9410362903241</c:v>
                </c:pt>
                <c:pt idx="79">
                  <c:v>1396.1520362903229</c:v>
                </c:pt>
                <c:pt idx="80">
                  <c:v>867.05803629032403</c:v>
                </c:pt>
                <c:pt idx="81">
                  <c:v>697.20203629032403</c:v>
                </c:pt>
                <c:pt idx="82">
                  <c:v>1058.144036290324</c:v>
                </c:pt>
                <c:pt idx="83">
                  <c:v>1018.894036290324</c:v>
                </c:pt>
                <c:pt idx="84">
                  <c:v>628.70103629032405</c:v>
                </c:pt>
                <c:pt idx="85">
                  <c:v>418.97603629032301</c:v>
                </c:pt>
                <c:pt idx="86">
                  <c:v>464.59703629032401</c:v>
                </c:pt>
                <c:pt idx="87">
                  <c:v>566.77310129032401</c:v>
                </c:pt>
                <c:pt idx="88">
                  <c:v>536.41003629032411</c:v>
                </c:pt>
                <c:pt idx="89">
                  <c:v>588.98103629032403</c:v>
                </c:pt>
                <c:pt idx="90">
                  <c:v>565.16303629032404</c:v>
                </c:pt>
                <c:pt idx="91">
                  <c:v>767.2520362903241</c:v>
                </c:pt>
                <c:pt idx="92">
                  <c:v>782.54203629032406</c:v>
                </c:pt>
                <c:pt idx="93">
                  <c:v>751.30103629032408</c:v>
                </c:pt>
                <c:pt idx="94">
                  <c:v>732.54703629032406</c:v>
                </c:pt>
                <c:pt idx="95">
                  <c:v>847.11003629032405</c:v>
                </c:pt>
                <c:pt idx="96">
                  <c:v>1127.531036290324</c:v>
                </c:pt>
                <c:pt idx="97">
                  <c:v>1524.135036290324</c:v>
                </c:pt>
                <c:pt idx="98">
                  <c:v>1615.6880362903241</c:v>
                </c:pt>
                <c:pt idx="99">
                  <c:v>1670.7850362903241</c:v>
                </c:pt>
                <c:pt idx="100">
                  <c:v>1919.366036290324</c:v>
                </c:pt>
                <c:pt idx="101">
                  <c:v>2226.6870362903228</c:v>
                </c:pt>
                <c:pt idx="102">
                  <c:v>2349.2650362903241</c:v>
                </c:pt>
                <c:pt idx="103">
                  <c:v>1817.9220362903241</c:v>
                </c:pt>
                <c:pt idx="104">
                  <c:v>1248.6880362903241</c:v>
                </c:pt>
                <c:pt idx="105">
                  <c:v>1205.1600362903241</c:v>
                </c:pt>
                <c:pt idx="106">
                  <c:v>1463.626036290324</c:v>
                </c:pt>
                <c:pt idx="107">
                  <c:v>1773.1890362903241</c:v>
                </c:pt>
                <c:pt idx="108">
                  <c:v>1548.2960362903241</c:v>
                </c:pt>
                <c:pt idx="109">
                  <c:v>1383.780036290324</c:v>
                </c:pt>
                <c:pt idx="110">
                  <c:v>1200.4480362903241</c:v>
                </c:pt>
                <c:pt idx="111">
                  <c:v>1045.682036290324</c:v>
                </c:pt>
                <c:pt idx="112">
                  <c:v>751.57103629032406</c:v>
                </c:pt>
                <c:pt idx="113">
                  <c:v>1081.0350362903241</c:v>
                </c:pt>
                <c:pt idx="114">
                  <c:v>1163.2530362903242</c:v>
                </c:pt>
                <c:pt idx="115">
                  <c:v>1035.189036290323</c:v>
                </c:pt>
                <c:pt idx="116">
                  <c:v>1190.482036290324</c:v>
                </c:pt>
                <c:pt idx="117">
                  <c:v>1469.482036290324</c:v>
                </c:pt>
                <c:pt idx="118">
                  <c:v>1428.269036290324</c:v>
                </c:pt>
                <c:pt idx="119">
                  <c:v>1550.6420362903241</c:v>
                </c:pt>
                <c:pt idx="120">
                  <c:v>1126.010036290324</c:v>
                </c:pt>
                <c:pt idx="121">
                  <c:v>1325.616036290324</c:v>
                </c:pt>
                <c:pt idx="122">
                  <c:v>1635.331036290323</c:v>
                </c:pt>
                <c:pt idx="123">
                  <c:v>1803.9060362903242</c:v>
                </c:pt>
                <c:pt idx="124">
                  <c:v>1771.731036290324</c:v>
                </c:pt>
                <c:pt idx="125">
                  <c:v>1958.4380362903241</c:v>
                </c:pt>
                <c:pt idx="126">
                  <c:v>2184.7970362903238</c:v>
                </c:pt>
                <c:pt idx="127">
                  <c:v>1735.683036290324</c:v>
                </c:pt>
                <c:pt idx="128">
                  <c:v>2025.9660362903242</c:v>
                </c:pt>
                <c:pt idx="129">
                  <c:v>2252.6850362903238</c:v>
                </c:pt>
                <c:pt idx="130">
                  <c:v>2242.8370362903229</c:v>
                </c:pt>
                <c:pt idx="131">
                  <c:v>1809.7570362903241</c:v>
                </c:pt>
                <c:pt idx="132">
                  <c:v>2255.5420362903237</c:v>
                </c:pt>
                <c:pt idx="133">
                  <c:v>1831.3630362903241</c:v>
                </c:pt>
                <c:pt idx="134">
                  <c:v>1604.7290362903241</c:v>
                </c:pt>
                <c:pt idx="135">
                  <c:v>1608.314036290323</c:v>
                </c:pt>
                <c:pt idx="136">
                  <c:v>1729.6590362903241</c:v>
                </c:pt>
                <c:pt idx="137">
                  <c:v>1447.048036290324</c:v>
                </c:pt>
                <c:pt idx="138">
                  <c:v>1321.9640362903242</c:v>
                </c:pt>
                <c:pt idx="139">
                  <c:v>1239.043036290323</c:v>
                </c:pt>
                <c:pt idx="140">
                  <c:v>1089.347036290324</c:v>
                </c:pt>
                <c:pt idx="141">
                  <c:v>1070.1570362903242</c:v>
                </c:pt>
                <c:pt idx="142">
                  <c:v>1273.9680362903241</c:v>
                </c:pt>
                <c:pt idx="143">
                  <c:v>1701.3610362903241</c:v>
                </c:pt>
                <c:pt idx="144">
                  <c:v>1813.279036290324</c:v>
                </c:pt>
                <c:pt idx="145">
                  <c:v>2163.869036290323</c:v>
                </c:pt>
                <c:pt idx="146">
                  <c:v>2214.590036290324</c:v>
                </c:pt>
                <c:pt idx="147">
                  <c:v>2292.3390362903237</c:v>
                </c:pt>
                <c:pt idx="148">
                  <c:v>2509.693036290324</c:v>
                </c:pt>
                <c:pt idx="149">
                  <c:v>2487.1940362903238</c:v>
                </c:pt>
                <c:pt idx="150">
                  <c:v>2539.429036290323</c:v>
                </c:pt>
                <c:pt idx="151">
                  <c:v>2611.1320362903239</c:v>
                </c:pt>
                <c:pt idx="152">
                  <c:v>2069.086036290324</c:v>
                </c:pt>
                <c:pt idx="153">
                  <c:v>1361.634036290324</c:v>
                </c:pt>
                <c:pt idx="154">
                  <c:v>1181.019036290324</c:v>
                </c:pt>
                <c:pt idx="155">
                  <c:v>885.69303629032413</c:v>
                </c:pt>
                <c:pt idx="156">
                  <c:v>705.21603629032404</c:v>
                </c:pt>
                <c:pt idx="157">
                  <c:v>1148.664036290324</c:v>
                </c:pt>
                <c:pt idx="158">
                  <c:v>863.47003629032406</c:v>
                </c:pt>
                <c:pt idx="159">
                  <c:v>737.16303629032404</c:v>
                </c:pt>
                <c:pt idx="160">
                  <c:v>653.8000362903241</c:v>
                </c:pt>
                <c:pt idx="161">
                  <c:v>765.56603629032406</c:v>
                </c:pt>
                <c:pt idx="162">
                  <c:v>767.48603629032402</c:v>
                </c:pt>
                <c:pt idx="163">
                  <c:v>760.27703629032408</c:v>
                </c:pt>
                <c:pt idx="164">
                  <c:v>958.04203629032406</c:v>
                </c:pt>
                <c:pt idx="165">
                  <c:v>1248.029036290324</c:v>
                </c:pt>
                <c:pt idx="166">
                  <c:v>1877.865036290324</c:v>
                </c:pt>
                <c:pt idx="167">
                  <c:v>2535.300036290324</c:v>
                </c:pt>
                <c:pt idx="168">
                  <c:v>2705.2660362903239</c:v>
                </c:pt>
                <c:pt idx="169">
                  <c:v>2467.9640362903237</c:v>
                </c:pt>
                <c:pt idx="170">
                  <c:v>2771.563036290323</c:v>
                </c:pt>
                <c:pt idx="171">
                  <c:v>3114.9990362903241</c:v>
                </c:pt>
                <c:pt idx="172">
                  <c:v>2550.8390362903237</c:v>
                </c:pt>
                <c:pt idx="173">
                  <c:v>2187.054036290323</c:v>
                </c:pt>
                <c:pt idx="174">
                  <c:v>1708.9360362903242</c:v>
                </c:pt>
                <c:pt idx="175">
                  <c:v>1420.471036290324</c:v>
                </c:pt>
                <c:pt idx="176">
                  <c:v>668.28803629032404</c:v>
                </c:pt>
                <c:pt idx="177">
                  <c:v>531.71703629032402</c:v>
                </c:pt>
                <c:pt idx="178">
                  <c:v>949.85903629032407</c:v>
                </c:pt>
                <c:pt idx="179">
                  <c:v>1388.6454062903242</c:v>
                </c:pt>
                <c:pt idx="180">
                  <c:v>1504.1120362903241</c:v>
                </c:pt>
                <c:pt idx="181">
                  <c:v>2230.3910362903239</c:v>
                </c:pt>
                <c:pt idx="182">
                  <c:v>1954.8230362903241</c:v>
                </c:pt>
                <c:pt idx="183">
                  <c:v>1203.9670362903241</c:v>
                </c:pt>
                <c:pt idx="184">
                  <c:v>958.64803629032406</c:v>
                </c:pt>
                <c:pt idx="185">
                  <c:v>700.43903629032411</c:v>
                </c:pt>
                <c:pt idx="186">
                  <c:v>686.61403629032407</c:v>
                </c:pt>
                <c:pt idx="187">
                  <c:v>834.08003629032407</c:v>
                </c:pt>
                <c:pt idx="188">
                  <c:v>1207.3410362903242</c:v>
                </c:pt>
                <c:pt idx="189">
                  <c:v>1631.3880362903242</c:v>
                </c:pt>
                <c:pt idx="190">
                  <c:v>1787.905036290324</c:v>
                </c:pt>
                <c:pt idx="191">
                  <c:v>1962.625036290324</c:v>
                </c:pt>
                <c:pt idx="192">
                  <c:v>1715.7370362903241</c:v>
                </c:pt>
                <c:pt idx="193">
                  <c:v>1639.6990362903241</c:v>
                </c:pt>
                <c:pt idx="194">
                  <c:v>2261.0180362903229</c:v>
                </c:pt>
                <c:pt idx="195">
                  <c:v>2150.4390362903241</c:v>
                </c:pt>
                <c:pt idx="196">
                  <c:v>2154.7290362903241</c:v>
                </c:pt>
                <c:pt idx="197">
                  <c:v>1705.1750362903242</c:v>
                </c:pt>
                <c:pt idx="198">
                  <c:v>1187.0810362903242</c:v>
                </c:pt>
                <c:pt idx="199">
                  <c:v>841.5740362903241</c:v>
                </c:pt>
                <c:pt idx="200">
                  <c:v>905.08403629032409</c:v>
                </c:pt>
                <c:pt idx="201">
                  <c:v>816.50703629032409</c:v>
                </c:pt>
                <c:pt idx="202">
                  <c:v>1418.471036290324</c:v>
                </c:pt>
                <c:pt idx="203">
                  <c:v>2109.932036290324</c:v>
                </c:pt>
                <c:pt idx="204">
                  <c:v>2630.6940362903238</c:v>
                </c:pt>
                <c:pt idx="205">
                  <c:v>2389.0160362903239</c:v>
                </c:pt>
                <c:pt idx="206">
                  <c:v>1816.818036290324</c:v>
                </c:pt>
                <c:pt idx="207">
                  <c:v>927.55703629032405</c:v>
                </c:pt>
                <c:pt idx="208">
                  <c:v>1291.900036290323</c:v>
                </c:pt>
                <c:pt idx="209">
                  <c:v>1535.8820362903241</c:v>
                </c:pt>
                <c:pt idx="210">
                  <c:v>1222.2260362903241</c:v>
                </c:pt>
                <c:pt idx="211">
                  <c:v>994.73003629032405</c:v>
                </c:pt>
                <c:pt idx="212">
                  <c:v>976.87103629032413</c:v>
                </c:pt>
                <c:pt idx="213">
                  <c:v>1284.891036290323</c:v>
                </c:pt>
                <c:pt idx="214">
                  <c:v>1770.132036290323</c:v>
                </c:pt>
                <c:pt idx="215">
                  <c:v>1862.4650362903242</c:v>
                </c:pt>
                <c:pt idx="216">
                  <c:v>1849.557036290324</c:v>
                </c:pt>
                <c:pt idx="217">
                  <c:v>2056.5150362903237</c:v>
                </c:pt>
                <c:pt idx="218">
                  <c:v>2534.5580362903229</c:v>
                </c:pt>
                <c:pt idx="219">
                  <c:v>2682.5640362903241</c:v>
                </c:pt>
                <c:pt idx="220">
                  <c:v>2566.347036290324</c:v>
                </c:pt>
                <c:pt idx="221">
                  <c:v>2359.9280362903241</c:v>
                </c:pt>
                <c:pt idx="222">
                  <c:v>1239.953036290324</c:v>
                </c:pt>
                <c:pt idx="223">
                  <c:v>1702.543036290323</c:v>
                </c:pt>
                <c:pt idx="224">
                  <c:v>1775.539036290324</c:v>
                </c:pt>
                <c:pt idx="225">
                  <c:v>1459.107036290324</c:v>
                </c:pt>
                <c:pt idx="226">
                  <c:v>1103.0470362903241</c:v>
                </c:pt>
                <c:pt idx="227">
                  <c:v>1058.3726562903232</c:v>
                </c:pt>
                <c:pt idx="228">
                  <c:v>1084.304366290324</c:v>
                </c:pt>
                <c:pt idx="229">
                  <c:v>899.24203129032412</c:v>
                </c:pt>
                <c:pt idx="230">
                  <c:v>704.47545129032403</c:v>
                </c:pt>
                <c:pt idx="231">
                  <c:v>1177.4733262903242</c:v>
                </c:pt>
                <c:pt idx="232">
                  <c:v>1700.0560362903241</c:v>
                </c:pt>
                <c:pt idx="233">
                  <c:v>1545.876036290324</c:v>
                </c:pt>
                <c:pt idx="234">
                  <c:v>1392.294036290323</c:v>
                </c:pt>
                <c:pt idx="235">
                  <c:v>1072.896036290324</c:v>
                </c:pt>
                <c:pt idx="236">
                  <c:v>1080.519036290324</c:v>
                </c:pt>
                <c:pt idx="237">
                  <c:v>884.94303629032413</c:v>
                </c:pt>
                <c:pt idx="238">
                  <c:v>1087.182036290324</c:v>
                </c:pt>
                <c:pt idx="239">
                  <c:v>1629.6050362903241</c:v>
                </c:pt>
                <c:pt idx="240">
                  <c:v>2212.9290362903239</c:v>
                </c:pt>
                <c:pt idx="241">
                  <c:v>2285.3390362903228</c:v>
                </c:pt>
                <c:pt idx="242">
                  <c:v>2490.548036290324</c:v>
                </c:pt>
                <c:pt idx="243">
                  <c:v>2752.2750362903239</c:v>
                </c:pt>
                <c:pt idx="244">
                  <c:v>2947.7300362903238</c:v>
                </c:pt>
                <c:pt idx="245">
                  <c:v>2588.4970362903241</c:v>
                </c:pt>
                <c:pt idx="246">
                  <c:v>2068.438036290323</c:v>
                </c:pt>
                <c:pt idx="247">
                  <c:v>2810.0840362903241</c:v>
                </c:pt>
                <c:pt idx="248">
                  <c:v>2415.4850362903239</c:v>
                </c:pt>
                <c:pt idx="249">
                  <c:v>1370.6780362903241</c:v>
                </c:pt>
                <c:pt idx="250">
                  <c:v>1187.560036290324</c:v>
                </c:pt>
                <c:pt idx="251">
                  <c:v>1533.351036290323</c:v>
                </c:pt>
                <c:pt idx="252">
                  <c:v>1810.0410362903242</c:v>
                </c:pt>
                <c:pt idx="253">
                  <c:v>1886.3450362903241</c:v>
                </c:pt>
                <c:pt idx="254">
                  <c:v>1339.7080362903241</c:v>
                </c:pt>
                <c:pt idx="255">
                  <c:v>1092.857036290324</c:v>
                </c:pt>
                <c:pt idx="256">
                  <c:v>1290.458036290323</c:v>
                </c:pt>
                <c:pt idx="257">
                  <c:v>1386.7850362903241</c:v>
                </c:pt>
                <c:pt idx="258">
                  <c:v>1238.078036290324</c:v>
                </c:pt>
                <c:pt idx="259">
                  <c:v>1268.1610362903241</c:v>
                </c:pt>
                <c:pt idx="260">
                  <c:v>1081.6950362903242</c:v>
                </c:pt>
                <c:pt idx="261">
                  <c:v>768.99303629032408</c:v>
                </c:pt>
                <c:pt idx="262">
                  <c:v>1153.548036290324</c:v>
                </c:pt>
                <c:pt idx="263">
                  <c:v>1542.9350362903242</c:v>
                </c:pt>
                <c:pt idx="264">
                  <c:v>1534.2150362903242</c:v>
                </c:pt>
                <c:pt idx="265">
                  <c:v>1644.8030362903241</c:v>
                </c:pt>
                <c:pt idx="266">
                  <c:v>2215.0040362903237</c:v>
                </c:pt>
                <c:pt idx="267">
                  <c:v>2519.769036290324</c:v>
                </c:pt>
                <c:pt idx="268">
                  <c:v>2352.6450362903238</c:v>
                </c:pt>
                <c:pt idx="269">
                  <c:v>2566.6230362903229</c:v>
                </c:pt>
                <c:pt idx="270">
                  <c:v>1792.5470362903241</c:v>
                </c:pt>
                <c:pt idx="271">
                  <c:v>1160.7250362903242</c:v>
                </c:pt>
                <c:pt idx="272">
                  <c:v>1065.885036290324</c:v>
                </c:pt>
                <c:pt idx="273">
                  <c:v>866.53503629032411</c:v>
                </c:pt>
                <c:pt idx="274">
                  <c:v>865.72003629032406</c:v>
                </c:pt>
                <c:pt idx="275">
                  <c:v>630.88303629032407</c:v>
                </c:pt>
                <c:pt idx="276">
                  <c:v>578.75803629032407</c:v>
                </c:pt>
                <c:pt idx="277">
                  <c:v>656.74103629032402</c:v>
                </c:pt>
                <c:pt idx="278">
                  <c:v>795.53803629032404</c:v>
                </c:pt>
                <c:pt idx="279">
                  <c:v>870.2760362903241</c:v>
                </c:pt>
                <c:pt idx="280">
                  <c:v>1073.6910362903241</c:v>
                </c:pt>
                <c:pt idx="281">
                  <c:v>1142.3010362903242</c:v>
                </c:pt>
                <c:pt idx="282">
                  <c:v>1178.0650362903241</c:v>
                </c:pt>
                <c:pt idx="283">
                  <c:v>1105.1030362903241</c:v>
                </c:pt>
                <c:pt idx="284">
                  <c:v>1467.1560362903242</c:v>
                </c:pt>
                <c:pt idx="285">
                  <c:v>2141.1320362903239</c:v>
                </c:pt>
                <c:pt idx="286">
                  <c:v>2477.766036290323</c:v>
                </c:pt>
                <c:pt idx="287">
                  <c:v>2919.3700362903242</c:v>
                </c:pt>
                <c:pt idx="288">
                  <c:v>2660.117036290324</c:v>
                </c:pt>
                <c:pt idx="289">
                  <c:v>2798.791036290324</c:v>
                </c:pt>
                <c:pt idx="290">
                  <c:v>2711.686036290324</c:v>
                </c:pt>
                <c:pt idx="291">
                  <c:v>2709.4660362903242</c:v>
                </c:pt>
                <c:pt idx="292">
                  <c:v>2914.1740362903238</c:v>
                </c:pt>
                <c:pt idx="293">
                  <c:v>3002.7270362903241</c:v>
                </c:pt>
                <c:pt idx="294">
                  <c:v>3164.0800362903228</c:v>
                </c:pt>
                <c:pt idx="295">
                  <c:v>3191.599036290324</c:v>
                </c:pt>
                <c:pt idx="296">
                  <c:v>2728.3900362903241</c:v>
                </c:pt>
                <c:pt idx="297">
                  <c:v>1791.4700362903241</c:v>
                </c:pt>
                <c:pt idx="298">
                  <c:v>1310.0459162903242</c:v>
                </c:pt>
                <c:pt idx="299">
                  <c:v>1284.9700362903241</c:v>
                </c:pt>
                <c:pt idx="300">
                  <c:v>1263.7090362903241</c:v>
                </c:pt>
                <c:pt idx="301">
                  <c:v>1571.4333012903242</c:v>
                </c:pt>
                <c:pt idx="302">
                  <c:v>2189.742036290324</c:v>
                </c:pt>
                <c:pt idx="303">
                  <c:v>2773.9410362903241</c:v>
                </c:pt>
                <c:pt idx="304">
                  <c:v>3150.0800362903237</c:v>
                </c:pt>
                <c:pt idx="305">
                  <c:v>2241.340036290324</c:v>
                </c:pt>
                <c:pt idx="306">
                  <c:v>2150.4880362903241</c:v>
                </c:pt>
                <c:pt idx="307">
                  <c:v>2311.8600362903239</c:v>
                </c:pt>
                <c:pt idx="308">
                  <c:v>2703.4910362903238</c:v>
                </c:pt>
                <c:pt idx="309">
                  <c:v>3622.8500362903242</c:v>
                </c:pt>
                <c:pt idx="310">
                  <c:v>3945.6970362903239</c:v>
                </c:pt>
                <c:pt idx="311">
                  <c:v>4099.4750362903242</c:v>
                </c:pt>
                <c:pt idx="312">
                  <c:v>3717.3770362903238</c:v>
                </c:pt>
                <c:pt idx="313">
                  <c:v>3603.2430362903242</c:v>
                </c:pt>
                <c:pt idx="314">
                  <c:v>3901.2300362903238</c:v>
                </c:pt>
                <c:pt idx="315">
                  <c:v>3613.2080362903239</c:v>
                </c:pt>
                <c:pt idx="316">
                  <c:v>3458.7160362903242</c:v>
                </c:pt>
                <c:pt idx="317">
                  <c:v>3559.175036290324</c:v>
                </c:pt>
                <c:pt idx="318">
                  <c:v>3522.0660362903241</c:v>
                </c:pt>
                <c:pt idx="319">
                  <c:v>3469.5890362903237</c:v>
                </c:pt>
                <c:pt idx="320">
                  <c:v>2600.0090362903229</c:v>
                </c:pt>
                <c:pt idx="321">
                  <c:v>2334.0330362903237</c:v>
                </c:pt>
                <c:pt idx="322">
                  <c:v>2203.4690362903229</c:v>
                </c:pt>
                <c:pt idx="323">
                  <c:v>2078.7080362903239</c:v>
                </c:pt>
                <c:pt idx="324">
                  <c:v>2211.0138962903243</c:v>
                </c:pt>
                <c:pt idx="325">
                  <c:v>2493.919346290324</c:v>
                </c:pt>
                <c:pt idx="326">
                  <c:v>2503.2984962903242</c:v>
                </c:pt>
                <c:pt idx="327">
                  <c:v>2734.7292512903241</c:v>
                </c:pt>
                <c:pt idx="328">
                  <c:v>2540.1010362903239</c:v>
                </c:pt>
                <c:pt idx="329">
                  <c:v>2343.039036290324</c:v>
                </c:pt>
                <c:pt idx="330">
                  <c:v>2178.539036290324</c:v>
                </c:pt>
                <c:pt idx="331">
                  <c:v>3162.4970362903241</c:v>
                </c:pt>
                <c:pt idx="332">
                  <c:v>3838.5200362903238</c:v>
                </c:pt>
                <c:pt idx="333">
                  <c:v>3787.923036290324</c:v>
                </c:pt>
                <c:pt idx="334">
                  <c:v>3744.103036290323</c:v>
                </c:pt>
                <c:pt idx="335">
                  <c:v>4190.2310362903236</c:v>
                </c:pt>
                <c:pt idx="336">
                  <c:v>4931.647036290321</c:v>
                </c:pt>
                <c:pt idx="337">
                  <c:v>5266.344036290322</c:v>
                </c:pt>
                <c:pt idx="338">
                  <c:v>5385.4060362903228</c:v>
                </c:pt>
                <c:pt idx="339">
                  <c:v>5322.8520362903209</c:v>
                </c:pt>
                <c:pt idx="340">
                  <c:v>4744.1670362903233</c:v>
                </c:pt>
                <c:pt idx="341">
                  <c:v>4389.0170362903227</c:v>
                </c:pt>
                <c:pt idx="342">
                  <c:v>2910.0110362903229</c:v>
                </c:pt>
                <c:pt idx="343">
                  <c:v>1974.456036290323</c:v>
                </c:pt>
                <c:pt idx="344">
                  <c:v>1575.222036290324</c:v>
                </c:pt>
                <c:pt idx="345">
                  <c:v>1506.8960362903242</c:v>
                </c:pt>
                <c:pt idx="346">
                  <c:v>1779.4690362903241</c:v>
                </c:pt>
                <c:pt idx="347">
                  <c:v>2414.5750362903241</c:v>
                </c:pt>
                <c:pt idx="348">
                  <c:v>2390.5260362903241</c:v>
                </c:pt>
                <c:pt idx="349">
                  <c:v>2288.3280362903238</c:v>
                </c:pt>
                <c:pt idx="350">
                  <c:v>3042.762036290324</c:v>
                </c:pt>
                <c:pt idx="351">
                  <c:v>3232.2200362903241</c:v>
                </c:pt>
                <c:pt idx="352">
                  <c:v>2826.3140362903241</c:v>
                </c:pt>
                <c:pt idx="353">
                  <c:v>1704.736036290323</c:v>
                </c:pt>
                <c:pt idx="354">
                  <c:v>1413.0460362903241</c:v>
                </c:pt>
                <c:pt idx="355">
                  <c:v>1338.2730362903242</c:v>
                </c:pt>
                <c:pt idx="356">
                  <c:v>1455.183036290324</c:v>
                </c:pt>
                <c:pt idx="357">
                  <c:v>2126.3730362903239</c:v>
                </c:pt>
                <c:pt idx="358">
                  <c:v>2160.2290362903241</c:v>
                </c:pt>
                <c:pt idx="359">
                  <c:v>2250.1560362903238</c:v>
                </c:pt>
                <c:pt idx="360">
                  <c:v>2554.2160362903242</c:v>
                </c:pt>
                <c:pt idx="361">
                  <c:v>2376.963036290324</c:v>
                </c:pt>
                <c:pt idx="362">
                  <c:v>2489.2250362903237</c:v>
                </c:pt>
                <c:pt idx="363">
                  <c:v>2284.8430362903232</c:v>
                </c:pt>
                <c:pt idx="364">
                  <c:v>2150.6430362903229</c:v>
                </c:pt>
                <c:pt idx="365">
                  <c:v>2218.6810362903238</c:v>
                </c:pt>
                <c:pt idx="366">
                  <c:v>1465.975036290323</c:v>
                </c:pt>
                <c:pt idx="367">
                  <c:v>662.45703629032403</c:v>
                </c:pt>
                <c:pt idx="368">
                  <c:v>694.23503629032405</c:v>
                </c:pt>
                <c:pt idx="369">
                  <c:v>472.46678629032402</c:v>
                </c:pt>
                <c:pt idx="370">
                  <c:v>331.32218629032303</c:v>
                </c:pt>
                <c:pt idx="371">
                  <c:v>348.48796629032307</c:v>
                </c:pt>
                <c:pt idx="372">
                  <c:v>728.85725129032403</c:v>
                </c:pt>
                <c:pt idx="373">
                  <c:v>1410.6497012903233</c:v>
                </c:pt>
                <c:pt idx="374">
                  <c:v>1586.4365712903241</c:v>
                </c:pt>
                <c:pt idx="375">
                  <c:v>1777.3836712903242</c:v>
                </c:pt>
                <c:pt idx="376">
                  <c:v>1846.688036290323</c:v>
                </c:pt>
                <c:pt idx="377">
                  <c:v>2041.740036290324</c:v>
                </c:pt>
                <c:pt idx="378">
                  <c:v>2017.211036290324</c:v>
                </c:pt>
                <c:pt idx="379">
                  <c:v>1932.5950362903241</c:v>
                </c:pt>
                <c:pt idx="380">
                  <c:v>2407.9260362903237</c:v>
                </c:pt>
                <c:pt idx="381">
                  <c:v>3702.1250362903238</c:v>
                </c:pt>
                <c:pt idx="382">
                  <c:v>3683.755036290323</c:v>
                </c:pt>
                <c:pt idx="383">
                  <c:v>3955.3590362903242</c:v>
                </c:pt>
                <c:pt idx="384">
                  <c:v>3677.1850362903242</c:v>
                </c:pt>
                <c:pt idx="385">
                  <c:v>3386.327036290324</c:v>
                </c:pt>
                <c:pt idx="386">
                  <c:v>3800.8520362903241</c:v>
                </c:pt>
                <c:pt idx="387">
                  <c:v>3816.4700362903232</c:v>
                </c:pt>
                <c:pt idx="388">
                  <c:v>3987.7100362903229</c:v>
                </c:pt>
                <c:pt idx="389">
                  <c:v>3389.4130362903238</c:v>
                </c:pt>
                <c:pt idx="390">
                  <c:v>3243.7670362903241</c:v>
                </c:pt>
                <c:pt idx="391">
                  <c:v>2397.4400362903239</c:v>
                </c:pt>
                <c:pt idx="392">
                  <c:v>2137.5000362903238</c:v>
                </c:pt>
                <c:pt idx="393">
                  <c:v>2083.079036290324</c:v>
                </c:pt>
                <c:pt idx="394">
                  <c:v>1501.3600362903242</c:v>
                </c:pt>
                <c:pt idx="395">
                  <c:v>1206.658036290323</c:v>
                </c:pt>
                <c:pt idx="396">
                  <c:v>1183.789036290324</c:v>
                </c:pt>
                <c:pt idx="397">
                  <c:v>1074.2270362903241</c:v>
                </c:pt>
                <c:pt idx="398">
                  <c:v>1037.7970362903241</c:v>
                </c:pt>
                <c:pt idx="399">
                  <c:v>1077.1800362903241</c:v>
                </c:pt>
                <c:pt idx="400">
                  <c:v>1239.703036290324</c:v>
                </c:pt>
                <c:pt idx="401">
                  <c:v>1211.356036290324</c:v>
                </c:pt>
                <c:pt idx="402">
                  <c:v>1313.693036290324</c:v>
                </c:pt>
                <c:pt idx="403">
                  <c:v>1044.7560362903241</c:v>
                </c:pt>
                <c:pt idx="404">
                  <c:v>811.39903629032403</c:v>
                </c:pt>
                <c:pt idx="405">
                  <c:v>1558.5470362903241</c:v>
                </c:pt>
                <c:pt idx="406">
                  <c:v>2079.807036290324</c:v>
                </c:pt>
                <c:pt idx="407">
                  <c:v>2132.8050362903241</c:v>
                </c:pt>
                <c:pt idx="408">
                  <c:v>1673.5420362903242</c:v>
                </c:pt>
                <c:pt idx="409">
                  <c:v>1921.0940362903229</c:v>
                </c:pt>
                <c:pt idx="410">
                  <c:v>2172.8170362903238</c:v>
                </c:pt>
                <c:pt idx="411">
                  <c:v>2298.8120362903237</c:v>
                </c:pt>
                <c:pt idx="412">
                  <c:v>2179.9030362903241</c:v>
                </c:pt>
                <c:pt idx="413">
                  <c:v>2312.9930362903237</c:v>
                </c:pt>
                <c:pt idx="414">
                  <c:v>1574.1140362903241</c:v>
                </c:pt>
                <c:pt idx="415">
                  <c:v>1290.299036290324</c:v>
                </c:pt>
                <c:pt idx="416">
                  <c:v>1252.8540362903241</c:v>
                </c:pt>
                <c:pt idx="417">
                  <c:v>1166.766036290323</c:v>
                </c:pt>
                <c:pt idx="418">
                  <c:v>1179.3300362903242</c:v>
                </c:pt>
                <c:pt idx="419">
                  <c:v>1223.597036290324</c:v>
                </c:pt>
                <c:pt idx="420">
                  <c:v>1334.9450362903242</c:v>
                </c:pt>
                <c:pt idx="421">
                  <c:v>1788.1470362903242</c:v>
                </c:pt>
                <c:pt idx="422">
                  <c:v>1503.2930362903242</c:v>
                </c:pt>
                <c:pt idx="423">
                  <c:v>1293.677036290323</c:v>
                </c:pt>
                <c:pt idx="424">
                  <c:v>1274.3320362903241</c:v>
                </c:pt>
                <c:pt idx="425">
                  <c:v>1229.9740362903242</c:v>
                </c:pt>
                <c:pt idx="426">
                  <c:v>1313.184036290324</c:v>
                </c:pt>
                <c:pt idx="427">
                  <c:v>1288.9390362903241</c:v>
                </c:pt>
                <c:pt idx="428">
                  <c:v>1489.2630362903242</c:v>
                </c:pt>
                <c:pt idx="429">
                  <c:v>1905.394036290324</c:v>
                </c:pt>
                <c:pt idx="430">
                  <c:v>2013.3880362903242</c:v>
                </c:pt>
                <c:pt idx="431">
                  <c:v>2034.3660362903229</c:v>
                </c:pt>
                <c:pt idx="432">
                  <c:v>2811.8350362903229</c:v>
                </c:pt>
                <c:pt idx="433">
                  <c:v>2510.472036290324</c:v>
                </c:pt>
                <c:pt idx="434">
                  <c:v>2626.338036290324</c:v>
                </c:pt>
                <c:pt idx="435">
                  <c:v>2681.7000362903241</c:v>
                </c:pt>
                <c:pt idx="436">
                  <c:v>2529.9100362903241</c:v>
                </c:pt>
                <c:pt idx="437">
                  <c:v>2305.3050362903241</c:v>
                </c:pt>
                <c:pt idx="438">
                  <c:v>2174.713036290324</c:v>
                </c:pt>
                <c:pt idx="439">
                  <c:v>1718.606036290324</c:v>
                </c:pt>
                <c:pt idx="440">
                  <c:v>1293.963036290324</c:v>
                </c:pt>
                <c:pt idx="441">
                  <c:v>1246.067036290324</c:v>
                </c:pt>
                <c:pt idx="442">
                  <c:v>1443.3490362903242</c:v>
                </c:pt>
                <c:pt idx="443">
                  <c:v>1917.2950362903241</c:v>
                </c:pt>
                <c:pt idx="444">
                  <c:v>2826.3440362903229</c:v>
                </c:pt>
                <c:pt idx="445">
                  <c:v>2559.2380362903241</c:v>
                </c:pt>
                <c:pt idx="446">
                  <c:v>2768.838036290324</c:v>
                </c:pt>
                <c:pt idx="447">
                  <c:v>2570.4750362903237</c:v>
                </c:pt>
                <c:pt idx="448">
                  <c:v>2621.086036290324</c:v>
                </c:pt>
                <c:pt idx="449">
                  <c:v>1774.7540362903242</c:v>
                </c:pt>
                <c:pt idx="450">
                  <c:v>1688.2420362903242</c:v>
                </c:pt>
                <c:pt idx="451">
                  <c:v>2143.532036290324</c:v>
                </c:pt>
                <c:pt idx="452">
                  <c:v>2445.2340362903237</c:v>
                </c:pt>
                <c:pt idx="453">
                  <c:v>2465.2730362903239</c:v>
                </c:pt>
                <c:pt idx="454">
                  <c:v>2604.3840362903238</c:v>
                </c:pt>
                <c:pt idx="455">
                  <c:v>2692.6450362903238</c:v>
                </c:pt>
                <c:pt idx="456">
                  <c:v>2729.0060362903241</c:v>
                </c:pt>
                <c:pt idx="457">
                  <c:v>2890.097036290324</c:v>
                </c:pt>
                <c:pt idx="458">
                  <c:v>2863.2250362903242</c:v>
                </c:pt>
                <c:pt idx="459">
                  <c:v>3043.7770362903229</c:v>
                </c:pt>
                <c:pt idx="460">
                  <c:v>3221.1590362903239</c:v>
                </c:pt>
                <c:pt idx="461">
                  <c:v>2949.1230362903229</c:v>
                </c:pt>
                <c:pt idx="462">
                  <c:v>2672.3250362903241</c:v>
                </c:pt>
                <c:pt idx="463">
                  <c:v>2920.7890362903231</c:v>
                </c:pt>
                <c:pt idx="464">
                  <c:v>2556.188036290323</c:v>
                </c:pt>
                <c:pt idx="465">
                  <c:v>2364.579036290324</c:v>
                </c:pt>
                <c:pt idx="466">
                  <c:v>2567.7936612903241</c:v>
                </c:pt>
                <c:pt idx="467">
                  <c:v>2776.725601290324</c:v>
                </c:pt>
                <c:pt idx="468">
                  <c:v>3134.866116290324</c:v>
                </c:pt>
                <c:pt idx="469">
                  <c:v>3587.8223562903245</c:v>
                </c:pt>
                <c:pt idx="470">
                  <c:v>3613.0562912903238</c:v>
                </c:pt>
                <c:pt idx="471">
                  <c:v>3004.579036290324</c:v>
                </c:pt>
                <c:pt idx="472">
                  <c:v>2447.1480362903239</c:v>
                </c:pt>
                <c:pt idx="473">
                  <c:v>1369.866036290324</c:v>
                </c:pt>
                <c:pt idx="474">
                  <c:v>1096.7780362903241</c:v>
                </c:pt>
                <c:pt idx="475">
                  <c:v>1365.9150362903229</c:v>
                </c:pt>
                <c:pt idx="476">
                  <c:v>2283.702036290324</c:v>
                </c:pt>
                <c:pt idx="477">
                  <c:v>2754.2390362903229</c:v>
                </c:pt>
                <c:pt idx="478">
                  <c:v>2662.086036290324</c:v>
                </c:pt>
                <c:pt idx="479">
                  <c:v>2982.304036290323</c:v>
                </c:pt>
                <c:pt idx="480">
                  <c:v>2670.612036290323</c:v>
                </c:pt>
                <c:pt idx="481">
                  <c:v>3184.327036290324</c:v>
                </c:pt>
                <c:pt idx="482">
                  <c:v>3738.155036290324</c:v>
                </c:pt>
                <c:pt idx="483">
                  <c:v>4374.8030362903219</c:v>
                </c:pt>
                <c:pt idx="484">
                  <c:v>4373.063036290323</c:v>
                </c:pt>
                <c:pt idx="485">
                  <c:v>4447.241036290322</c:v>
                </c:pt>
                <c:pt idx="486">
                  <c:v>4649.849036290324</c:v>
                </c:pt>
                <c:pt idx="487">
                  <c:v>4585.5310362903238</c:v>
                </c:pt>
                <c:pt idx="488">
                  <c:v>4631.5330362903233</c:v>
                </c:pt>
                <c:pt idx="489">
                  <c:v>4994.6230362903234</c:v>
                </c:pt>
                <c:pt idx="490">
                  <c:v>4731.529691290325</c:v>
                </c:pt>
                <c:pt idx="491">
                  <c:v>3914.9069162903234</c:v>
                </c:pt>
                <c:pt idx="492">
                  <c:v>3589.061036290324</c:v>
                </c:pt>
                <c:pt idx="493">
                  <c:v>3572.6801812903241</c:v>
                </c:pt>
                <c:pt idx="494">
                  <c:v>4201.6224162903245</c:v>
                </c:pt>
                <c:pt idx="495">
                  <c:v>4322.315341290323</c:v>
                </c:pt>
                <c:pt idx="496">
                  <c:v>4016.3460362903229</c:v>
                </c:pt>
                <c:pt idx="497">
                  <c:v>3738.4210362903241</c:v>
                </c:pt>
                <c:pt idx="498">
                  <c:v>3704.5580362903238</c:v>
                </c:pt>
                <c:pt idx="499">
                  <c:v>3812.6180362903242</c:v>
                </c:pt>
                <c:pt idx="500">
                  <c:v>4516.6570362903221</c:v>
                </c:pt>
                <c:pt idx="501">
                  <c:v>4772.4210362903232</c:v>
                </c:pt>
                <c:pt idx="502">
                  <c:v>4793.5330362903223</c:v>
                </c:pt>
                <c:pt idx="503">
                  <c:v>5294.942036290322</c:v>
                </c:pt>
                <c:pt idx="504">
                  <c:v>5558.134036290322</c:v>
                </c:pt>
                <c:pt idx="505">
                  <c:v>5558.0870362903224</c:v>
                </c:pt>
                <c:pt idx="506">
                  <c:v>5359.0120362903208</c:v>
                </c:pt>
                <c:pt idx="507">
                  <c:v>5581.2620362903235</c:v>
                </c:pt>
                <c:pt idx="508">
                  <c:v>5574.7040362903226</c:v>
                </c:pt>
                <c:pt idx="509">
                  <c:v>5083.6860362903226</c:v>
                </c:pt>
                <c:pt idx="510">
                  <c:v>3740.9440362903238</c:v>
                </c:pt>
                <c:pt idx="511">
                  <c:v>3222.577036290324</c:v>
                </c:pt>
                <c:pt idx="512">
                  <c:v>2994.2200362903241</c:v>
                </c:pt>
                <c:pt idx="513">
                  <c:v>3152.4770362903241</c:v>
                </c:pt>
                <c:pt idx="514">
                  <c:v>3787.952036290324</c:v>
                </c:pt>
                <c:pt idx="515">
                  <c:v>3765.4010362903241</c:v>
                </c:pt>
                <c:pt idx="516">
                  <c:v>4190.1625662903243</c:v>
                </c:pt>
                <c:pt idx="517">
                  <c:v>4147.9099562903239</c:v>
                </c:pt>
                <c:pt idx="518">
                  <c:v>4281.6730362903227</c:v>
                </c:pt>
                <c:pt idx="519">
                  <c:v>3617.494036290323</c:v>
                </c:pt>
                <c:pt idx="520">
                  <c:v>3366.7470362903241</c:v>
                </c:pt>
                <c:pt idx="521">
                  <c:v>2843.7960362903241</c:v>
                </c:pt>
                <c:pt idx="522">
                  <c:v>2844.7260362903239</c:v>
                </c:pt>
                <c:pt idx="523">
                  <c:v>3239.4370362903242</c:v>
                </c:pt>
                <c:pt idx="524">
                  <c:v>3998.447036290323</c:v>
                </c:pt>
                <c:pt idx="525">
                  <c:v>4781.2310362903245</c:v>
                </c:pt>
                <c:pt idx="526">
                  <c:v>4717.1900362903234</c:v>
                </c:pt>
                <c:pt idx="527">
                  <c:v>5937.3670362903222</c:v>
                </c:pt>
                <c:pt idx="528">
                  <c:v>6074.6170362903231</c:v>
                </c:pt>
                <c:pt idx="529">
                  <c:v>6007.8680362903215</c:v>
                </c:pt>
                <c:pt idx="530">
                  <c:v>6041.384036290322</c:v>
                </c:pt>
                <c:pt idx="531">
                  <c:v>6084.8450362903204</c:v>
                </c:pt>
                <c:pt idx="532">
                  <c:v>5809.2450362903237</c:v>
                </c:pt>
                <c:pt idx="533">
                  <c:v>5079.7740362903232</c:v>
                </c:pt>
                <c:pt idx="534">
                  <c:v>3925.2160362903232</c:v>
                </c:pt>
                <c:pt idx="535">
                  <c:v>2995.5640362903241</c:v>
                </c:pt>
                <c:pt idx="536">
                  <c:v>2681.1800362903241</c:v>
                </c:pt>
                <c:pt idx="537">
                  <c:v>2736.0550362903241</c:v>
                </c:pt>
                <c:pt idx="538">
                  <c:v>3913.645036290322</c:v>
                </c:pt>
                <c:pt idx="539">
                  <c:v>3975.7680362903238</c:v>
                </c:pt>
                <c:pt idx="540">
                  <c:v>3766.135486290324</c:v>
                </c:pt>
                <c:pt idx="541">
                  <c:v>3378.5918212903243</c:v>
                </c:pt>
                <c:pt idx="542">
                  <c:v>3700.3300362903242</c:v>
                </c:pt>
                <c:pt idx="543">
                  <c:v>3310.1430362903229</c:v>
                </c:pt>
                <c:pt idx="544">
                  <c:v>3285.054036290323</c:v>
                </c:pt>
                <c:pt idx="545">
                  <c:v>2762.1800362903241</c:v>
                </c:pt>
                <c:pt idx="546">
                  <c:v>3035.9980362903229</c:v>
                </c:pt>
                <c:pt idx="547">
                  <c:v>3681.503036290324</c:v>
                </c:pt>
                <c:pt idx="548">
                  <c:v>4131.5030362903244</c:v>
                </c:pt>
                <c:pt idx="549">
                  <c:v>4731.0680362903231</c:v>
                </c:pt>
                <c:pt idx="550">
                  <c:v>5051.9700362903222</c:v>
                </c:pt>
                <c:pt idx="551">
                  <c:v>6191.5950362903195</c:v>
                </c:pt>
                <c:pt idx="552">
                  <c:v>6221.3690362903235</c:v>
                </c:pt>
                <c:pt idx="553">
                  <c:v>6021.7740362903196</c:v>
                </c:pt>
                <c:pt idx="554">
                  <c:v>5982.7550362903221</c:v>
                </c:pt>
                <c:pt idx="555">
                  <c:v>5657.0200362903252</c:v>
                </c:pt>
                <c:pt idx="556">
                  <c:v>5481.1080362903222</c:v>
                </c:pt>
                <c:pt idx="557">
                  <c:v>5393.6770362903217</c:v>
                </c:pt>
                <c:pt idx="558">
                  <c:v>4164.2350362903244</c:v>
                </c:pt>
                <c:pt idx="559">
                  <c:v>3541.7900362903238</c:v>
                </c:pt>
                <c:pt idx="560">
                  <c:v>3166.1670362903242</c:v>
                </c:pt>
                <c:pt idx="561">
                  <c:v>3265.8390362903237</c:v>
                </c:pt>
                <c:pt idx="562">
                  <c:v>3856.003036290324</c:v>
                </c:pt>
                <c:pt idx="563">
                  <c:v>4316.0960362903234</c:v>
                </c:pt>
                <c:pt idx="564">
                  <c:v>3814.2410362903238</c:v>
                </c:pt>
                <c:pt idx="565">
                  <c:v>3808.1510362903232</c:v>
                </c:pt>
                <c:pt idx="566">
                  <c:v>3692.5960362903229</c:v>
                </c:pt>
                <c:pt idx="567">
                  <c:v>3638.894036290324</c:v>
                </c:pt>
                <c:pt idx="568">
                  <c:v>3426.7610362903238</c:v>
                </c:pt>
                <c:pt idx="569">
                  <c:v>2877.4620362903238</c:v>
                </c:pt>
                <c:pt idx="570">
                  <c:v>2496.9770362903241</c:v>
                </c:pt>
                <c:pt idx="571">
                  <c:v>2602.753036290324</c:v>
                </c:pt>
                <c:pt idx="572">
                  <c:v>3000.0180362903238</c:v>
                </c:pt>
                <c:pt idx="573">
                  <c:v>3179.956036290323</c:v>
                </c:pt>
                <c:pt idx="574">
                  <c:v>3141.6690362903232</c:v>
                </c:pt>
                <c:pt idx="575">
                  <c:v>3595.8440362903239</c:v>
                </c:pt>
                <c:pt idx="576">
                  <c:v>4125.853036290323</c:v>
                </c:pt>
                <c:pt idx="577">
                  <c:v>3959.1910362903241</c:v>
                </c:pt>
                <c:pt idx="578">
                  <c:v>3618.7780362903241</c:v>
                </c:pt>
                <c:pt idx="579">
                  <c:v>3748.7490362903241</c:v>
                </c:pt>
                <c:pt idx="580">
                  <c:v>3651.923036290324</c:v>
                </c:pt>
                <c:pt idx="581">
                  <c:v>3528.559036290324</c:v>
                </c:pt>
                <c:pt idx="582">
                  <c:v>3044.6810362903238</c:v>
                </c:pt>
                <c:pt idx="583">
                  <c:v>1975.016036290323</c:v>
                </c:pt>
                <c:pt idx="584">
                  <c:v>1388.535036290323</c:v>
                </c:pt>
                <c:pt idx="585">
                  <c:v>1194.1760362903242</c:v>
                </c:pt>
                <c:pt idx="586">
                  <c:v>1098.9080362903242</c:v>
                </c:pt>
                <c:pt idx="587">
                  <c:v>978.64703629032408</c:v>
                </c:pt>
                <c:pt idx="588">
                  <c:v>1038.810036290324</c:v>
                </c:pt>
                <c:pt idx="589">
                  <c:v>1478.8510362903241</c:v>
                </c:pt>
                <c:pt idx="590">
                  <c:v>877.92203629032406</c:v>
                </c:pt>
                <c:pt idx="591">
                  <c:v>908.68703629032404</c:v>
                </c:pt>
                <c:pt idx="592">
                  <c:v>1012.2630362903241</c:v>
                </c:pt>
                <c:pt idx="593">
                  <c:v>1123.9990362903241</c:v>
                </c:pt>
                <c:pt idx="594">
                  <c:v>1087.192036290324</c:v>
                </c:pt>
                <c:pt idx="595">
                  <c:v>1011.322036290324</c:v>
                </c:pt>
                <c:pt idx="596">
                  <c:v>986.67603629032408</c:v>
                </c:pt>
                <c:pt idx="597">
                  <c:v>1036.328036290324</c:v>
                </c:pt>
                <c:pt idx="598">
                  <c:v>1116.3450362903241</c:v>
                </c:pt>
                <c:pt idx="599">
                  <c:v>1399.336036290324</c:v>
                </c:pt>
                <c:pt idx="600">
                  <c:v>1127.2200362903241</c:v>
                </c:pt>
                <c:pt idx="601">
                  <c:v>1145.7910362903242</c:v>
                </c:pt>
                <c:pt idx="602">
                  <c:v>1279.5070362903241</c:v>
                </c:pt>
                <c:pt idx="603">
                  <c:v>1537.1410362903241</c:v>
                </c:pt>
                <c:pt idx="604">
                  <c:v>2029.976036290323</c:v>
                </c:pt>
                <c:pt idx="605">
                  <c:v>2499.4080362903237</c:v>
                </c:pt>
                <c:pt idx="606">
                  <c:v>2417.2450362903237</c:v>
                </c:pt>
                <c:pt idx="607">
                  <c:v>2280.8570362903238</c:v>
                </c:pt>
                <c:pt idx="608">
                  <c:v>2173.378036290324</c:v>
                </c:pt>
                <c:pt idx="609">
                  <c:v>1791.126036290324</c:v>
                </c:pt>
                <c:pt idx="610">
                  <c:v>1712.2284462903242</c:v>
                </c:pt>
                <c:pt idx="611">
                  <c:v>2103.081036290323</c:v>
                </c:pt>
                <c:pt idx="612">
                  <c:v>2351.233036290324</c:v>
                </c:pt>
                <c:pt idx="613">
                  <c:v>3201.2320362903238</c:v>
                </c:pt>
                <c:pt idx="614">
                  <c:v>3934.6800362903241</c:v>
                </c:pt>
                <c:pt idx="615">
                  <c:v>3903.597036290324</c:v>
                </c:pt>
                <c:pt idx="616">
                  <c:v>3648.4990362903241</c:v>
                </c:pt>
                <c:pt idx="617">
                  <c:v>3115.0330362903242</c:v>
                </c:pt>
                <c:pt idx="618">
                  <c:v>2646.1320362903239</c:v>
                </c:pt>
                <c:pt idx="619">
                  <c:v>2694.4370362903232</c:v>
                </c:pt>
                <c:pt idx="620">
                  <c:v>3016.878036290324</c:v>
                </c:pt>
                <c:pt idx="621">
                  <c:v>2779.5370362903241</c:v>
                </c:pt>
                <c:pt idx="622">
                  <c:v>2333.8990362903237</c:v>
                </c:pt>
                <c:pt idx="623">
                  <c:v>2741.8420362903239</c:v>
                </c:pt>
                <c:pt idx="624">
                  <c:v>2895.666036290324</c:v>
                </c:pt>
                <c:pt idx="625">
                  <c:v>3083.536036290323</c:v>
                </c:pt>
                <c:pt idx="626">
                  <c:v>3209.6300362903239</c:v>
                </c:pt>
                <c:pt idx="627">
                  <c:v>2889.057036290324</c:v>
                </c:pt>
                <c:pt idx="628">
                  <c:v>2674.8810362903241</c:v>
                </c:pt>
                <c:pt idx="629">
                  <c:v>2639.1240362903241</c:v>
                </c:pt>
                <c:pt idx="630">
                  <c:v>2466.615036290324</c:v>
                </c:pt>
                <c:pt idx="631">
                  <c:v>1929.6850362903242</c:v>
                </c:pt>
                <c:pt idx="632">
                  <c:v>1890.1910362903241</c:v>
                </c:pt>
                <c:pt idx="633">
                  <c:v>1962.4005012903242</c:v>
                </c:pt>
                <c:pt idx="634">
                  <c:v>2330.6755862903242</c:v>
                </c:pt>
                <c:pt idx="635">
                  <c:v>2705.4200212903243</c:v>
                </c:pt>
                <c:pt idx="636">
                  <c:v>3037.7285312903241</c:v>
                </c:pt>
                <c:pt idx="637">
                  <c:v>3110.5762012903228</c:v>
                </c:pt>
                <c:pt idx="638">
                  <c:v>2739.9408762903245</c:v>
                </c:pt>
                <c:pt idx="639">
                  <c:v>1570.5655262903242</c:v>
                </c:pt>
                <c:pt idx="640">
                  <c:v>757.93496129032405</c:v>
                </c:pt>
                <c:pt idx="641">
                  <c:v>851.40803629032405</c:v>
                </c:pt>
                <c:pt idx="642">
                  <c:v>794.76203629032409</c:v>
                </c:pt>
                <c:pt idx="643">
                  <c:v>717.8290362903241</c:v>
                </c:pt>
                <c:pt idx="644">
                  <c:v>1143.386036290324</c:v>
                </c:pt>
                <c:pt idx="645">
                  <c:v>1576.952036290324</c:v>
                </c:pt>
                <c:pt idx="646">
                  <c:v>1568.578036290324</c:v>
                </c:pt>
                <c:pt idx="647">
                  <c:v>1466.144036290324</c:v>
                </c:pt>
                <c:pt idx="648">
                  <c:v>1385.0270362903241</c:v>
                </c:pt>
                <c:pt idx="649">
                  <c:v>1439.3820362903241</c:v>
                </c:pt>
                <c:pt idx="650">
                  <c:v>1729.6810362903241</c:v>
                </c:pt>
                <c:pt idx="651">
                  <c:v>1847.603036290323</c:v>
                </c:pt>
                <c:pt idx="652">
                  <c:v>1961.3600362903242</c:v>
                </c:pt>
                <c:pt idx="653">
                  <c:v>1899.8490362903242</c:v>
                </c:pt>
                <c:pt idx="654">
                  <c:v>1989.4410362903241</c:v>
                </c:pt>
                <c:pt idx="655">
                  <c:v>1732.6530362903241</c:v>
                </c:pt>
                <c:pt idx="656">
                  <c:v>1945.0500362903242</c:v>
                </c:pt>
                <c:pt idx="657">
                  <c:v>2520.1220362903241</c:v>
                </c:pt>
                <c:pt idx="658">
                  <c:v>3212.4410562903245</c:v>
                </c:pt>
                <c:pt idx="659">
                  <c:v>3300.699391290324</c:v>
                </c:pt>
                <c:pt idx="660">
                  <c:v>3404.7285662903241</c:v>
                </c:pt>
                <c:pt idx="661">
                  <c:v>3192.8992462903243</c:v>
                </c:pt>
                <c:pt idx="662">
                  <c:v>3143.9214312903241</c:v>
                </c:pt>
                <c:pt idx="663">
                  <c:v>2267.083626290324</c:v>
                </c:pt>
                <c:pt idx="664">
                  <c:v>2203.4500362903241</c:v>
                </c:pt>
                <c:pt idx="665">
                  <c:v>2256.740036290324</c:v>
                </c:pt>
                <c:pt idx="666">
                  <c:v>2628.5420362903237</c:v>
                </c:pt>
                <c:pt idx="667">
                  <c:v>3048.231036290324</c:v>
                </c:pt>
                <c:pt idx="668">
                  <c:v>3646.0840362903241</c:v>
                </c:pt>
                <c:pt idx="669">
                  <c:v>3608.2200362903241</c:v>
                </c:pt>
                <c:pt idx="670">
                  <c:v>3960.4270362903239</c:v>
                </c:pt>
                <c:pt idx="671">
                  <c:v>4378.9130362903234</c:v>
                </c:pt>
                <c:pt idx="672">
                  <c:v>4657.943036290324</c:v>
                </c:pt>
                <c:pt idx="673">
                  <c:v>4480.8280362903206</c:v>
                </c:pt>
                <c:pt idx="674">
                  <c:v>4133.7090362903227</c:v>
                </c:pt>
                <c:pt idx="675">
                  <c:v>3838.021036290324</c:v>
                </c:pt>
                <c:pt idx="676">
                  <c:v>3760.130036290323</c:v>
                </c:pt>
                <c:pt idx="677">
                  <c:v>3252.992036290324</c:v>
                </c:pt>
                <c:pt idx="678">
                  <c:v>2587.3830362903241</c:v>
                </c:pt>
                <c:pt idx="679">
                  <c:v>2272.9730362903238</c:v>
                </c:pt>
                <c:pt idx="680">
                  <c:v>1734.020036290324</c:v>
                </c:pt>
                <c:pt idx="681">
                  <c:v>1822.642146290324</c:v>
                </c:pt>
                <c:pt idx="682">
                  <c:v>2989.4730362903238</c:v>
                </c:pt>
                <c:pt idx="683">
                  <c:v>3348.7353862903242</c:v>
                </c:pt>
                <c:pt idx="684">
                  <c:v>3181.3574612903244</c:v>
                </c:pt>
                <c:pt idx="685">
                  <c:v>2586.458591290324</c:v>
                </c:pt>
                <c:pt idx="686">
                  <c:v>1619.365011290324</c:v>
                </c:pt>
                <c:pt idx="687">
                  <c:v>1287.9252312903241</c:v>
                </c:pt>
                <c:pt idx="688">
                  <c:v>1180.6690362903241</c:v>
                </c:pt>
                <c:pt idx="689">
                  <c:v>1298.692036290324</c:v>
                </c:pt>
                <c:pt idx="690">
                  <c:v>1271.8520362903241</c:v>
                </c:pt>
                <c:pt idx="691">
                  <c:v>1145.395036290324</c:v>
                </c:pt>
                <c:pt idx="692">
                  <c:v>1141.115036290324</c:v>
                </c:pt>
                <c:pt idx="693">
                  <c:v>1625.2340362903242</c:v>
                </c:pt>
                <c:pt idx="694">
                  <c:v>1653.519036290324</c:v>
                </c:pt>
                <c:pt idx="695">
                  <c:v>1699.129036290323</c:v>
                </c:pt>
                <c:pt idx="696">
                  <c:v>1923.2130362903242</c:v>
                </c:pt>
                <c:pt idx="697">
                  <c:v>1768.8500362903242</c:v>
                </c:pt>
                <c:pt idx="698">
                  <c:v>1772.674036290324</c:v>
                </c:pt>
                <c:pt idx="699">
                  <c:v>1758.1840362903242</c:v>
                </c:pt>
                <c:pt idx="700">
                  <c:v>2123.9640362903237</c:v>
                </c:pt>
                <c:pt idx="701">
                  <c:v>2237.1770362903239</c:v>
                </c:pt>
                <c:pt idx="702">
                  <c:v>1987.0300362903242</c:v>
                </c:pt>
                <c:pt idx="703">
                  <c:v>1464.905036290324</c:v>
                </c:pt>
                <c:pt idx="704">
                  <c:v>1410.4930362903242</c:v>
                </c:pt>
                <c:pt idx="705">
                  <c:v>1378.7896462903241</c:v>
                </c:pt>
                <c:pt idx="706">
                  <c:v>1532.818071290324</c:v>
                </c:pt>
                <c:pt idx="707">
                  <c:v>1460.634821290324</c:v>
                </c:pt>
                <c:pt idx="708">
                  <c:v>1359.423001290324</c:v>
                </c:pt>
                <c:pt idx="709">
                  <c:v>1604.3397062903241</c:v>
                </c:pt>
                <c:pt idx="710">
                  <c:v>1684.3398862903239</c:v>
                </c:pt>
                <c:pt idx="711">
                  <c:v>1543.8850162903241</c:v>
                </c:pt>
                <c:pt idx="712">
                  <c:v>1640.4280362903241</c:v>
                </c:pt>
                <c:pt idx="713">
                  <c:v>1854.4800362903241</c:v>
                </c:pt>
                <c:pt idx="714">
                  <c:v>1692.059036290324</c:v>
                </c:pt>
                <c:pt idx="715">
                  <c:v>1584.5810362903242</c:v>
                </c:pt>
                <c:pt idx="716">
                  <c:v>1659.2140362903242</c:v>
                </c:pt>
                <c:pt idx="717">
                  <c:v>2530.496036290323</c:v>
                </c:pt>
                <c:pt idx="718">
                  <c:v>2967.264036290323</c:v>
                </c:pt>
                <c:pt idx="719">
                  <c:v>3251.688036290323</c:v>
                </c:pt>
                <c:pt idx="720">
                  <c:v>3650.6560362903228</c:v>
                </c:pt>
                <c:pt idx="721">
                  <c:v>3596.521036290324</c:v>
                </c:pt>
                <c:pt idx="722">
                  <c:v>3755.583036290323</c:v>
                </c:pt>
                <c:pt idx="723">
                  <c:v>3066.5090362903229</c:v>
                </c:pt>
                <c:pt idx="724">
                  <c:v>3424.2790362903238</c:v>
                </c:pt>
                <c:pt idx="725">
                  <c:v>3431.5470362903229</c:v>
                </c:pt>
                <c:pt idx="726">
                  <c:v>2938.3120362903242</c:v>
                </c:pt>
                <c:pt idx="727">
                  <c:v>2542.2280362903239</c:v>
                </c:pt>
                <c:pt idx="728">
                  <c:v>2009.0490362903242</c:v>
                </c:pt>
                <c:pt idx="729">
                  <c:v>1478.2313562903241</c:v>
                </c:pt>
                <c:pt idx="730">
                  <c:v>1599.7140112903232</c:v>
                </c:pt>
                <c:pt idx="731">
                  <c:v>1331.7614212903241</c:v>
                </c:pt>
                <c:pt idx="732">
                  <c:v>1177.7993612903242</c:v>
                </c:pt>
                <c:pt idx="733">
                  <c:v>1361.9285612903241</c:v>
                </c:pt>
                <c:pt idx="734">
                  <c:v>2023.2794512903242</c:v>
                </c:pt>
                <c:pt idx="735">
                  <c:v>2156.7625762903244</c:v>
                </c:pt>
                <c:pt idx="736">
                  <c:v>2447.6386462903233</c:v>
                </c:pt>
                <c:pt idx="737">
                  <c:v>2537.1890362903241</c:v>
                </c:pt>
                <c:pt idx="738">
                  <c:v>2425.1200362903237</c:v>
                </c:pt>
                <c:pt idx="739">
                  <c:v>2525.5350362903241</c:v>
                </c:pt>
                <c:pt idx="740">
                  <c:v>3002.621036290323</c:v>
                </c:pt>
                <c:pt idx="741">
                  <c:v>3399.4260362903242</c:v>
                </c:pt>
                <c:pt idx="742">
                  <c:v>3968.4130362903238</c:v>
                </c:pt>
                <c:pt idx="743">
                  <c:v>4466.5380362903243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7C3-407A-93AD-92DD7EB4C2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1693440"/>
        <c:axId val="676305536"/>
      </c:areaChart>
      <c:catAx>
        <c:axId val="6716934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67630553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67630553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67169344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'10'!$C$44</c:f>
              <c:strCache>
                <c:ptCount val="1"/>
                <c:pt idx="0">
                  <c:v>Einspeisung Laufkraftwerke (&gt; 10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'10'!$C$45:$C$789</c:f>
              <c:numCache>
                <c:formatCode>_(* #,##0.00_);_(* \(#,##0.00\);_(* "-"??_);_(@_)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0-DD46-4C20-B4D7-594ACB5B38AE}"/>
            </c:ext>
          </c:extLst>
        </c:ser>
        <c:ser>
          <c:idx val="1"/>
          <c:order val="1"/>
          <c:tx>
            <c:strRef>
              <c:f>'10'!$D$44</c:f>
              <c:strCache>
                <c:ptCount val="1"/>
                <c:pt idx="0">
                  <c:v>Einspeisung Speicherkraftwerke (&gt; 10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'10'!$D$45:$D$789</c:f>
              <c:numCache>
                <c:formatCode>_(* #,##0.00_);_(* \(#,##0.00\);_(* "-"??_);_(@_)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1-DD46-4C20-B4D7-594ACB5B38AE}"/>
            </c:ext>
          </c:extLst>
        </c:ser>
        <c:ser>
          <c:idx val="2"/>
          <c:order val="2"/>
          <c:tx>
            <c:strRef>
              <c:f>'10'!$E$44</c:f>
              <c:strCache>
                <c:ptCount val="1"/>
                <c:pt idx="0">
                  <c:v>Einspeisung Kalorische Kraftwerke (&gt; 10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'10'!$E$45:$E$789</c:f>
              <c:numCache>
                <c:formatCode>_(* #,##0.00_);_(* \(#,##0.00\);_(* "-"??_);_(@_)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2-DD46-4C20-B4D7-594ACB5B38AE}"/>
            </c:ext>
          </c:extLst>
        </c:ser>
        <c:ser>
          <c:idx val="3"/>
          <c:order val="3"/>
          <c:tx>
            <c:strRef>
              <c:f>'10'!$F$44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'10'!$F$45:$F$789</c:f>
              <c:numCache>
                <c:formatCode>_(* #,##0.00_);_(* \(#,##0.00\);_(* "-"??_);_(@_)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3-DD46-4C20-B4D7-594ACB5B38AE}"/>
            </c:ext>
          </c:extLst>
        </c:ser>
        <c:ser>
          <c:idx val="4"/>
          <c:order val="4"/>
          <c:tx>
            <c:strRef>
              <c:f>'10'!$G$44</c:f>
              <c:strCache>
                <c:ptCount val="1"/>
                <c:pt idx="0">
                  <c:v>Sonstige Einspeisung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'10'!$G$45:$G$789</c:f>
              <c:numCache>
                <c:formatCode>_(* #,##0.00_);_(* \(#,##0.00\);_(* "-"??_);_(@_)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4-DD46-4C20-B4D7-594ACB5B38AE}"/>
            </c:ext>
          </c:extLst>
        </c:ser>
        <c:ser>
          <c:idx val="5"/>
          <c:order val="5"/>
          <c:tx>
            <c:strRef>
              <c:f>'10'!$H$44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'10'!$A$45:$A$789</c:f>
              <c:numCache>
                <c:formatCode>dd/mm/</c:formatCode>
                <c:ptCount val="745"/>
              </c:numCache>
            </c:numRef>
          </c:cat>
          <c:val>
            <c:numRef>
              <c:f>'10'!$H$45:$H$789</c:f>
              <c:numCache>
                <c:formatCode>_(* #,##0.00_);_(* \(#,##0.00\);_(* "-"??_);_(@_)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5-DD46-4C20-B4D7-594ACB5B38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21391488"/>
        <c:axId val="594089088"/>
      </c:areaChart>
      <c:catAx>
        <c:axId val="5213914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59408908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59408908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52139148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'11'!$I$44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'11'!$I$45:$I$789</c:f>
              <c:numCache>
                <c:formatCode>_-* #,##0.00\ _€_-;\-* #,##0.00\ _€_-;_-* "-"??\ _€_-;_-@_-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0-A118-4D5A-A786-89608194C281}"/>
            </c:ext>
          </c:extLst>
        </c:ser>
        <c:ser>
          <c:idx val="1"/>
          <c:order val="1"/>
          <c:tx>
            <c:strRef>
              <c:f>'11'!$J$44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'11'!$J$45:$J$789</c:f>
              <c:numCache>
                <c:formatCode>_-* #,##0.00\ _€_-;\-* #,##0.00\ _€_-;_-* "-"??\ _€_-;_-@_-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1-A118-4D5A-A786-89608194C281}"/>
            </c:ext>
          </c:extLst>
        </c:ser>
        <c:ser>
          <c:idx val="2"/>
          <c:order val="2"/>
          <c:tx>
            <c:strRef>
              <c:f>'11'!$K$44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'11'!$K$45:$K$789</c:f>
              <c:numCache>
                <c:formatCode>_-* #,##0.00\ _€_-;\-* #,##0.00\ _€_-;_-* "-"??\ _€_-;_-@_-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2-A118-4D5A-A786-89608194C281}"/>
            </c:ext>
          </c:extLst>
        </c:ser>
        <c:ser>
          <c:idx val="3"/>
          <c:order val="3"/>
          <c:tx>
            <c:strRef>
              <c:f>'11'!$L$44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'11'!$L$45:$L$789</c:f>
              <c:numCache>
                <c:formatCode>_-* #,##0.00\ _€_-;\-* #,##0.00\ _€_-;_-* "-"??\ _€_-;_-@_-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3-A118-4D5A-A786-89608194C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4347904"/>
        <c:axId val="594349440"/>
      </c:areaChart>
      <c:catAx>
        <c:axId val="594347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59434944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594349440"/>
        <c:scaling>
          <c:orientation val="minMax"/>
          <c:max val="14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594347904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'11'!$C$44</c:f>
              <c:strCache>
                <c:ptCount val="1"/>
                <c:pt idx="0">
                  <c:v>Einspeisung Laufkraftwerke (&gt; 10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'11'!$C$45:$C$789</c:f>
              <c:numCache>
                <c:formatCode>_-* #,##0.00\ _€_-;\-* #,##0.00\ _€_-;_-* "-"??\ _€_-;_-@_-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0-0DC9-45FC-82B4-514D1E056DE0}"/>
            </c:ext>
          </c:extLst>
        </c:ser>
        <c:ser>
          <c:idx val="1"/>
          <c:order val="1"/>
          <c:tx>
            <c:strRef>
              <c:f>'11'!$D$44</c:f>
              <c:strCache>
                <c:ptCount val="1"/>
                <c:pt idx="0">
                  <c:v>Einspeisung Speicherkraftwerke (&gt; 10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'11'!$D$45:$D$789</c:f>
              <c:numCache>
                <c:formatCode>_-* #,##0.00\ _€_-;\-* #,##0.00\ _€_-;_-* "-"??\ _€_-;_-@_-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1-0DC9-45FC-82B4-514D1E056DE0}"/>
            </c:ext>
          </c:extLst>
        </c:ser>
        <c:ser>
          <c:idx val="2"/>
          <c:order val="2"/>
          <c:tx>
            <c:strRef>
              <c:f>'11'!$E$44</c:f>
              <c:strCache>
                <c:ptCount val="1"/>
                <c:pt idx="0">
                  <c:v>Einspeisung Kalorische Kraftwerke (&gt; 10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'11'!$E$45:$E$789</c:f>
              <c:numCache>
                <c:formatCode>_-* #,##0.00\ _€_-;\-* #,##0.00\ _€_-;_-* "-"??\ _€_-;_-@_-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2-0DC9-45FC-82B4-514D1E056DE0}"/>
            </c:ext>
          </c:extLst>
        </c:ser>
        <c:ser>
          <c:idx val="3"/>
          <c:order val="3"/>
          <c:tx>
            <c:strRef>
              <c:f>'11'!$F$44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'11'!$F$45:$F$789</c:f>
              <c:numCache>
                <c:formatCode>_-* #,##0.00\ _€_-;\-* #,##0.00\ _€_-;_-* "-"??\ _€_-;_-@_-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3-0DC9-45FC-82B4-514D1E056DE0}"/>
            </c:ext>
          </c:extLst>
        </c:ser>
        <c:ser>
          <c:idx val="4"/>
          <c:order val="4"/>
          <c:tx>
            <c:strRef>
              <c:f>'11'!$G$44</c:f>
              <c:strCache>
                <c:ptCount val="1"/>
                <c:pt idx="0">
                  <c:v>Sonstige Einspeisung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'11'!$G$45:$G$789</c:f>
              <c:numCache>
                <c:formatCode>_-* #,##0.00\ _€_-;\-* #,##0.00\ _€_-;_-* "-"??\ _€_-;_-@_-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4-0DC9-45FC-82B4-514D1E056DE0}"/>
            </c:ext>
          </c:extLst>
        </c:ser>
        <c:ser>
          <c:idx val="5"/>
          <c:order val="5"/>
          <c:tx>
            <c:strRef>
              <c:f>'11'!$H$44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'11'!$A$45:$A$789</c:f>
              <c:numCache>
                <c:formatCode>dd/mm/</c:formatCode>
                <c:ptCount val="745"/>
              </c:numCache>
            </c:numRef>
          </c:cat>
          <c:val>
            <c:numRef>
              <c:f>'11'!$H$45:$H$789</c:f>
              <c:numCache>
                <c:formatCode>_-* #,##0.00\ _€_-;\-* #,##0.00\ _€_-;_-* "-"??\ _€_-;_-@_-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5-0DC9-45FC-82B4-514D1E056D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94766080"/>
        <c:axId val="594792448"/>
      </c:areaChart>
      <c:catAx>
        <c:axId val="59476608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59479244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594792448"/>
        <c:scaling>
          <c:orientation val="minMax"/>
          <c:max val="14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59476608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'12'!$I$44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'12'!$I$45:$I$789</c:f>
              <c:numCache>
                <c:formatCode>_(* #,##0.00_);_(* \(#,##0.00\);_(* "-"??_);_(@_)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0-B205-4C5B-A05F-92428CC711B9}"/>
            </c:ext>
          </c:extLst>
        </c:ser>
        <c:ser>
          <c:idx val="1"/>
          <c:order val="1"/>
          <c:tx>
            <c:strRef>
              <c:f>'12'!$J$44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'12'!$J$45:$J$789</c:f>
              <c:numCache>
                <c:formatCode>_(* #,##0.00_);_(* \(#,##0.00\);_(* "-"??_);_(@_)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1-B205-4C5B-A05F-92428CC711B9}"/>
            </c:ext>
          </c:extLst>
        </c:ser>
        <c:ser>
          <c:idx val="2"/>
          <c:order val="2"/>
          <c:tx>
            <c:strRef>
              <c:f>'12'!$K$44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'12'!$K$45:$K$789</c:f>
              <c:numCache>
                <c:formatCode>_(* #,##0.00_);_(* \(#,##0.00\);_(* "-"??_);_(@_)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2-B205-4C5B-A05F-92428CC711B9}"/>
            </c:ext>
          </c:extLst>
        </c:ser>
        <c:ser>
          <c:idx val="3"/>
          <c:order val="3"/>
          <c:tx>
            <c:strRef>
              <c:f>'12'!$L$44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'12'!$L$45:$L$789</c:f>
              <c:numCache>
                <c:formatCode>_(* #,##0.00_);_(* \(#,##0.00\);_(* "-"??_);_(@_)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3-B205-4C5B-A05F-92428CC71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0933120"/>
        <c:axId val="600934656"/>
      </c:areaChart>
      <c:catAx>
        <c:axId val="6009331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60093465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600934656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60093312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'12'!$C$44</c:f>
              <c:strCache>
                <c:ptCount val="1"/>
                <c:pt idx="0">
                  <c:v>Einspeisung Laufkraftwerke (&gt; 10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'12'!$C$45:$C$789</c:f>
              <c:numCache>
                <c:formatCode>_(* #,##0.00_);_(* \(#,##0.00\);_(* "-"??_);_(@_)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0-9E45-4EE5-9A80-6FD2759A4BE7}"/>
            </c:ext>
          </c:extLst>
        </c:ser>
        <c:ser>
          <c:idx val="1"/>
          <c:order val="1"/>
          <c:tx>
            <c:strRef>
              <c:f>'12'!$D$44</c:f>
              <c:strCache>
                <c:ptCount val="1"/>
                <c:pt idx="0">
                  <c:v>Einspeisung Speicherkraftwerke (&gt; 10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'12'!$D$45:$D$789</c:f>
              <c:numCache>
                <c:formatCode>_(* #,##0.00_);_(* \(#,##0.00\);_(* "-"??_);_(@_)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1-9E45-4EE5-9A80-6FD2759A4BE7}"/>
            </c:ext>
          </c:extLst>
        </c:ser>
        <c:ser>
          <c:idx val="2"/>
          <c:order val="2"/>
          <c:tx>
            <c:strRef>
              <c:f>'12'!$E$44</c:f>
              <c:strCache>
                <c:ptCount val="1"/>
                <c:pt idx="0">
                  <c:v>Einspeisung Kalorische Kraftwerke (&gt; 10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'12'!$E$45:$E$789</c:f>
              <c:numCache>
                <c:formatCode>_(* #,##0.00_);_(* \(#,##0.00\);_(* "-"??_);_(@_)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2-9E45-4EE5-9A80-6FD2759A4BE7}"/>
            </c:ext>
          </c:extLst>
        </c:ser>
        <c:ser>
          <c:idx val="3"/>
          <c:order val="3"/>
          <c:tx>
            <c:strRef>
              <c:f>'12'!$F$44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'12'!$F$45:$F$789</c:f>
              <c:numCache>
                <c:formatCode>_(* #,##0.00_);_(* \(#,##0.00\);_(* "-"??_);_(@_)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3-9E45-4EE5-9A80-6FD2759A4BE7}"/>
            </c:ext>
          </c:extLst>
        </c:ser>
        <c:ser>
          <c:idx val="4"/>
          <c:order val="4"/>
          <c:tx>
            <c:strRef>
              <c:f>'12'!$G$44</c:f>
              <c:strCache>
                <c:ptCount val="1"/>
                <c:pt idx="0">
                  <c:v>Sonstige Einspeisung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'12'!$G$45:$G$789</c:f>
              <c:numCache>
                <c:formatCode>_(* #,##0.00_);_(* \(#,##0.00\);_(* "-"??_);_(@_)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4-9E45-4EE5-9A80-6FD2759A4BE7}"/>
            </c:ext>
          </c:extLst>
        </c:ser>
        <c:ser>
          <c:idx val="5"/>
          <c:order val="5"/>
          <c:tx>
            <c:strRef>
              <c:f>'12'!$H$44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'12'!$A$45:$A$789</c:f>
              <c:numCache>
                <c:formatCode>dd/mm/</c:formatCode>
                <c:ptCount val="745"/>
              </c:numCache>
            </c:numRef>
          </c:cat>
          <c:val>
            <c:numRef>
              <c:f>'12'!$H$45:$H$789</c:f>
              <c:numCache>
                <c:formatCode>_(* #,##0.00_);_(* \(#,##0.00\);_(* "-"??_);_(@_)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5-9E45-4EE5-9A80-6FD2759A4B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1056384"/>
        <c:axId val="601057920"/>
      </c:areaChart>
      <c:catAx>
        <c:axId val="6010563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60105792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60105792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601056384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'02'!$I$44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'02'!$I$45:$I$789</c:f>
              <c:numCache>
                <c:formatCode>_-* #,##0.00\ _€_-;\-* #,##0.00\ _€_-;_-* "-"??\ _€_-;_-@_-</c:formatCode>
                <c:ptCount val="745"/>
                <c:pt idx="0">
                  <c:v>6368.8222068417226</c:v>
                </c:pt>
                <c:pt idx="1">
                  <c:v>6077.1156145217228</c:v>
                </c:pt>
                <c:pt idx="2">
                  <c:v>6015.5797954917271</c:v>
                </c:pt>
                <c:pt idx="3">
                  <c:v>6000.3543180617226</c:v>
                </c:pt>
                <c:pt idx="4">
                  <c:v>6118.0732151217235</c:v>
                </c:pt>
                <c:pt idx="5">
                  <c:v>6698.0445420117221</c:v>
                </c:pt>
                <c:pt idx="6">
                  <c:v>7715.9951711217218</c:v>
                </c:pt>
                <c:pt idx="7">
                  <c:v>8504.9389325617212</c:v>
                </c:pt>
                <c:pt idx="8">
                  <c:v>8705.7887523517202</c:v>
                </c:pt>
                <c:pt idx="9">
                  <c:v>8763.8582414117191</c:v>
                </c:pt>
                <c:pt idx="10">
                  <c:v>8863.7213059617243</c:v>
                </c:pt>
                <c:pt idx="11">
                  <c:v>8880.1601157117184</c:v>
                </c:pt>
                <c:pt idx="12">
                  <c:v>8813.9834381217224</c:v>
                </c:pt>
                <c:pt idx="13">
                  <c:v>8817.9920444117215</c:v>
                </c:pt>
                <c:pt idx="14">
                  <c:v>8647.6607308017192</c:v>
                </c:pt>
                <c:pt idx="15">
                  <c:v>8585.4425827817249</c:v>
                </c:pt>
                <c:pt idx="16">
                  <c:v>8678.7676815617197</c:v>
                </c:pt>
                <c:pt idx="17">
                  <c:v>8784.1165195417216</c:v>
                </c:pt>
                <c:pt idx="18">
                  <c:v>8677.679169561723</c:v>
                </c:pt>
                <c:pt idx="19">
                  <c:v>8282.8057702517199</c:v>
                </c:pt>
                <c:pt idx="20">
                  <c:v>7745.1969060617221</c:v>
                </c:pt>
                <c:pt idx="21">
                  <c:v>7202.3540613017249</c:v>
                </c:pt>
                <c:pt idx="22">
                  <c:v>6939.2612281917209</c:v>
                </c:pt>
                <c:pt idx="23">
                  <c:v>6508.0902591417243</c:v>
                </c:pt>
                <c:pt idx="24">
                  <c:v>6226.5130915817199</c:v>
                </c:pt>
                <c:pt idx="25">
                  <c:v>5949.838565771719</c:v>
                </c:pt>
                <c:pt idx="26">
                  <c:v>5834.5329486917208</c:v>
                </c:pt>
                <c:pt idx="27">
                  <c:v>5810.2796390517215</c:v>
                </c:pt>
                <c:pt idx="28">
                  <c:v>5946.4322023517225</c:v>
                </c:pt>
                <c:pt idx="29">
                  <c:v>6641.2970205217189</c:v>
                </c:pt>
                <c:pt idx="30">
                  <c:v>7682.3135357617211</c:v>
                </c:pt>
                <c:pt idx="31">
                  <c:v>8431.6722613117254</c:v>
                </c:pt>
                <c:pt idx="32">
                  <c:v>8649.9435265117227</c:v>
                </c:pt>
                <c:pt idx="33">
                  <c:v>8543.3180762217216</c:v>
                </c:pt>
                <c:pt idx="34">
                  <c:v>8234.9715757717222</c:v>
                </c:pt>
                <c:pt idx="35">
                  <c:v>8122.106380271719</c:v>
                </c:pt>
                <c:pt idx="36">
                  <c:v>7953.5424273917197</c:v>
                </c:pt>
                <c:pt idx="37">
                  <c:v>8048.2766431917235</c:v>
                </c:pt>
                <c:pt idx="38">
                  <c:v>8046.7798809617234</c:v>
                </c:pt>
                <c:pt idx="39">
                  <c:v>8091.0550675417217</c:v>
                </c:pt>
                <c:pt idx="40">
                  <c:v>8100.7923242717243</c:v>
                </c:pt>
                <c:pt idx="41">
                  <c:v>8299.394245171723</c:v>
                </c:pt>
                <c:pt idx="42">
                  <c:v>8212.4784866817245</c:v>
                </c:pt>
                <c:pt idx="43">
                  <c:v>7808.0507902417239</c:v>
                </c:pt>
                <c:pt idx="44">
                  <c:v>7312.6471366717242</c:v>
                </c:pt>
                <c:pt idx="45">
                  <c:v>6746.7687555117209</c:v>
                </c:pt>
                <c:pt idx="46">
                  <c:v>6557.032785861722</c:v>
                </c:pt>
                <c:pt idx="47">
                  <c:v>6146.8797286217232</c:v>
                </c:pt>
                <c:pt idx="48">
                  <c:v>5856.6306764217206</c:v>
                </c:pt>
                <c:pt idx="49">
                  <c:v>5544.747941051719</c:v>
                </c:pt>
                <c:pt idx="50">
                  <c:v>5399.650211351719</c:v>
                </c:pt>
                <c:pt idx="51">
                  <c:v>5299.674182981722</c:v>
                </c:pt>
                <c:pt idx="52">
                  <c:v>5341.9887685517178</c:v>
                </c:pt>
                <c:pt idx="53">
                  <c:v>5639.4091744317238</c:v>
                </c:pt>
                <c:pt idx="54">
                  <c:v>5988.2231462317231</c:v>
                </c:pt>
                <c:pt idx="55">
                  <c:v>6485.5665249617186</c:v>
                </c:pt>
                <c:pt idx="56">
                  <c:v>6819.8263363517235</c:v>
                </c:pt>
                <c:pt idx="57">
                  <c:v>6924.4055256317224</c:v>
                </c:pt>
                <c:pt idx="58">
                  <c:v>6888.4406561917203</c:v>
                </c:pt>
                <c:pt idx="59">
                  <c:v>6653.718175901724</c:v>
                </c:pt>
                <c:pt idx="60">
                  <c:v>6274.9540510017259</c:v>
                </c:pt>
                <c:pt idx="61">
                  <c:v>6037.0229969117217</c:v>
                </c:pt>
                <c:pt idx="62">
                  <c:v>5968.3767521617219</c:v>
                </c:pt>
                <c:pt idx="63">
                  <c:v>6172.4208956717212</c:v>
                </c:pt>
                <c:pt idx="64">
                  <c:v>6557.2743026617218</c:v>
                </c:pt>
                <c:pt idx="65">
                  <c:v>7013.2500041017202</c:v>
                </c:pt>
                <c:pt idx="66">
                  <c:v>7044.8692089717215</c:v>
                </c:pt>
                <c:pt idx="67">
                  <c:v>6758.2305054417229</c:v>
                </c:pt>
                <c:pt idx="68">
                  <c:v>6348.535656051723</c:v>
                </c:pt>
                <c:pt idx="69">
                  <c:v>5964.546790681723</c:v>
                </c:pt>
                <c:pt idx="70">
                  <c:v>5954.489715551721</c:v>
                </c:pt>
                <c:pt idx="71">
                  <c:v>5558.6412916517202</c:v>
                </c:pt>
                <c:pt idx="72">
                  <c:v>5284.7417661017225</c:v>
                </c:pt>
                <c:pt idx="73">
                  <c:v>5036.6167140317239</c:v>
                </c:pt>
                <c:pt idx="74">
                  <c:v>4962.7534424617234</c:v>
                </c:pt>
                <c:pt idx="75">
                  <c:v>4878.7237564217212</c:v>
                </c:pt>
                <c:pt idx="76">
                  <c:v>4902.4315730017224</c:v>
                </c:pt>
                <c:pt idx="77">
                  <c:v>5071.508117351721</c:v>
                </c:pt>
                <c:pt idx="78">
                  <c:v>5343.2477344117187</c:v>
                </c:pt>
                <c:pt idx="79">
                  <c:v>5750.0904896017237</c:v>
                </c:pt>
                <c:pt idx="80">
                  <c:v>6046.2794699017222</c:v>
                </c:pt>
                <c:pt idx="81">
                  <c:v>6293.9138373117221</c:v>
                </c:pt>
                <c:pt idx="82">
                  <c:v>6335.895343501722</c:v>
                </c:pt>
                <c:pt idx="83">
                  <c:v>6427.6847362417229</c:v>
                </c:pt>
                <c:pt idx="84">
                  <c:v>6181.2990806017224</c:v>
                </c:pt>
                <c:pt idx="85">
                  <c:v>5923.2274772117207</c:v>
                </c:pt>
                <c:pt idx="86">
                  <c:v>5766.5366236417231</c:v>
                </c:pt>
                <c:pt idx="87">
                  <c:v>5915.5594767517232</c:v>
                </c:pt>
                <c:pt idx="88">
                  <c:v>6115.9270207217232</c:v>
                </c:pt>
                <c:pt idx="89">
                  <c:v>6610.3765189217229</c:v>
                </c:pt>
                <c:pt idx="90">
                  <c:v>6740.2675382217249</c:v>
                </c:pt>
                <c:pt idx="91">
                  <c:v>6541.1356913517229</c:v>
                </c:pt>
                <c:pt idx="92">
                  <c:v>6202.8062491117207</c:v>
                </c:pt>
                <c:pt idx="93">
                  <c:v>5884.9545546317231</c:v>
                </c:pt>
                <c:pt idx="94">
                  <c:v>5878.301450221722</c:v>
                </c:pt>
                <c:pt idx="95">
                  <c:v>5606.1934154117243</c:v>
                </c:pt>
                <c:pt idx="96">
                  <c:v>5454.118919521723</c:v>
                </c:pt>
                <c:pt idx="97">
                  <c:v>5184.603541871722</c:v>
                </c:pt>
                <c:pt idx="98">
                  <c:v>5131.026759241724</c:v>
                </c:pt>
                <c:pt idx="99">
                  <c:v>5098.017636731719</c:v>
                </c:pt>
                <c:pt idx="100">
                  <c:v>5301.03701308172</c:v>
                </c:pt>
                <c:pt idx="101">
                  <c:v>6022.256770481722</c:v>
                </c:pt>
                <c:pt idx="102">
                  <c:v>7175.4310897017212</c:v>
                </c:pt>
                <c:pt idx="103">
                  <c:v>7993.638511321722</c:v>
                </c:pt>
                <c:pt idx="104">
                  <c:v>8302.1335173017214</c:v>
                </c:pt>
                <c:pt idx="105">
                  <c:v>8185.4452056317241</c:v>
                </c:pt>
                <c:pt idx="106">
                  <c:v>7962.3628708417236</c:v>
                </c:pt>
                <c:pt idx="107">
                  <c:v>7822.6267221717208</c:v>
                </c:pt>
                <c:pt idx="108">
                  <c:v>7329.3174358017222</c:v>
                </c:pt>
                <c:pt idx="109">
                  <c:v>7081.7366172917191</c:v>
                </c:pt>
                <c:pt idx="110">
                  <c:v>7023.9078564017218</c:v>
                </c:pt>
                <c:pt idx="111">
                  <c:v>7216.5150980717235</c:v>
                </c:pt>
                <c:pt idx="112">
                  <c:v>7555.6283880417222</c:v>
                </c:pt>
                <c:pt idx="113">
                  <c:v>8029.1927326317227</c:v>
                </c:pt>
                <c:pt idx="114">
                  <c:v>8059.8777503917217</c:v>
                </c:pt>
                <c:pt idx="115">
                  <c:v>7726.2156047617245</c:v>
                </c:pt>
                <c:pt idx="116">
                  <c:v>7224.9875883317209</c:v>
                </c:pt>
                <c:pt idx="117">
                  <c:v>6729.9113829317221</c:v>
                </c:pt>
                <c:pt idx="118">
                  <c:v>6495.1660931217202</c:v>
                </c:pt>
                <c:pt idx="119">
                  <c:v>6067.197472381722</c:v>
                </c:pt>
                <c:pt idx="120">
                  <c:v>5803.3666262617207</c:v>
                </c:pt>
                <c:pt idx="121">
                  <c:v>5543.3785816617219</c:v>
                </c:pt>
                <c:pt idx="122">
                  <c:v>5436.2150171117219</c:v>
                </c:pt>
                <c:pt idx="123">
                  <c:v>5372.319912831721</c:v>
                </c:pt>
                <c:pt idx="124">
                  <c:v>5604.9422584217245</c:v>
                </c:pt>
                <c:pt idx="125">
                  <c:v>6301.5647926217216</c:v>
                </c:pt>
                <c:pt idx="126">
                  <c:v>7339.3692620917218</c:v>
                </c:pt>
                <c:pt idx="127">
                  <c:v>8109.7490750817215</c:v>
                </c:pt>
                <c:pt idx="128">
                  <c:v>8244.5260963517212</c:v>
                </c:pt>
                <c:pt idx="129">
                  <c:v>7949.2479359717245</c:v>
                </c:pt>
                <c:pt idx="130">
                  <c:v>7731.6859747217241</c:v>
                </c:pt>
                <c:pt idx="131">
                  <c:v>7662.1654726117231</c:v>
                </c:pt>
                <c:pt idx="132">
                  <c:v>7405.2307904917234</c:v>
                </c:pt>
                <c:pt idx="133">
                  <c:v>7293.9433929617198</c:v>
                </c:pt>
                <c:pt idx="134">
                  <c:v>7323.393968851723</c:v>
                </c:pt>
                <c:pt idx="135">
                  <c:v>7512.0856512917235</c:v>
                </c:pt>
                <c:pt idx="136">
                  <c:v>7720.8603689017227</c:v>
                </c:pt>
                <c:pt idx="137">
                  <c:v>8170.212672701723</c:v>
                </c:pt>
                <c:pt idx="138">
                  <c:v>8207.1895600217231</c:v>
                </c:pt>
                <c:pt idx="139">
                  <c:v>7866.5301927217242</c:v>
                </c:pt>
                <c:pt idx="140">
                  <c:v>7374.4045038717213</c:v>
                </c:pt>
                <c:pt idx="141">
                  <c:v>6858.6542146517231</c:v>
                </c:pt>
                <c:pt idx="142">
                  <c:v>6593.72303877172</c:v>
                </c:pt>
                <c:pt idx="143">
                  <c:v>6180.0011665617221</c:v>
                </c:pt>
                <c:pt idx="144">
                  <c:v>5894.716603271725</c:v>
                </c:pt>
                <c:pt idx="145">
                  <c:v>5699.699393551723</c:v>
                </c:pt>
                <c:pt idx="146">
                  <c:v>5569.3218221317247</c:v>
                </c:pt>
                <c:pt idx="147">
                  <c:v>5546.6699738917223</c:v>
                </c:pt>
                <c:pt idx="148">
                  <c:v>5690.3618248617213</c:v>
                </c:pt>
                <c:pt idx="149">
                  <c:v>6367.4926405717215</c:v>
                </c:pt>
                <c:pt idx="150">
                  <c:v>7469.6949556017234</c:v>
                </c:pt>
                <c:pt idx="151">
                  <c:v>8174.799016141721</c:v>
                </c:pt>
                <c:pt idx="152">
                  <c:v>8296.9867802017216</c:v>
                </c:pt>
                <c:pt idx="153">
                  <c:v>8209.6633314617211</c:v>
                </c:pt>
                <c:pt idx="154">
                  <c:v>7916.8830400817205</c:v>
                </c:pt>
                <c:pt idx="155">
                  <c:v>7834.5447957017213</c:v>
                </c:pt>
                <c:pt idx="156">
                  <c:v>7722.8982102717227</c:v>
                </c:pt>
                <c:pt idx="157">
                  <c:v>7800.6062061017228</c:v>
                </c:pt>
                <c:pt idx="158">
                  <c:v>7732.6652715117225</c:v>
                </c:pt>
                <c:pt idx="159">
                  <c:v>7784.0995169117232</c:v>
                </c:pt>
                <c:pt idx="160">
                  <c:v>7914.222955391725</c:v>
                </c:pt>
                <c:pt idx="161">
                  <c:v>8218.7485438317235</c:v>
                </c:pt>
                <c:pt idx="162">
                  <c:v>8246.3513873817246</c:v>
                </c:pt>
                <c:pt idx="163">
                  <c:v>7858.572416471723</c:v>
                </c:pt>
                <c:pt idx="164">
                  <c:v>7353.4063154917239</c:v>
                </c:pt>
                <c:pt idx="165">
                  <c:v>6812.28706615172</c:v>
                </c:pt>
                <c:pt idx="166">
                  <c:v>6580.2762759117213</c:v>
                </c:pt>
                <c:pt idx="167">
                  <c:v>6144.9706154617224</c:v>
                </c:pt>
                <c:pt idx="168">
                  <c:v>5851.2919719017209</c:v>
                </c:pt>
                <c:pt idx="169">
                  <c:v>5569.3140416017213</c:v>
                </c:pt>
                <c:pt idx="170">
                  <c:v>5456.0664724117223</c:v>
                </c:pt>
                <c:pt idx="171">
                  <c:v>5425.199304801723</c:v>
                </c:pt>
                <c:pt idx="172">
                  <c:v>5582.817608671724</c:v>
                </c:pt>
                <c:pt idx="173">
                  <c:v>6245.7665492617207</c:v>
                </c:pt>
                <c:pt idx="174">
                  <c:v>7330.5120289317238</c:v>
                </c:pt>
                <c:pt idx="175">
                  <c:v>8056.6566574017252</c:v>
                </c:pt>
                <c:pt idx="176">
                  <c:v>8297.077282631717</c:v>
                </c:pt>
                <c:pt idx="177">
                  <c:v>8270.609699221719</c:v>
                </c:pt>
                <c:pt idx="178">
                  <c:v>8048.9398971217215</c:v>
                </c:pt>
                <c:pt idx="179">
                  <c:v>7940.9475827717251</c:v>
                </c:pt>
                <c:pt idx="180">
                  <c:v>7714.8133272817231</c:v>
                </c:pt>
                <c:pt idx="181">
                  <c:v>7600.1654267717195</c:v>
                </c:pt>
                <c:pt idx="182">
                  <c:v>7542.9935375517216</c:v>
                </c:pt>
                <c:pt idx="183">
                  <c:v>7668.7767089517247</c:v>
                </c:pt>
                <c:pt idx="184">
                  <c:v>7850.0155370617231</c:v>
                </c:pt>
                <c:pt idx="185">
                  <c:v>8173.9974646817245</c:v>
                </c:pt>
                <c:pt idx="186">
                  <c:v>8152.1550116117214</c:v>
                </c:pt>
                <c:pt idx="187">
                  <c:v>7794.2680052917221</c:v>
                </c:pt>
                <c:pt idx="188">
                  <c:v>7322.2247894317215</c:v>
                </c:pt>
                <c:pt idx="189">
                  <c:v>6755.3591453817235</c:v>
                </c:pt>
                <c:pt idx="190">
                  <c:v>6541.8290012617217</c:v>
                </c:pt>
                <c:pt idx="191">
                  <c:v>6082.6612630417212</c:v>
                </c:pt>
                <c:pt idx="192">
                  <c:v>5779.4583024217218</c:v>
                </c:pt>
                <c:pt idx="193">
                  <c:v>5536.3730280617219</c:v>
                </c:pt>
                <c:pt idx="194">
                  <c:v>5418.6294162017211</c:v>
                </c:pt>
                <c:pt idx="195">
                  <c:v>5366.1536589317202</c:v>
                </c:pt>
                <c:pt idx="196">
                  <c:v>5532.2249352017197</c:v>
                </c:pt>
                <c:pt idx="197">
                  <c:v>6163.0590966017216</c:v>
                </c:pt>
                <c:pt idx="198">
                  <c:v>7150.2696674117224</c:v>
                </c:pt>
                <c:pt idx="199">
                  <c:v>7943.2678815717236</c:v>
                </c:pt>
                <c:pt idx="200">
                  <c:v>8231.7975420317216</c:v>
                </c:pt>
                <c:pt idx="201">
                  <c:v>8223.1962475117234</c:v>
                </c:pt>
                <c:pt idx="202">
                  <c:v>7995.2858443017221</c:v>
                </c:pt>
                <c:pt idx="203">
                  <c:v>7871.0420452717208</c:v>
                </c:pt>
                <c:pt idx="204">
                  <c:v>7746.5884530117237</c:v>
                </c:pt>
                <c:pt idx="205">
                  <c:v>7605.7526094117229</c:v>
                </c:pt>
                <c:pt idx="206">
                  <c:v>7475.7924495717225</c:v>
                </c:pt>
                <c:pt idx="207">
                  <c:v>7437.6568076817239</c:v>
                </c:pt>
                <c:pt idx="208">
                  <c:v>7572.8651314017216</c:v>
                </c:pt>
                <c:pt idx="209">
                  <c:v>7926.858985571721</c:v>
                </c:pt>
                <c:pt idx="210">
                  <c:v>7880.8781433817221</c:v>
                </c:pt>
                <c:pt idx="211">
                  <c:v>7492.7482236517226</c:v>
                </c:pt>
                <c:pt idx="212">
                  <c:v>6939.9967013917239</c:v>
                </c:pt>
                <c:pt idx="213">
                  <c:v>6359.3433300317238</c:v>
                </c:pt>
                <c:pt idx="214">
                  <c:v>6181.8251455417221</c:v>
                </c:pt>
                <c:pt idx="215">
                  <c:v>5757.1516014017197</c:v>
                </c:pt>
                <c:pt idx="216">
                  <c:v>5482.0945349217209</c:v>
                </c:pt>
                <c:pt idx="217">
                  <c:v>5224.3868895917212</c:v>
                </c:pt>
                <c:pt idx="218">
                  <c:v>5055.7331130917228</c:v>
                </c:pt>
                <c:pt idx="219">
                  <c:v>4933.0974005017224</c:v>
                </c:pt>
                <c:pt idx="220">
                  <c:v>4994.8396883317191</c:v>
                </c:pt>
                <c:pt idx="221">
                  <c:v>5313.2031353117209</c:v>
                </c:pt>
                <c:pt idx="222">
                  <c:v>5726.4182751117205</c:v>
                </c:pt>
                <c:pt idx="223">
                  <c:v>6070.0469676017192</c:v>
                </c:pt>
                <c:pt idx="224">
                  <c:v>6259.4133905617209</c:v>
                </c:pt>
                <c:pt idx="225">
                  <c:v>6454.2440730217249</c:v>
                </c:pt>
                <c:pt idx="226">
                  <c:v>6519.7583798117184</c:v>
                </c:pt>
                <c:pt idx="227">
                  <c:v>6595.7206399417228</c:v>
                </c:pt>
                <c:pt idx="228">
                  <c:v>6461.207720871721</c:v>
                </c:pt>
                <c:pt idx="229">
                  <c:v>6220.4296730817205</c:v>
                </c:pt>
                <c:pt idx="230">
                  <c:v>6191.3905652817202</c:v>
                </c:pt>
                <c:pt idx="231">
                  <c:v>6333.9034376317213</c:v>
                </c:pt>
                <c:pt idx="232">
                  <c:v>6464.1544226017222</c:v>
                </c:pt>
                <c:pt idx="233">
                  <c:v>6806.4023404117233</c:v>
                </c:pt>
                <c:pt idx="234">
                  <c:v>6795.8394784417214</c:v>
                </c:pt>
                <c:pt idx="235">
                  <c:v>6486.4838160717236</c:v>
                </c:pt>
                <c:pt idx="236">
                  <c:v>6083.050151861722</c:v>
                </c:pt>
                <c:pt idx="237">
                  <c:v>5703.12889549172</c:v>
                </c:pt>
                <c:pt idx="238">
                  <c:v>5649.6211593117205</c:v>
                </c:pt>
                <c:pt idx="239">
                  <c:v>5269.7093483917215</c:v>
                </c:pt>
                <c:pt idx="240">
                  <c:v>5024.8916288217179</c:v>
                </c:pt>
                <c:pt idx="241">
                  <c:v>4774.2167843217212</c:v>
                </c:pt>
                <c:pt idx="242">
                  <c:v>4691.022506091721</c:v>
                </c:pt>
                <c:pt idx="243">
                  <c:v>4595.5732076817194</c:v>
                </c:pt>
                <c:pt idx="244">
                  <c:v>4620.6915323517233</c:v>
                </c:pt>
                <c:pt idx="245">
                  <c:v>4818.5952763917221</c:v>
                </c:pt>
                <c:pt idx="246">
                  <c:v>5069.2086985617216</c:v>
                </c:pt>
                <c:pt idx="247">
                  <c:v>5518.6443606417188</c:v>
                </c:pt>
                <c:pt idx="248">
                  <c:v>5922.6182879217231</c:v>
                </c:pt>
                <c:pt idx="249">
                  <c:v>6365.042903261723</c:v>
                </c:pt>
                <c:pt idx="250">
                  <c:v>6665.1098126217221</c:v>
                </c:pt>
                <c:pt idx="251">
                  <c:v>6846.6055903017223</c:v>
                </c:pt>
                <c:pt idx="252">
                  <c:v>6676.2140161517209</c:v>
                </c:pt>
                <c:pt idx="253">
                  <c:v>6437.489832231724</c:v>
                </c:pt>
                <c:pt idx="254">
                  <c:v>6275.5903529917232</c:v>
                </c:pt>
                <c:pt idx="255">
                  <c:v>6250.3674713617202</c:v>
                </c:pt>
                <c:pt idx="256">
                  <c:v>6301.338398161718</c:v>
                </c:pt>
                <c:pt idx="257">
                  <c:v>6665.7287366717219</c:v>
                </c:pt>
                <c:pt idx="258">
                  <c:v>6858.8306580917215</c:v>
                </c:pt>
                <c:pt idx="259">
                  <c:v>6678.0205378517239</c:v>
                </c:pt>
                <c:pt idx="260">
                  <c:v>6292.6168821217179</c:v>
                </c:pt>
                <c:pt idx="261">
                  <c:v>5936.3372541017188</c:v>
                </c:pt>
                <c:pt idx="262">
                  <c:v>5944.2956314417233</c:v>
                </c:pt>
                <c:pt idx="263">
                  <c:v>5599.8739378517221</c:v>
                </c:pt>
                <c:pt idx="264">
                  <c:v>5360.9072504817232</c:v>
                </c:pt>
                <c:pt idx="265">
                  <c:v>5142.0629116917225</c:v>
                </c:pt>
                <c:pt idx="266">
                  <c:v>5076.7005636417207</c:v>
                </c:pt>
                <c:pt idx="267">
                  <c:v>5054.0136976217209</c:v>
                </c:pt>
                <c:pt idx="268">
                  <c:v>5293.9843009817232</c:v>
                </c:pt>
                <c:pt idx="269">
                  <c:v>5998.6803041317216</c:v>
                </c:pt>
                <c:pt idx="270">
                  <c:v>7196.9613134117189</c:v>
                </c:pt>
                <c:pt idx="271">
                  <c:v>8058.8391033817215</c:v>
                </c:pt>
                <c:pt idx="272">
                  <c:v>8298.0273125617205</c:v>
                </c:pt>
                <c:pt idx="273">
                  <c:v>8236.9537340717252</c:v>
                </c:pt>
                <c:pt idx="274">
                  <c:v>8069.838578901722</c:v>
                </c:pt>
                <c:pt idx="275">
                  <c:v>8005.8039759917228</c:v>
                </c:pt>
                <c:pt idx="276">
                  <c:v>7779.181729651722</c:v>
                </c:pt>
                <c:pt idx="277">
                  <c:v>7750.851860371723</c:v>
                </c:pt>
                <c:pt idx="278">
                  <c:v>7711.1116163717188</c:v>
                </c:pt>
                <c:pt idx="279">
                  <c:v>7726.3439065017246</c:v>
                </c:pt>
                <c:pt idx="280">
                  <c:v>7863.4544356117221</c:v>
                </c:pt>
                <c:pt idx="281">
                  <c:v>8219.9966706417217</c:v>
                </c:pt>
                <c:pt idx="282">
                  <c:v>8265.4314172417235</c:v>
                </c:pt>
                <c:pt idx="283">
                  <c:v>7891.859454861722</c:v>
                </c:pt>
                <c:pt idx="284">
                  <c:v>7389.2494829217239</c:v>
                </c:pt>
                <c:pt idx="285">
                  <c:v>6835.7188646117229</c:v>
                </c:pt>
                <c:pt idx="286">
                  <c:v>6582.1186881517215</c:v>
                </c:pt>
                <c:pt idx="287">
                  <c:v>6110.1205901517224</c:v>
                </c:pt>
                <c:pt idx="288">
                  <c:v>5801.6983374217234</c:v>
                </c:pt>
                <c:pt idx="289">
                  <c:v>5558.187515601724</c:v>
                </c:pt>
                <c:pt idx="290">
                  <c:v>5464.0570264617218</c:v>
                </c:pt>
                <c:pt idx="291">
                  <c:v>5389.0823771717223</c:v>
                </c:pt>
                <c:pt idx="292">
                  <c:v>5568.6613075517216</c:v>
                </c:pt>
                <c:pt idx="293">
                  <c:v>6247.3938028617204</c:v>
                </c:pt>
                <c:pt idx="294">
                  <c:v>7387.958441881723</c:v>
                </c:pt>
                <c:pt idx="295">
                  <c:v>8168.4819055117223</c:v>
                </c:pt>
                <c:pt idx="296">
                  <c:v>8474.7677392217211</c:v>
                </c:pt>
                <c:pt idx="297">
                  <c:v>8356.1922328217188</c:v>
                </c:pt>
                <c:pt idx="298">
                  <c:v>8032.0681013517233</c:v>
                </c:pt>
                <c:pt idx="299">
                  <c:v>7841.6236604917249</c:v>
                </c:pt>
                <c:pt idx="300">
                  <c:v>7577.1664791217199</c:v>
                </c:pt>
                <c:pt idx="301">
                  <c:v>7290.478741131722</c:v>
                </c:pt>
                <c:pt idx="302">
                  <c:v>7152.909813431721</c:v>
                </c:pt>
                <c:pt idx="303">
                  <c:v>7219.556391571723</c:v>
                </c:pt>
                <c:pt idx="304">
                  <c:v>7545.2265741817228</c:v>
                </c:pt>
                <c:pt idx="305">
                  <c:v>8071.2875034717217</c:v>
                </c:pt>
                <c:pt idx="306">
                  <c:v>8271.6670553317235</c:v>
                </c:pt>
                <c:pt idx="307">
                  <c:v>8008.6496469017229</c:v>
                </c:pt>
                <c:pt idx="308">
                  <c:v>7541.1056353017229</c:v>
                </c:pt>
                <c:pt idx="309">
                  <c:v>7018.0958317717214</c:v>
                </c:pt>
                <c:pt idx="310">
                  <c:v>6796.7991459017212</c:v>
                </c:pt>
                <c:pt idx="311">
                  <c:v>6347.9043817217189</c:v>
                </c:pt>
                <c:pt idx="312">
                  <c:v>6099.1017227617222</c:v>
                </c:pt>
                <c:pt idx="313">
                  <c:v>5844.1163520217242</c:v>
                </c:pt>
                <c:pt idx="314">
                  <c:v>5764.1737089617236</c:v>
                </c:pt>
                <c:pt idx="315">
                  <c:v>5717.9663005517214</c:v>
                </c:pt>
                <c:pt idx="316">
                  <c:v>5922.9108979217208</c:v>
                </c:pt>
                <c:pt idx="317">
                  <c:v>6546.0788254117197</c:v>
                </c:pt>
                <c:pt idx="318">
                  <c:v>7635.5253131017216</c:v>
                </c:pt>
                <c:pt idx="319">
                  <c:v>8341.7231211917224</c:v>
                </c:pt>
                <c:pt idx="320">
                  <c:v>8349.9348225517206</c:v>
                </c:pt>
                <c:pt idx="321">
                  <c:v>8169.4765936117237</c:v>
                </c:pt>
                <c:pt idx="322">
                  <c:v>7898.3382050617201</c:v>
                </c:pt>
                <c:pt idx="323">
                  <c:v>7695.3075737717227</c:v>
                </c:pt>
                <c:pt idx="324">
                  <c:v>7475.107074371721</c:v>
                </c:pt>
                <c:pt idx="325">
                  <c:v>7466.8276169117216</c:v>
                </c:pt>
                <c:pt idx="326">
                  <c:v>7516.3902104317231</c:v>
                </c:pt>
                <c:pt idx="327">
                  <c:v>7693.3854891217234</c:v>
                </c:pt>
                <c:pt idx="328">
                  <c:v>7858.683415771724</c:v>
                </c:pt>
                <c:pt idx="329">
                  <c:v>8219.1321247817232</c:v>
                </c:pt>
                <c:pt idx="330">
                  <c:v>8284.310445661722</c:v>
                </c:pt>
                <c:pt idx="331">
                  <c:v>7942.4439191417205</c:v>
                </c:pt>
                <c:pt idx="332">
                  <c:v>7424.072902971724</c:v>
                </c:pt>
                <c:pt idx="333">
                  <c:v>6861.2618514317219</c:v>
                </c:pt>
                <c:pt idx="334">
                  <c:v>6685.1591378517205</c:v>
                </c:pt>
                <c:pt idx="335">
                  <c:v>6189.4047027117231</c:v>
                </c:pt>
                <c:pt idx="336">
                  <c:v>5843.3699959817204</c:v>
                </c:pt>
                <c:pt idx="337">
                  <c:v>5568.3386621017207</c:v>
                </c:pt>
                <c:pt idx="338">
                  <c:v>5486.3775804717206</c:v>
                </c:pt>
                <c:pt idx="339">
                  <c:v>5432.5832937017221</c:v>
                </c:pt>
                <c:pt idx="340">
                  <c:v>5605.4462733317187</c:v>
                </c:pt>
                <c:pt idx="341">
                  <c:v>6244.835223231722</c:v>
                </c:pt>
                <c:pt idx="342">
                  <c:v>7353.3604678217243</c:v>
                </c:pt>
                <c:pt idx="343">
                  <c:v>8119.8883184717197</c:v>
                </c:pt>
                <c:pt idx="344">
                  <c:v>8368.2972803517223</c:v>
                </c:pt>
                <c:pt idx="345">
                  <c:v>8256.5238082917203</c:v>
                </c:pt>
                <c:pt idx="346">
                  <c:v>7981.3587209317193</c:v>
                </c:pt>
                <c:pt idx="347">
                  <c:v>7683.6947695017234</c:v>
                </c:pt>
                <c:pt idx="348">
                  <c:v>7298.6659752517216</c:v>
                </c:pt>
                <c:pt idx="349">
                  <c:v>7155.1467776717209</c:v>
                </c:pt>
                <c:pt idx="350">
                  <c:v>7092.4117923017229</c:v>
                </c:pt>
                <c:pt idx="351">
                  <c:v>7216.9920625817213</c:v>
                </c:pt>
                <c:pt idx="352">
                  <c:v>7544.0564507317204</c:v>
                </c:pt>
                <c:pt idx="353">
                  <c:v>8001.9753966417238</c:v>
                </c:pt>
                <c:pt idx="354">
                  <c:v>8145.5153402317219</c:v>
                </c:pt>
                <c:pt idx="355">
                  <c:v>7837.2838354817195</c:v>
                </c:pt>
                <c:pt idx="356">
                  <c:v>7371.3144473917209</c:v>
                </c:pt>
                <c:pt idx="357">
                  <c:v>6831.9449885317208</c:v>
                </c:pt>
                <c:pt idx="358">
                  <c:v>6643.0591203317208</c:v>
                </c:pt>
                <c:pt idx="359">
                  <c:v>6160.501371171722</c:v>
                </c:pt>
                <c:pt idx="360">
                  <c:v>5880.1248867717213</c:v>
                </c:pt>
                <c:pt idx="361">
                  <c:v>5622.207671671722</c:v>
                </c:pt>
                <c:pt idx="362">
                  <c:v>5551.925015221721</c:v>
                </c:pt>
                <c:pt idx="363">
                  <c:v>5519.7009808717166</c:v>
                </c:pt>
                <c:pt idx="364">
                  <c:v>5694.6179421517199</c:v>
                </c:pt>
                <c:pt idx="365">
                  <c:v>6317.1617839317223</c:v>
                </c:pt>
                <c:pt idx="366">
                  <c:v>7413.9922660117236</c:v>
                </c:pt>
                <c:pt idx="367">
                  <c:v>8099.7236636517218</c:v>
                </c:pt>
                <c:pt idx="368">
                  <c:v>8220.2142094117225</c:v>
                </c:pt>
                <c:pt idx="369">
                  <c:v>8058.9613332017188</c:v>
                </c:pt>
                <c:pt idx="370">
                  <c:v>7770.6087870817219</c:v>
                </c:pt>
                <c:pt idx="371">
                  <c:v>7426.1883158217215</c:v>
                </c:pt>
                <c:pt idx="372">
                  <c:v>6998.5940309917223</c:v>
                </c:pt>
                <c:pt idx="373">
                  <c:v>6649.3507979017186</c:v>
                </c:pt>
                <c:pt idx="374">
                  <c:v>6515.87096972172</c:v>
                </c:pt>
                <c:pt idx="375">
                  <c:v>6704.149024951721</c:v>
                </c:pt>
                <c:pt idx="376">
                  <c:v>7083.9350908817223</c:v>
                </c:pt>
                <c:pt idx="377">
                  <c:v>7671.8758677817214</c:v>
                </c:pt>
                <c:pt idx="378">
                  <c:v>7838.179657641721</c:v>
                </c:pt>
                <c:pt idx="379">
                  <c:v>7444.2689700717237</c:v>
                </c:pt>
                <c:pt idx="380">
                  <c:v>6967.640708991722</c:v>
                </c:pt>
                <c:pt idx="381">
                  <c:v>6445.0706427417199</c:v>
                </c:pt>
                <c:pt idx="382">
                  <c:v>6281.210504001725</c:v>
                </c:pt>
                <c:pt idx="383">
                  <c:v>5874.1349739417237</c:v>
                </c:pt>
                <c:pt idx="384">
                  <c:v>5544.5597842617235</c:v>
                </c:pt>
                <c:pt idx="385">
                  <c:v>5268.0357438017199</c:v>
                </c:pt>
                <c:pt idx="386">
                  <c:v>5130.0315746517199</c:v>
                </c:pt>
                <c:pt idx="387">
                  <c:v>4991.6796594917223</c:v>
                </c:pt>
                <c:pt idx="388">
                  <c:v>5060.1192257217199</c:v>
                </c:pt>
                <c:pt idx="389">
                  <c:v>5362.6421504017244</c:v>
                </c:pt>
                <c:pt idx="390">
                  <c:v>5744.8172255317213</c:v>
                </c:pt>
                <c:pt idx="391">
                  <c:v>6130.2789102517208</c:v>
                </c:pt>
                <c:pt idx="392">
                  <c:v>6554.0493344817223</c:v>
                </c:pt>
                <c:pt idx="393">
                  <c:v>6862.5921639517228</c:v>
                </c:pt>
                <c:pt idx="394">
                  <c:v>7126.7077886117213</c:v>
                </c:pt>
                <c:pt idx="395">
                  <c:v>7310.8142890417221</c:v>
                </c:pt>
                <c:pt idx="396">
                  <c:v>7079.5453101517196</c:v>
                </c:pt>
                <c:pt idx="397">
                  <c:v>6838.13141979172</c:v>
                </c:pt>
                <c:pt idx="398">
                  <c:v>6577.2698378717214</c:v>
                </c:pt>
                <c:pt idx="399">
                  <c:v>6446.9884252517222</c:v>
                </c:pt>
                <c:pt idx="400">
                  <c:v>6461.5360225817221</c:v>
                </c:pt>
                <c:pt idx="401">
                  <c:v>6832.3624762817208</c:v>
                </c:pt>
                <c:pt idx="402">
                  <c:v>6927.4666243017218</c:v>
                </c:pt>
                <c:pt idx="403">
                  <c:v>6618.8780975917207</c:v>
                </c:pt>
                <c:pt idx="404">
                  <c:v>6229.7232360417211</c:v>
                </c:pt>
                <c:pt idx="405">
                  <c:v>5856.1742149117208</c:v>
                </c:pt>
                <c:pt idx="406">
                  <c:v>5788.9535119117227</c:v>
                </c:pt>
                <c:pt idx="407">
                  <c:v>5377.6623744517219</c:v>
                </c:pt>
                <c:pt idx="408">
                  <c:v>5072.9861990317204</c:v>
                </c:pt>
                <c:pt idx="409">
                  <c:v>4808.9352692617213</c:v>
                </c:pt>
                <c:pt idx="410">
                  <c:v>4740.578528661722</c:v>
                </c:pt>
                <c:pt idx="411">
                  <c:v>4671.4271189917226</c:v>
                </c:pt>
                <c:pt idx="412">
                  <c:v>4717.7564379317218</c:v>
                </c:pt>
                <c:pt idx="413">
                  <c:v>4916.4073441117207</c:v>
                </c:pt>
                <c:pt idx="414">
                  <c:v>5152.4849358517222</c:v>
                </c:pt>
                <c:pt idx="415">
                  <c:v>5506.9541199617206</c:v>
                </c:pt>
                <c:pt idx="416">
                  <c:v>5814.0652093617191</c:v>
                </c:pt>
                <c:pt idx="417">
                  <c:v>5991.7754824617232</c:v>
                </c:pt>
                <c:pt idx="418">
                  <c:v>5978.9660087217235</c:v>
                </c:pt>
                <c:pt idx="419">
                  <c:v>5856.9483052017231</c:v>
                </c:pt>
                <c:pt idx="420">
                  <c:v>5496.6741686517216</c:v>
                </c:pt>
                <c:pt idx="421">
                  <c:v>5190.8011188717192</c:v>
                </c:pt>
                <c:pt idx="422">
                  <c:v>4996.7679119617233</c:v>
                </c:pt>
                <c:pt idx="423">
                  <c:v>5134.4472807917209</c:v>
                </c:pt>
                <c:pt idx="424">
                  <c:v>5568.7902496117213</c:v>
                </c:pt>
                <c:pt idx="425">
                  <c:v>6276.7855145117237</c:v>
                </c:pt>
                <c:pt idx="426">
                  <c:v>6620.6465109117216</c:v>
                </c:pt>
                <c:pt idx="427">
                  <c:v>6460.3562299617224</c:v>
                </c:pt>
                <c:pt idx="428">
                  <c:v>6157.975598561723</c:v>
                </c:pt>
                <c:pt idx="429">
                  <c:v>5820.6534262117202</c:v>
                </c:pt>
                <c:pt idx="430">
                  <c:v>5807.0616603517219</c:v>
                </c:pt>
                <c:pt idx="431">
                  <c:v>5522.6842409817218</c:v>
                </c:pt>
                <c:pt idx="432">
                  <c:v>5294.0237112817194</c:v>
                </c:pt>
                <c:pt idx="433">
                  <c:v>5108.4630564917206</c:v>
                </c:pt>
                <c:pt idx="434">
                  <c:v>5070.9455408417189</c:v>
                </c:pt>
                <c:pt idx="435">
                  <c:v>5036.4862661617217</c:v>
                </c:pt>
                <c:pt idx="436">
                  <c:v>5223.3728344517194</c:v>
                </c:pt>
                <c:pt idx="437">
                  <c:v>5957.453466041723</c:v>
                </c:pt>
                <c:pt idx="438">
                  <c:v>7123.3111266717187</c:v>
                </c:pt>
                <c:pt idx="439">
                  <c:v>7970.7508246617208</c:v>
                </c:pt>
                <c:pt idx="440">
                  <c:v>8337.5794595017232</c:v>
                </c:pt>
                <c:pt idx="441">
                  <c:v>8325.0754101317216</c:v>
                </c:pt>
                <c:pt idx="442">
                  <c:v>8216.2524205517238</c:v>
                </c:pt>
                <c:pt idx="443">
                  <c:v>8194.0625210217258</c:v>
                </c:pt>
                <c:pt idx="444">
                  <c:v>7935.8203033217223</c:v>
                </c:pt>
                <c:pt idx="445">
                  <c:v>7806.706514951723</c:v>
                </c:pt>
                <c:pt idx="446">
                  <c:v>7698.3911858617239</c:v>
                </c:pt>
                <c:pt idx="447">
                  <c:v>7730.5362965917238</c:v>
                </c:pt>
                <c:pt idx="448">
                  <c:v>7821.7631671717209</c:v>
                </c:pt>
                <c:pt idx="449">
                  <c:v>8118.2456719417223</c:v>
                </c:pt>
                <c:pt idx="450">
                  <c:v>8232.3739334817219</c:v>
                </c:pt>
                <c:pt idx="451">
                  <c:v>7824.64672022172</c:v>
                </c:pt>
                <c:pt idx="452">
                  <c:v>7325.6982183817199</c:v>
                </c:pt>
                <c:pt idx="453">
                  <c:v>6756.2008227417227</c:v>
                </c:pt>
                <c:pt idx="454">
                  <c:v>6504.8815842417207</c:v>
                </c:pt>
                <c:pt idx="455">
                  <c:v>6016.0319265117214</c:v>
                </c:pt>
                <c:pt idx="456">
                  <c:v>5757.0956221917249</c:v>
                </c:pt>
                <c:pt idx="457">
                  <c:v>5517.7983960117235</c:v>
                </c:pt>
                <c:pt idx="458">
                  <c:v>5413.8210620717209</c:v>
                </c:pt>
                <c:pt idx="459">
                  <c:v>5357.119974841723</c:v>
                </c:pt>
                <c:pt idx="460">
                  <c:v>5539.746798741724</c:v>
                </c:pt>
                <c:pt idx="461">
                  <c:v>6241.4747345017231</c:v>
                </c:pt>
                <c:pt idx="462">
                  <c:v>7369.0558775717227</c:v>
                </c:pt>
                <c:pt idx="463">
                  <c:v>8082.0310811117233</c:v>
                </c:pt>
                <c:pt idx="464">
                  <c:v>8323.1299533217225</c:v>
                </c:pt>
                <c:pt idx="465">
                  <c:v>8287.5681605417212</c:v>
                </c:pt>
                <c:pt idx="466">
                  <c:v>8148.8022639117207</c:v>
                </c:pt>
                <c:pt idx="467">
                  <c:v>7902.6332533117238</c:v>
                </c:pt>
                <c:pt idx="468">
                  <c:v>7553.5048251217222</c:v>
                </c:pt>
                <c:pt idx="469">
                  <c:v>7528.9675459517239</c:v>
                </c:pt>
                <c:pt idx="470">
                  <c:v>7322.7051539117228</c:v>
                </c:pt>
                <c:pt idx="471">
                  <c:v>7441.4897015817178</c:v>
                </c:pt>
                <c:pt idx="472">
                  <c:v>7651.845089681723</c:v>
                </c:pt>
                <c:pt idx="473">
                  <c:v>8092.0676034617245</c:v>
                </c:pt>
                <c:pt idx="474">
                  <c:v>8232.4612583717244</c:v>
                </c:pt>
                <c:pt idx="475">
                  <c:v>7884.8083808717183</c:v>
                </c:pt>
                <c:pt idx="476">
                  <c:v>7358.6712064117219</c:v>
                </c:pt>
                <c:pt idx="477">
                  <c:v>6807.1112570417226</c:v>
                </c:pt>
                <c:pt idx="478">
                  <c:v>6570.6533147917207</c:v>
                </c:pt>
                <c:pt idx="479">
                  <c:v>6090.4902988717231</c:v>
                </c:pt>
                <c:pt idx="480">
                  <c:v>5819.9221805417237</c:v>
                </c:pt>
                <c:pt idx="481">
                  <c:v>5591.6023430817204</c:v>
                </c:pt>
                <c:pt idx="482">
                  <c:v>5464.9349950517199</c:v>
                </c:pt>
                <c:pt idx="483">
                  <c:v>5435.4792307417219</c:v>
                </c:pt>
                <c:pt idx="484">
                  <c:v>5639.5889759217234</c:v>
                </c:pt>
                <c:pt idx="485">
                  <c:v>6317.176976981722</c:v>
                </c:pt>
                <c:pt idx="486">
                  <c:v>7441.9464777817238</c:v>
                </c:pt>
                <c:pt idx="487">
                  <c:v>8085.0098866117214</c:v>
                </c:pt>
                <c:pt idx="488">
                  <c:v>8221.1451737117204</c:v>
                </c:pt>
                <c:pt idx="489">
                  <c:v>7963.0985443417212</c:v>
                </c:pt>
                <c:pt idx="490">
                  <c:v>7782.8169040017228</c:v>
                </c:pt>
                <c:pt idx="491">
                  <c:v>7680.6286283817208</c:v>
                </c:pt>
                <c:pt idx="492">
                  <c:v>7426.0447600817233</c:v>
                </c:pt>
                <c:pt idx="493">
                  <c:v>7281.0419759917231</c:v>
                </c:pt>
                <c:pt idx="494">
                  <c:v>7051.484396221721</c:v>
                </c:pt>
                <c:pt idx="495">
                  <c:v>7181.4500722617231</c:v>
                </c:pt>
                <c:pt idx="496">
                  <c:v>7446.4015879717226</c:v>
                </c:pt>
                <c:pt idx="497">
                  <c:v>7953.3387225217193</c:v>
                </c:pt>
                <c:pt idx="498">
                  <c:v>8169.8479616517216</c:v>
                </c:pt>
                <c:pt idx="499">
                  <c:v>7858.3800616717244</c:v>
                </c:pt>
                <c:pt idx="500">
                  <c:v>7331.2121196817234</c:v>
                </c:pt>
                <c:pt idx="501">
                  <c:v>6793.66792298172</c:v>
                </c:pt>
                <c:pt idx="502">
                  <c:v>6527.8034435117206</c:v>
                </c:pt>
                <c:pt idx="503">
                  <c:v>6072.734321021725</c:v>
                </c:pt>
                <c:pt idx="504">
                  <c:v>5795.0308102217205</c:v>
                </c:pt>
                <c:pt idx="505">
                  <c:v>5558.1030727017223</c:v>
                </c:pt>
                <c:pt idx="506">
                  <c:v>5478.3920547617245</c:v>
                </c:pt>
                <c:pt idx="507">
                  <c:v>5396.875538881719</c:v>
                </c:pt>
                <c:pt idx="508">
                  <c:v>5612.1298870117207</c:v>
                </c:pt>
                <c:pt idx="509">
                  <c:v>6245.5411910117191</c:v>
                </c:pt>
                <c:pt idx="510">
                  <c:v>7405.9306624517176</c:v>
                </c:pt>
                <c:pt idx="511">
                  <c:v>8044.7167347817212</c:v>
                </c:pt>
                <c:pt idx="512">
                  <c:v>8234.6686754717248</c:v>
                </c:pt>
                <c:pt idx="513">
                  <c:v>8361.9845804217184</c:v>
                </c:pt>
                <c:pt idx="514">
                  <c:v>8320.14413795172</c:v>
                </c:pt>
                <c:pt idx="515">
                  <c:v>8353.8508578617202</c:v>
                </c:pt>
                <c:pt idx="516">
                  <c:v>8096.7911579717183</c:v>
                </c:pt>
                <c:pt idx="517">
                  <c:v>7958.7887239017209</c:v>
                </c:pt>
                <c:pt idx="518">
                  <c:v>7586.9648116017233</c:v>
                </c:pt>
                <c:pt idx="519">
                  <c:v>7588.9691434517235</c:v>
                </c:pt>
                <c:pt idx="520">
                  <c:v>7784.2093144717219</c:v>
                </c:pt>
                <c:pt idx="521">
                  <c:v>8142.0602365617215</c:v>
                </c:pt>
                <c:pt idx="522">
                  <c:v>8197.7865616417239</c:v>
                </c:pt>
                <c:pt idx="523">
                  <c:v>7850.713253661721</c:v>
                </c:pt>
                <c:pt idx="524">
                  <c:v>7311.2101969517225</c:v>
                </c:pt>
                <c:pt idx="525">
                  <c:v>6754.4705934517233</c:v>
                </c:pt>
                <c:pt idx="526">
                  <c:v>6505.5055346917225</c:v>
                </c:pt>
                <c:pt idx="527">
                  <c:v>6084.3624188717213</c:v>
                </c:pt>
                <c:pt idx="528">
                  <c:v>5795.693706581721</c:v>
                </c:pt>
                <c:pt idx="529">
                  <c:v>5490.1605923617199</c:v>
                </c:pt>
                <c:pt idx="530">
                  <c:v>5394.6757347317198</c:v>
                </c:pt>
                <c:pt idx="531">
                  <c:v>5358.3605523217229</c:v>
                </c:pt>
                <c:pt idx="532">
                  <c:v>5502.779355651719</c:v>
                </c:pt>
                <c:pt idx="533">
                  <c:v>6175.7001340617217</c:v>
                </c:pt>
                <c:pt idx="534">
                  <c:v>7179.5004584017215</c:v>
                </c:pt>
                <c:pt idx="535">
                  <c:v>7980.7327995017204</c:v>
                </c:pt>
                <c:pt idx="536">
                  <c:v>8419.5764356517211</c:v>
                </c:pt>
                <c:pt idx="537">
                  <c:v>8556.1964480117222</c:v>
                </c:pt>
                <c:pt idx="538">
                  <c:v>8523.3005066217229</c:v>
                </c:pt>
                <c:pt idx="539">
                  <c:v>8606.6576480417207</c:v>
                </c:pt>
                <c:pt idx="540">
                  <c:v>8451.875780511722</c:v>
                </c:pt>
                <c:pt idx="541">
                  <c:v>8284.4601964217236</c:v>
                </c:pt>
                <c:pt idx="542">
                  <c:v>8144.7118044617209</c:v>
                </c:pt>
                <c:pt idx="543">
                  <c:v>8064.9433139917219</c:v>
                </c:pt>
                <c:pt idx="544">
                  <c:v>8060.6969191617227</c:v>
                </c:pt>
                <c:pt idx="545">
                  <c:v>8205.7699542417249</c:v>
                </c:pt>
                <c:pt idx="546">
                  <c:v>8188.6570659917215</c:v>
                </c:pt>
                <c:pt idx="547">
                  <c:v>7809.494033721724</c:v>
                </c:pt>
                <c:pt idx="548">
                  <c:v>7284.5412151117234</c:v>
                </c:pt>
                <c:pt idx="549">
                  <c:v>6794.3573599617239</c:v>
                </c:pt>
                <c:pt idx="550">
                  <c:v>6645.7132344917209</c:v>
                </c:pt>
                <c:pt idx="551">
                  <c:v>6188.7733310717203</c:v>
                </c:pt>
                <c:pt idx="552">
                  <c:v>5895.4396689717196</c:v>
                </c:pt>
                <c:pt idx="553">
                  <c:v>5573.945649421722</c:v>
                </c:pt>
                <c:pt idx="554">
                  <c:v>5442.1072696017227</c:v>
                </c:pt>
                <c:pt idx="555">
                  <c:v>5319.1958574417222</c:v>
                </c:pt>
                <c:pt idx="556">
                  <c:v>5357.0884121417203</c:v>
                </c:pt>
                <c:pt idx="557">
                  <c:v>5626.5114602117237</c:v>
                </c:pt>
                <c:pt idx="558">
                  <c:v>6021.3454015917214</c:v>
                </c:pt>
                <c:pt idx="559">
                  <c:v>6394.78705909172</c:v>
                </c:pt>
                <c:pt idx="560">
                  <c:v>6683.6379371717212</c:v>
                </c:pt>
                <c:pt idx="561">
                  <c:v>6778.8032677717201</c:v>
                </c:pt>
                <c:pt idx="562">
                  <c:v>6761.9892800017242</c:v>
                </c:pt>
                <c:pt idx="563">
                  <c:v>6669.0152643517222</c:v>
                </c:pt>
                <c:pt idx="564">
                  <c:v>6375.4634237917226</c:v>
                </c:pt>
                <c:pt idx="565">
                  <c:v>6240.0855270917209</c:v>
                </c:pt>
                <c:pt idx="566">
                  <c:v>6093.9690683417193</c:v>
                </c:pt>
                <c:pt idx="567">
                  <c:v>6100.5583548217219</c:v>
                </c:pt>
                <c:pt idx="568">
                  <c:v>6257.4185039517233</c:v>
                </c:pt>
                <c:pt idx="569">
                  <c:v>6757.9985614817206</c:v>
                </c:pt>
                <c:pt idx="570">
                  <c:v>6956.3153506917224</c:v>
                </c:pt>
                <c:pt idx="571">
                  <c:v>6728.1778694017248</c:v>
                </c:pt>
                <c:pt idx="572">
                  <c:v>6335.7898369717204</c:v>
                </c:pt>
                <c:pt idx="573">
                  <c:v>5977.0589704917229</c:v>
                </c:pt>
                <c:pt idx="574">
                  <c:v>5927.2222327417221</c:v>
                </c:pt>
                <c:pt idx="575">
                  <c:v>5559.9295176517198</c:v>
                </c:pt>
                <c:pt idx="576">
                  <c:v>5332.1045592317223</c:v>
                </c:pt>
                <c:pt idx="577">
                  <c:v>5079.1602341717216</c:v>
                </c:pt>
                <c:pt idx="578">
                  <c:v>5017.6265819717219</c:v>
                </c:pt>
                <c:pt idx="579">
                  <c:v>4904.8609964817215</c:v>
                </c:pt>
                <c:pt idx="580">
                  <c:v>4935.7845464917227</c:v>
                </c:pt>
                <c:pt idx="581">
                  <c:v>5100.4982732917206</c:v>
                </c:pt>
                <c:pt idx="582">
                  <c:v>5384.4561025317234</c:v>
                </c:pt>
                <c:pt idx="583">
                  <c:v>5680.628856681722</c:v>
                </c:pt>
                <c:pt idx="584">
                  <c:v>5953.6272919117228</c:v>
                </c:pt>
                <c:pt idx="585">
                  <c:v>6251.0129760617219</c:v>
                </c:pt>
                <c:pt idx="586">
                  <c:v>6398.747477051721</c:v>
                </c:pt>
                <c:pt idx="587">
                  <c:v>6355.3691387917206</c:v>
                </c:pt>
                <c:pt idx="588">
                  <c:v>5888.8664766617203</c:v>
                </c:pt>
                <c:pt idx="589">
                  <c:v>5412.898043671722</c:v>
                </c:pt>
                <c:pt idx="590">
                  <c:v>5080.505514831726</c:v>
                </c:pt>
                <c:pt idx="591">
                  <c:v>5097.4562357817222</c:v>
                </c:pt>
                <c:pt idx="592">
                  <c:v>5503.9499326617233</c:v>
                </c:pt>
                <c:pt idx="593">
                  <c:v>6251.2130915717225</c:v>
                </c:pt>
                <c:pt idx="594">
                  <c:v>6732.0699725317245</c:v>
                </c:pt>
                <c:pt idx="595">
                  <c:v>6588.3406535217218</c:v>
                </c:pt>
                <c:pt idx="596">
                  <c:v>6314.3913529517213</c:v>
                </c:pt>
                <c:pt idx="597">
                  <c:v>5964.220527181722</c:v>
                </c:pt>
                <c:pt idx="598">
                  <c:v>6025.1370239217249</c:v>
                </c:pt>
                <c:pt idx="599">
                  <c:v>5677.2485515717217</c:v>
                </c:pt>
                <c:pt idx="600">
                  <c:v>5468.128506921722</c:v>
                </c:pt>
                <c:pt idx="601">
                  <c:v>5264.2456008117233</c:v>
                </c:pt>
                <c:pt idx="602">
                  <c:v>5239.2770416717194</c:v>
                </c:pt>
                <c:pt idx="603">
                  <c:v>5224.1867469317203</c:v>
                </c:pt>
                <c:pt idx="604">
                  <c:v>5477.1994327017237</c:v>
                </c:pt>
                <c:pt idx="605">
                  <c:v>6229.299053111723</c:v>
                </c:pt>
                <c:pt idx="606">
                  <c:v>7423.3234400317206</c:v>
                </c:pt>
                <c:pt idx="607">
                  <c:v>8034.9009027417214</c:v>
                </c:pt>
                <c:pt idx="608">
                  <c:v>8029.4153670017213</c:v>
                </c:pt>
                <c:pt idx="609">
                  <c:v>7802.9643699117214</c:v>
                </c:pt>
                <c:pt idx="610">
                  <c:v>7661.4167325217204</c:v>
                </c:pt>
                <c:pt idx="611">
                  <c:v>7705.7586176317218</c:v>
                </c:pt>
                <c:pt idx="612">
                  <c:v>7663.7015229717235</c:v>
                </c:pt>
                <c:pt idx="613">
                  <c:v>7744.5625478917236</c:v>
                </c:pt>
                <c:pt idx="614">
                  <c:v>7631.2330797817212</c:v>
                </c:pt>
                <c:pt idx="615">
                  <c:v>7618.6250171917254</c:v>
                </c:pt>
                <c:pt idx="616">
                  <c:v>7726.291549861724</c:v>
                </c:pt>
                <c:pt idx="617">
                  <c:v>8047.1902186717207</c:v>
                </c:pt>
                <c:pt idx="618">
                  <c:v>8221.9747295817233</c:v>
                </c:pt>
                <c:pt idx="619">
                  <c:v>7906.0208798517215</c:v>
                </c:pt>
                <c:pt idx="620">
                  <c:v>7394.2183691117225</c:v>
                </c:pt>
                <c:pt idx="621">
                  <c:v>6833.6275850017246</c:v>
                </c:pt>
                <c:pt idx="622">
                  <c:v>6600.5937242017226</c:v>
                </c:pt>
                <c:pt idx="623">
                  <c:v>6118.6536647717203</c:v>
                </c:pt>
                <c:pt idx="624">
                  <c:v>5876.96568431172</c:v>
                </c:pt>
                <c:pt idx="625">
                  <c:v>5627.304502741722</c:v>
                </c:pt>
                <c:pt idx="626">
                  <c:v>5535.7907982517236</c:v>
                </c:pt>
                <c:pt idx="627">
                  <c:v>5498.7747677717216</c:v>
                </c:pt>
                <c:pt idx="628">
                  <c:v>5711.6773438217206</c:v>
                </c:pt>
                <c:pt idx="629">
                  <c:v>6381.0099602917217</c:v>
                </c:pt>
                <c:pt idx="630">
                  <c:v>7540.1704867617209</c:v>
                </c:pt>
                <c:pt idx="631">
                  <c:v>8099.9332624617255</c:v>
                </c:pt>
                <c:pt idx="632">
                  <c:v>8135.1119307517229</c:v>
                </c:pt>
                <c:pt idx="633">
                  <c:v>8001.4490438617249</c:v>
                </c:pt>
                <c:pt idx="634">
                  <c:v>7892.8377209117216</c:v>
                </c:pt>
                <c:pt idx="635">
                  <c:v>7915.0690111117237</c:v>
                </c:pt>
                <c:pt idx="636">
                  <c:v>7875.3315679217212</c:v>
                </c:pt>
                <c:pt idx="637">
                  <c:v>7859.8926291717207</c:v>
                </c:pt>
                <c:pt idx="638">
                  <c:v>7773.5683780117215</c:v>
                </c:pt>
                <c:pt idx="639">
                  <c:v>7822.9325049617219</c:v>
                </c:pt>
                <c:pt idx="640">
                  <c:v>7838.9864819617214</c:v>
                </c:pt>
                <c:pt idx="641">
                  <c:v>8110.4122243617203</c:v>
                </c:pt>
                <c:pt idx="642">
                  <c:v>8239.7022843917221</c:v>
                </c:pt>
                <c:pt idx="643">
                  <c:v>7921.8649383917245</c:v>
                </c:pt>
                <c:pt idx="644">
                  <c:v>7399.9731599317229</c:v>
                </c:pt>
                <c:pt idx="645">
                  <c:v>6849.4831049017221</c:v>
                </c:pt>
                <c:pt idx="646">
                  <c:v>6596.4910520417216</c:v>
                </c:pt>
                <c:pt idx="647">
                  <c:v>6105.7839360617236</c:v>
                </c:pt>
                <c:pt idx="648">
                  <c:v>5838.3449485617211</c:v>
                </c:pt>
                <c:pt idx="649">
                  <c:v>5573.0926217817214</c:v>
                </c:pt>
                <c:pt idx="650">
                  <c:v>5466.4338862417235</c:v>
                </c:pt>
                <c:pt idx="651">
                  <c:v>5427.8096814317223</c:v>
                </c:pt>
                <c:pt idx="652">
                  <c:v>5611.744309791723</c:v>
                </c:pt>
                <c:pt idx="653">
                  <c:v>6304.055894731724</c:v>
                </c:pt>
                <c:pt idx="654">
                  <c:v>7428.4169522217235</c:v>
                </c:pt>
                <c:pt idx="655">
                  <c:v>8061.8695188717229</c:v>
                </c:pt>
                <c:pt idx="656">
                  <c:v>8271.1849552417225</c:v>
                </c:pt>
                <c:pt idx="657">
                  <c:v>8224.368381331722</c:v>
                </c:pt>
                <c:pt idx="658">
                  <c:v>8144.7791292317243</c:v>
                </c:pt>
                <c:pt idx="659">
                  <c:v>7969.331573691722</c:v>
                </c:pt>
                <c:pt idx="660">
                  <c:v>7656.4124389817198</c:v>
                </c:pt>
                <c:pt idx="661">
                  <c:v>7540.5423386617204</c:v>
                </c:pt>
                <c:pt idx="662">
                  <c:v>7512.3223566117222</c:v>
                </c:pt>
                <c:pt idx="663">
                  <c:v>7654.0291766817209</c:v>
                </c:pt>
                <c:pt idx="664">
                  <c:v>7817.2940367617239</c:v>
                </c:pt>
                <c:pt idx="665">
                  <c:v>8126.176877651722</c:v>
                </c:pt>
                <c:pt idx="666">
                  <c:v>8247.5776226517246</c:v>
                </c:pt>
                <c:pt idx="667">
                  <c:v>7932.7182095917242</c:v>
                </c:pt>
                <c:pt idx="668">
                  <c:v>7435.1678553217225</c:v>
                </c:pt>
                <c:pt idx="669">
                  <c:v>6850.6383334617221</c:v>
                </c:pt>
                <c:pt idx="670">
                  <c:v>6601.1179953617211</c:v>
                </c:pt>
                <c:pt idx="671">
                  <c:v>6127.7946997917215</c:v>
                </c:pt>
                <c:pt idx="672">
                  <c:v>5780.6291271217215</c:v>
                </c:pt>
                <c:pt idx="673">
                  <c:v>5493.4164495317209</c:v>
                </c:pt>
                <c:pt idx="674">
                  <c:v>5429.3152674517232</c:v>
                </c:pt>
                <c:pt idx="675">
                  <c:v>5371.4605219017194</c:v>
                </c:pt>
                <c:pt idx="676">
                  <c:v>5564.636744321725</c:v>
                </c:pt>
                <c:pt idx="677">
                  <c:v>6281.726514731723</c:v>
                </c:pt>
                <c:pt idx="678">
                  <c:v>7410.521270161722</c:v>
                </c:pt>
                <c:pt idx="679">
                  <c:v>8086.3626557217221</c:v>
                </c:pt>
                <c:pt idx="680">
                  <c:v>8297.2636905217223</c:v>
                </c:pt>
                <c:pt idx="681">
                  <c:v>8220.253449731721</c:v>
                </c:pt>
                <c:pt idx="682">
                  <c:v>7989.7809318117224</c:v>
                </c:pt>
                <c:pt idx="683">
                  <c:v>7685.2797518617244</c:v>
                </c:pt>
                <c:pt idx="684">
                  <c:v>7223.6361900717238</c:v>
                </c:pt>
                <c:pt idx="685">
                  <c:v>7044.1218020217202</c:v>
                </c:pt>
                <c:pt idx="686">
                  <c:v>7033.2085704317233</c:v>
                </c:pt>
                <c:pt idx="687">
                  <c:v>7156.0354686417213</c:v>
                </c:pt>
                <c:pt idx="688">
                  <c:v>7375.6736054317198</c:v>
                </c:pt>
                <c:pt idx="689">
                  <c:v>7742.5427324517241</c:v>
                </c:pt>
                <c:pt idx="690">
                  <c:v>8034.8949283017209</c:v>
                </c:pt>
                <c:pt idx="691">
                  <c:v>7767.4432623417233</c:v>
                </c:pt>
                <c:pt idx="692">
                  <c:v>7257.8224917017214</c:v>
                </c:pt>
                <c:pt idx="693">
                  <c:v>6699.8372660617179</c:v>
                </c:pt>
                <c:pt idx="694">
                  <c:v>6470.5844555917229</c:v>
                </c:pt>
                <c:pt idx="695">
                  <c:v>6019.5268970617235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1-497F-82AE-FBACFCF99DB6}"/>
            </c:ext>
          </c:extLst>
        </c:ser>
        <c:ser>
          <c:idx val="1"/>
          <c:order val="1"/>
          <c:tx>
            <c:strRef>
              <c:f>'02'!$J$44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'02'!$J$45:$J$789</c:f>
              <c:numCache>
                <c:formatCode>_-* #,##0.00\ _€_-;\-* #,##0.00\ _€_-;_-* "-"??\ _€_-;_-@_-</c:formatCode>
                <c:ptCount val="745"/>
                <c:pt idx="0">
                  <c:v>346.47804418770102</c:v>
                </c:pt>
                <c:pt idx="1">
                  <c:v>338.07418265770002</c:v>
                </c:pt>
                <c:pt idx="2">
                  <c:v>331.62833973769705</c:v>
                </c:pt>
                <c:pt idx="3">
                  <c:v>324.26351780770102</c:v>
                </c:pt>
                <c:pt idx="4">
                  <c:v>332.87726785770002</c:v>
                </c:pt>
                <c:pt idx="5">
                  <c:v>360.80359566770306</c:v>
                </c:pt>
                <c:pt idx="6">
                  <c:v>428.97749119769804</c:v>
                </c:pt>
                <c:pt idx="7">
                  <c:v>478.67625815769907</c:v>
                </c:pt>
                <c:pt idx="8">
                  <c:v>472.414128677701</c:v>
                </c:pt>
                <c:pt idx="9">
                  <c:v>462.41480159769901</c:v>
                </c:pt>
                <c:pt idx="10">
                  <c:v>468.256330637698</c:v>
                </c:pt>
                <c:pt idx="11">
                  <c:v>478.41911062770504</c:v>
                </c:pt>
                <c:pt idx="12">
                  <c:v>470.93255981769698</c:v>
                </c:pt>
                <c:pt idx="13">
                  <c:v>473.80785107769503</c:v>
                </c:pt>
                <c:pt idx="14">
                  <c:v>455.15371169770202</c:v>
                </c:pt>
                <c:pt idx="15">
                  <c:v>460.85719805770003</c:v>
                </c:pt>
                <c:pt idx="16">
                  <c:v>474.717858537702</c:v>
                </c:pt>
                <c:pt idx="17">
                  <c:v>499.59057663770301</c:v>
                </c:pt>
                <c:pt idx="18">
                  <c:v>469.84600926770003</c:v>
                </c:pt>
                <c:pt idx="19">
                  <c:v>442.59216346769904</c:v>
                </c:pt>
                <c:pt idx="20">
                  <c:v>409.50861890769801</c:v>
                </c:pt>
                <c:pt idx="21">
                  <c:v>374.81336958769606</c:v>
                </c:pt>
                <c:pt idx="22">
                  <c:v>369.34449916769802</c:v>
                </c:pt>
                <c:pt idx="23">
                  <c:v>357.99666755769601</c:v>
                </c:pt>
                <c:pt idx="24">
                  <c:v>327.77202601770301</c:v>
                </c:pt>
                <c:pt idx="25">
                  <c:v>304.17936015770204</c:v>
                </c:pt>
                <c:pt idx="26">
                  <c:v>300.58676204770302</c:v>
                </c:pt>
                <c:pt idx="27">
                  <c:v>295.62758299770002</c:v>
                </c:pt>
                <c:pt idx="28">
                  <c:v>299.50788927770003</c:v>
                </c:pt>
                <c:pt idx="29">
                  <c:v>335.52218071770506</c:v>
                </c:pt>
                <c:pt idx="30">
                  <c:v>391.33450624770404</c:v>
                </c:pt>
                <c:pt idx="31">
                  <c:v>447.77164827770002</c:v>
                </c:pt>
                <c:pt idx="32">
                  <c:v>462.01565041769902</c:v>
                </c:pt>
                <c:pt idx="33">
                  <c:v>442.03788691770103</c:v>
                </c:pt>
                <c:pt idx="34">
                  <c:v>416.22203706770006</c:v>
                </c:pt>
                <c:pt idx="35">
                  <c:v>406.66260573770103</c:v>
                </c:pt>
                <c:pt idx="36">
                  <c:v>394.20658895770202</c:v>
                </c:pt>
                <c:pt idx="37">
                  <c:v>399.95601184770106</c:v>
                </c:pt>
                <c:pt idx="38">
                  <c:v>409.65705825769902</c:v>
                </c:pt>
                <c:pt idx="39">
                  <c:v>418.32201811770301</c:v>
                </c:pt>
                <c:pt idx="40">
                  <c:v>425.473240487699</c:v>
                </c:pt>
                <c:pt idx="41">
                  <c:v>455.08726843769801</c:v>
                </c:pt>
                <c:pt idx="42">
                  <c:v>452.07001401769406</c:v>
                </c:pt>
                <c:pt idx="43">
                  <c:v>424.737956977701</c:v>
                </c:pt>
                <c:pt idx="44">
                  <c:v>390.95109627770205</c:v>
                </c:pt>
                <c:pt idx="45">
                  <c:v>367.45418959769802</c:v>
                </c:pt>
                <c:pt idx="46">
                  <c:v>365.3186927877</c:v>
                </c:pt>
                <c:pt idx="47">
                  <c:v>345.086787377701</c:v>
                </c:pt>
                <c:pt idx="48">
                  <c:v>341.06087461770204</c:v>
                </c:pt>
                <c:pt idx="49">
                  <c:v>339.75548138770205</c:v>
                </c:pt>
                <c:pt idx="50">
                  <c:v>351.35649396770202</c:v>
                </c:pt>
                <c:pt idx="51">
                  <c:v>343.82339475770107</c:v>
                </c:pt>
                <c:pt idx="52">
                  <c:v>338.35368122770308</c:v>
                </c:pt>
                <c:pt idx="53">
                  <c:v>343.86754866770002</c:v>
                </c:pt>
                <c:pt idx="54">
                  <c:v>357.13556634770106</c:v>
                </c:pt>
                <c:pt idx="55">
                  <c:v>367.74080562770405</c:v>
                </c:pt>
                <c:pt idx="56">
                  <c:v>375.87672068770104</c:v>
                </c:pt>
                <c:pt idx="57">
                  <c:v>375.52303229769905</c:v>
                </c:pt>
                <c:pt idx="58">
                  <c:v>383.67845615770403</c:v>
                </c:pt>
                <c:pt idx="59">
                  <c:v>387.65079746770203</c:v>
                </c:pt>
                <c:pt idx="60">
                  <c:v>369.41688314770107</c:v>
                </c:pt>
                <c:pt idx="61">
                  <c:v>354.78339943770504</c:v>
                </c:pt>
                <c:pt idx="62">
                  <c:v>353.40530660770401</c:v>
                </c:pt>
                <c:pt idx="63">
                  <c:v>363.74934592769904</c:v>
                </c:pt>
                <c:pt idx="64">
                  <c:v>369.41633785769801</c:v>
                </c:pt>
                <c:pt idx="65">
                  <c:v>384.45278694770002</c:v>
                </c:pt>
                <c:pt idx="66">
                  <c:v>385.61051963769802</c:v>
                </c:pt>
                <c:pt idx="67">
                  <c:v>379.60404326770106</c:v>
                </c:pt>
                <c:pt idx="68">
                  <c:v>369.74879147770002</c:v>
                </c:pt>
                <c:pt idx="69">
                  <c:v>352.49080851770202</c:v>
                </c:pt>
                <c:pt idx="70">
                  <c:v>354.78764587770002</c:v>
                </c:pt>
                <c:pt idx="71">
                  <c:v>353.85490093770403</c:v>
                </c:pt>
                <c:pt idx="72">
                  <c:v>355.54163627770004</c:v>
                </c:pt>
                <c:pt idx="73">
                  <c:v>338.6327307377</c:v>
                </c:pt>
                <c:pt idx="74">
                  <c:v>325.35117036769702</c:v>
                </c:pt>
                <c:pt idx="75">
                  <c:v>330.64330811769804</c:v>
                </c:pt>
                <c:pt idx="76">
                  <c:v>324.12604270770407</c:v>
                </c:pt>
                <c:pt idx="77">
                  <c:v>339.02509880770106</c:v>
                </c:pt>
                <c:pt idx="78">
                  <c:v>358.45446243770203</c:v>
                </c:pt>
                <c:pt idx="79">
                  <c:v>377.0641530977</c:v>
                </c:pt>
                <c:pt idx="80">
                  <c:v>379.54891454770103</c:v>
                </c:pt>
                <c:pt idx="81">
                  <c:v>392.35617502770202</c:v>
                </c:pt>
                <c:pt idx="82">
                  <c:v>377.1383993577</c:v>
                </c:pt>
                <c:pt idx="83">
                  <c:v>348.11410230770099</c:v>
                </c:pt>
                <c:pt idx="84">
                  <c:v>343.37380307770303</c:v>
                </c:pt>
                <c:pt idx="85">
                  <c:v>334.62229372770304</c:v>
                </c:pt>
                <c:pt idx="86">
                  <c:v>327.86087836769804</c:v>
                </c:pt>
                <c:pt idx="87">
                  <c:v>335.64146588770103</c:v>
                </c:pt>
                <c:pt idx="88">
                  <c:v>351.5692121477</c:v>
                </c:pt>
                <c:pt idx="89">
                  <c:v>364.20385765769902</c:v>
                </c:pt>
                <c:pt idx="90">
                  <c:v>375.39002723769607</c:v>
                </c:pt>
                <c:pt idx="91">
                  <c:v>369.71798413769903</c:v>
                </c:pt>
                <c:pt idx="92">
                  <c:v>362.73099549770404</c:v>
                </c:pt>
                <c:pt idx="93">
                  <c:v>358.37165055770299</c:v>
                </c:pt>
                <c:pt idx="94">
                  <c:v>358.91047206769906</c:v>
                </c:pt>
                <c:pt idx="95">
                  <c:v>370.07971325769603</c:v>
                </c:pt>
                <c:pt idx="96">
                  <c:v>370.27562273770201</c:v>
                </c:pt>
                <c:pt idx="97">
                  <c:v>356.81096137770203</c:v>
                </c:pt>
                <c:pt idx="98">
                  <c:v>351.21587133769901</c:v>
                </c:pt>
                <c:pt idx="99">
                  <c:v>340.97261049770003</c:v>
                </c:pt>
                <c:pt idx="100">
                  <c:v>347.55027613770204</c:v>
                </c:pt>
                <c:pt idx="101">
                  <c:v>388.118036987702</c:v>
                </c:pt>
                <c:pt idx="102">
                  <c:v>406.70199058769805</c:v>
                </c:pt>
                <c:pt idx="103">
                  <c:v>437.31939145770104</c:v>
                </c:pt>
                <c:pt idx="104">
                  <c:v>439.13221079770199</c:v>
                </c:pt>
                <c:pt idx="105">
                  <c:v>427.592489607701</c:v>
                </c:pt>
                <c:pt idx="106">
                  <c:v>449.74810579769803</c:v>
                </c:pt>
                <c:pt idx="107">
                  <c:v>458.09481780769903</c:v>
                </c:pt>
                <c:pt idx="108">
                  <c:v>453.68031266769907</c:v>
                </c:pt>
                <c:pt idx="109">
                  <c:v>449.78470809769806</c:v>
                </c:pt>
                <c:pt idx="110">
                  <c:v>426.32886965770098</c:v>
                </c:pt>
                <c:pt idx="111">
                  <c:v>407.66958215770205</c:v>
                </c:pt>
                <c:pt idx="112">
                  <c:v>407.18496605770105</c:v>
                </c:pt>
                <c:pt idx="113">
                  <c:v>426.80074209769799</c:v>
                </c:pt>
                <c:pt idx="114">
                  <c:v>436.38499540769601</c:v>
                </c:pt>
                <c:pt idx="115">
                  <c:v>408.68733245769397</c:v>
                </c:pt>
                <c:pt idx="116">
                  <c:v>385.00858472770005</c:v>
                </c:pt>
                <c:pt idx="117">
                  <c:v>369.378894787702</c:v>
                </c:pt>
                <c:pt idx="118">
                  <c:v>371.19674614770599</c:v>
                </c:pt>
                <c:pt idx="119">
                  <c:v>366.63718382770304</c:v>
                </c:pt>
                <c:pt idx="120">
                  <c:v>339.93576946770003</c:v>
                </c:pt>
                <c:pt idx="121">
                  <c:v>326.95925889770399</c:v>
                </c:pt>
                <c:pt idx="122">
                  <c:v>312.15844762770303</c:v>
                </c:pt>
                <c:pt idx="123">
                  <c:v>309.60303716770005</c:v>
                </c:pt>
                <c:pt idx="124">
                  <c:v>313.87847986769805</c:v>
                </c:pt>
                <c:pt idx="125">
                  <c:v>348.50323625770301</c:v>
                </c:pt>
                <c:pt idx="126">
                  <c:v>386.98579303770003</c:v>
                </c:pt>
                <c:pt idx="127">
                  <c:v>445.43611750770401</c:v>
                </c:pt>
                <c:pt idx="128">
                  <c:v>439.22733153770099</c:v>
                </c:pt>
                <c:pt idx="129">
                  <c:v>419.59954123769501</c:v>
                </c:pt>
                <c:pt idx="130">
                  <c:v>430.21836217769697</c:v>
                </c:pt>
                <c:pt idx="131">
                  <c:v>448.75724699769603</c:v>
                </c:pt>
                <c:pt idx="132">
                  <c:v>422.28970376770002</c:v>
                </c:pt>
                <c:pt idx="133">
                  <c:v>408.73436417770102</c:v>
                </c:pt>
                <c:pt idx="134">
                  <c:v>403.50956388770101</c:v>
                </c:pt>
                <c:pt idx="135">
                  <c:v>407.73908536769903</c:v>
                </c:pt>
                <c:pt idx="136">
                  <c:v>409.40782899770102</c:v>
                </c:pt>
                <c:pt idx="137">
                  <c:v>430.75901055769901</c:v>
                </c:pt>
                <c:pt idx="138">
                  <c:v>427.73475686770001</c:v>
                </c:pt>
                <c:pt idx="139">
                  <c:v>408.81638136769999</c:v>
                </c:pt>
                <c:pt idx="140">
                  <c:v>378.57199479770003</c:v>
                </c:pt>
                <c:pt idx="141">
                  <c:v>362.62431935769803</c:v>
                </c:pt>
                <c:pt idx="142">
                  <c:v>358.50329701770403</c:v>
                </c:pt>
                <c:pt idx="143">
                  <c:v>342.46224692769897</c:v>
                </c:pt>
                <c:pt idx="144">
                  <c:v>326.07894585770106</c:v>
                </c:pt>
                <c:pt idx="145">
                  <c:v>308.32490787769905</c:v>
                </c:pt>
                <c:pt idx="146">
                  <c:v>302.64830026770005</c:v>
                </c:pt>
                <c:pt idx="147">
                  <c:v>285.65301409770404</c:v>
                </c:pt>
                <c:pt idx="148">
                  <c:v>298.88090840770303</c:v>
                </c:pt>
                <c:pt idx="149">
                  <c:v>338.56065595770207</c:v>
                </c:pt>
                <c:pt idx="150">
                  <c:v>402.35231546769899</c:v>
                </c:pt>
                <c:pt idx="151">
                  <c:v>431.52859040770301</c:v>
                </c:pt>
                <c:pt idx="152">
                  <c:v>428.03510251770302</c:v>
                </c:pt>
                <c:pt idx="153">
                  <c:v>420.07511605769599</c:v>
                </c:pt>
                <c:pt idx="154">
                  <c:v>418.1550197377</c:v>
                </c:pt>
                <c:pt idx="155">
                  <c:v>410.18837896769503</c:v>
                </c:pt>
                <c:pt idx="156">
                  <c:v>393.08473236769498</c:v>
                </c:pt>
                <c:pt idx="157">
                  <c:v>399.63100675769704</c:v>
                </c:pt>
                <c:pt idx="158">
                  <c:v>383.83555121769905</c:v>
                </c:pt>
                <c:pt idx="159">
                  <c:v>383.075288687701</c:v>
                </c:pt>
                <c:pt idx="160">
                  <c:v>407.05745880769501</c:v>
                </c:pt>
                <c:pt idx="161">
                  <c:v>431.30441615769905</c:v>
                </c:pt>
                <c:pt idx="162">
                  <c:v>419.78698980769803</c:v>
                </c:pt>
                <c:pt idx="163">
                  <c:v>398.29610678770104</c:v>
                </c:pt>
                <c:pt idx="164">
                  <c:v>368.08906267770101</c:v>
                </c:pt>
                <c:pt idx="165">
                  <c:v>341.96986919770006</c:v>
                </c:pt>
                <c:pt idx="166">
                  <c:v>328.38186721769904</c:v>
                </c:pt>
                <c:pt idx="167">
                  <c:v>304.71458521769898</c:v>
                </c:pt>
                <c:pt idx="168">
                  <c:v>291.03298726770004</c:v>
                </c:pt>
                <c:pt idx="169">
                  <c:v>279.76661036770406</c:v>
                </c:pt>
                <c:pt idx="170">
                  <c:v>279.74508890770005</c:v>
                </c:pt>
                <c:pt idx="171">
                  <c:v>277.792896787698</c:v>
                </c:pt>
                <c:pt idx="172">
                  <c:v>283.39411889769804</c:v>
                </c:pt>
                <c:pt idx="173">
                  <c:v>313.99423586770104</c:v>
                </c:pt>
                <c:pt idx="174">
                  <c:v>375.650449657698</c:v>
                </c:pt>
                <c:pt idx="175">
                  <c:v>427.66889359769806</c:v>
                </c:pt>
                <c:pt idx="176">
                  <c:v>428.71309213770201</c:v>
                </c:pt>
                <c:pt idx="177">
                  <c:v>419.62982597770002</c:v>
                </c:pt>
                <c:pt idx="178">
                  <c:v>417.10132721769907</c:v>
                </c:pt>
                <c:pt idx="179">
                  <c:v>408.86096362770002</c:v>
                </c:pt>
                <c:pt idx="180">
                  <c:v>396.34196717770203</c:v>
                </c:pt>
                <c:pt idx="181">
                  <c:v>387.24596210770301</c:v>
                </c:pt>
                <c:pt idx="182">
                  <c:v>379.38525809769999</c:v>
                </c:pt>
                <c:pt idx="183">
                  <c:v>382.42543261770004</c:v>
                </c:pt>
                <c:pt idx="184">
                  <c:v>407.55269483769706</c:v>
                </c:pt>
                <c:pt idx="185">
                  <c:v>458.90373164769704</c:v>
                </c:pt>
                <c:pt idx="186">
                  <c:v>458.95452990770201</c:v>
                </c:pt>
                <c:pt idx="187">
                  <c:v>412.0815000577</c:v>
                </c:pt>
                <c:pt idx="188">
                  <c:v>376.77707199770208</c:v>
                </c:pt>
                <c:pt idx="189">
                  <c:v>342.38453839769699</c:v>
                </c:pt>
                <c:pt idx="190">
                  <c:v>331.64528934770101</c:v>
                </c:pt>
                <c:pt idx="191">
                  <c:v>304.32117660769899</c:v>
                </c:pt>
                <c:pt idx="192">
                  <c:v>302.94605459770003</c:v>
                </c:pt>
                <c:pt idx="193">
                  <c:v>296.03948122770203</c:v>
                </c:pt>
                <c:pt idx="194">
                  <c:v>282.31272105770205</c:v>
                </c:pt>
                <c:pt idx="195">
                  <c:v>277.53609390769998</c:v>
                </c:pt>
                <c:pt idx="196">
                  <c:v>299.00820945769897</c:v>
                </c:pt>
                <c:pt idx="197">
                  <c:v>327.65019801770205</c:v>
                </c:pt>
                <c:pt idx="198">
                  <c:v>373.18859515770203</c:v>
                </c:pt>
                <c:pt idx="199">
                  <c:v>422.29114874769903</c:v>
                </c:pt>
                <c:pt idx="200">
                  <c:v>428.07434529769802</c:v>
                </c:pt>
                <c:pt idx="201">
                  <c:v>416.1040853577</c:v>
                </c:pt>
                <c:pt idx="202">
                  <c:v>400.39225036769898</c:v>
                </c:pt>
                <c:pt idx="203">
                  <c:v>389.825320027705</c:v>
                </c:pt>
                <c:pt idx="204">
                  <c:v>382.56044813770205</c:v>
                </c:pt>
                <c:pt idx="205">
                  <c:v>374.70774707770204</c:v>
                </c:pt>
                <c:pt idx="206">
                  <c:v>372.45445326770101</c:v>
                </c:pt>
                <c:pt idx="207">
                  <c:v>372.01362994770102</c:v>
                </c:pt>
                <c:pt idx="208">
                  <c:v>381.10979290769905</c:v>
                </c:pt>
                <c:pt idx="209">
                  <c:v>429.94374018770003</c:v>
                </c:pt>
                <c:pt idx="210">
                  <c:v>416.307570687701</c:v>
                </c:pt>
                <c:pt idx="211">
                  <c:v>372.28918865769901</c:v>
                </c:pt>
                <c:pt idx="212">
                  <c:v>342.07855927769702</c:v>
                </c:pt>
                <c:pt idx="213">
                  <c:v>324.95437248769701</c:v>
                </c:pt>
                <c:pt idx="214">
                  <c:v>328.92318103769708</c:v>
                </c:pt>
                <c:pt idx="215">
                  <c:v>308.618930287701</c:v>
                </c:pt>
                <c:pt idx="216">
                  <c:v>296.59148533770002</c:v>
                </c:pt>
                <c:pt idx="217">
                  <c:v>287.07110881770404</c:v>
                </c:pt>
                <c:pt idx="218">
                  <c:v>291.82967312769603</c:v>
                </c:pt>
                <c:pt idx="219">
                  <c:v>285.85676122770002</c:v>
                </c:pt>
                <c:pt idx="220">
                  <c:v>279.77504985770304</c:v>
                </c:pt>
                <c:pt idx="221">
                  <c:v>284.39472674770201</c:v>
                </c:pt>
                <c:pt idx="222">
                  <c:v>292.792537607697</c:v>
                </c:pt>
                <c:pt idx="223">
                  <c:v>311.72997103770206</c:v>
                </c:pt>
                <c:pt idx="224">
                  <c:v>320.47974499770305</c:v>
                </c:pt>
                <c:pt idx="225">
                  <c:v>331.3724268277</c:v>
                </c:pt>
                <c:pt idx="226">
                  <c:v>350.156777577703</c:v>
                </c:pt>
                <c:pt idx="227">
                  <c:v>369.380408287698</c:v>
                </c:pt>
                <c:pt idx="228">
                  <c:v>359.14931935770005</c:v>
                </c:pt>
                <c:pt idx="229">
                  <c:v>327.94878612770106</c:v>
                </c:pt>
                <c:pt idx="230">
                  <c:v>317.85576314769901</c:v>
                </c:pt>
                <c:pt idx="231">
                  <c:v>318.96495643769703</c:v>
                </c:pt>
                <c:pt idx="232">
                  <c:v>331.43360974769899</c:v>
                </c:pt>
                <c:pt idx="233">
                  <c:v>351.33546822770603</c:v>
                </c:pt>
                <c:pt idx="234">
                  <c:v>363.98775210770106</c:v>
                </c:pt>
                <c:pt idx="235">
                  <c:v>356.40078740769906</c:v>
                </c:pt>
                <c:pt idx="236">
                  <c:v>349.37585677769704</c:v>
                </c:pt>
                <c:pt idx="237">
                  <c:v>347.97730788770002</c:v>
                </c:pt>
                <c:pt idx="238">
                  <c:v>363.93978120770203</c:v>
                </c:pt>
                <c:pt idx="239">
                  <c:v>375.61333559770003</c:v>
                </c:pt>
                <c:pt idx="240">
                  <c:v>357.05273536770102</c:v>
                </c:pt>
                <c:pt idx="241">
                  <c:v>330.82599228770403</c:v>
                </c:pt>
                <c:pt idx="242">
                  <c:v>340.95932589769905</c:v>
                </c:pt>
                <c:pt idx="243">
                  <c:v>328.66713443769999</c:v>
                </c:pt>
                <c:pt idx="244">
                  <c:v>341.44315773769904</c:v>
                </c:pt>
                <c:pt idx="245">
                  <c:v>353.53969243770104</c:v>
                </c:pt>
                <c:pt idx="246">
                  <c:v>369.57055698769801</c:v>
                </c:pt>
                <c:pt idx="247">
                  <c:v>377.159631317704</c:v>
                </c:pt>
                <c:pt idx="248">
                  <c:v>371.43964822770005</c:v>
                </c:pt>
                <c:pt idx="249">
                  <c:v>376.72130788769903</c:v>
                </c:pt>
                <c:pt idx="250">
                  <c:v>371.52973980769804</c:v>
                </c:pt>
                <c:pt idx="251">
                  <c:v>369.68814610769903</c:v>
                </c:pt>
                <c:pt idx="252">
                  <c:v>352.47862782769704</c:v>
                </c:pt>
                <c:pt idx="253">
                  <c:v>337.28482772769803</c:v>
                </c:pt>
                <c:pt idx="254">
                  <c:v>332.65596644769704</c:v>
                </c:pt>
                <c:pt idx="255">
                  <c:v>338.24221539770002</c:v>
                </c:pt>
                <c:pt idx="256">
                  <c:v>339.12111189770098</c:v>
                </c:pt>
                <c:pt idx="257">
                  <c:v>356.69285622770104</c:v>
                </c:pt>
                <c:pt idx="258">
                  <c:v>361.55582884770001</c:v>
                </c:pt>
                <c:pt idx="259">
                  <c:v>356.36401532769906</c:v>
                </c:pt>
                <c:pt idx="260">
                  <c:v>341.70801405770703</c:v>
                </c:pt>
                <c:pt idx="261">
                  <c:v>325.118259137699</c:v>
                </c:pt>
                <c:pt idx="262">
                  <c:v>349.58885997770102</c:v>
                </c:pt>
                <c:pt idx="263">
                  <c:v>363.77959911769608</c:v>
                </c:pt>
                <c:pt idx="264">
                  <c:v>370.89251466769701</c:v>
                </c:pt>
                <c:pt idx="265">
                  <c:v>350.48721147769601</c:v>
                </c:pt>
                <c:pt idx="266">
                  <c:v>378.70601427769805</c:v>
                </c:pt>
                <c:pt idx="267">
                  <c:v>365.22216620769802</c:v>
                </c:pt>
                <c:pt idx="268">
                  <c:v>358.84293010770006</c:v>
                </c:pt>
                <c:pt idx="269">
                  <c:v>341.45847870770007</c:v>
                </c:pt>
                <c:pt idx="270">
                  <c:v>357.12189466770099</c:v>
                </c:pt>
                <c:pt idx="271">
                  <c:v>404.62893957770206</c:v>
                </c:pt>
                <c:pt idx="272">
                  <c:v>417.20284697770302</c:v>
                </c:pt>
                <c:pt idx="273">
                  <c:v>413.09787248769902</c:v>
                </c:pt>
                <c:pt idx="274">
                  <c:v>413.29501033770003</c:v>
                </c:pt>
                <c:pt idx="275">
                  <c:v>407.17111816770102</c:v>
                </c:pt>
                <c:pt idx="276">
                  <c:v>378.81775257770101</c:v>
                </c:pt>
                <c:pt idx="277">
                  <c:v>375.09301938769801</c:v>
                </c:pt>
                <c:pt idx="278">
                  <c:v>368.54356366770099</c:v>
                </c:pt>
                <c:pt idx="279">
                  <c:v>365.94163340769904</c:v>
                </c:pt>
                <c:pt idx="280">
                  <c:v>388.35871864770098</c:v>
                </c:pt>
                <c:pt idx="281">
                  <c:v>437.825474257699</c:v>
                </c:pt>
                <c:pt idx="282">
                  <c:v>430.221753227698</c:v>
                </c:pt>
                <c:pt idx="283">
                  <c:v>406.38284243769505</c:v>
                </c:pt>
                <c:pt idx="284">
                  <c:v>360.61165532770099</c:v>
                </c:pt>
                <c:pt idx="285">
                  <c:v>341.13819714770204</c:v>
                </c:pt>
                <c:pt idx="286">
                  <c:v>348.87151899769901</c:v>
                </c:pt>
                <c:pt idx="287">
                  <c:v>330.95000019769702</c:v>
                </c:pt>
                <c:pt idx="288">
                  <c:v>330.52032971770103</c:v>
                </c:pt>
                <c:pt idx="289">
                  <c:v>326.98560180769704</c:v>
                </c:pt>
                <c:pt idx="290">
                  <c:v>308.33652239770305</c:v>
                </c:pt>
                <c:pt idx="291">
                  <c:v>293.54608899770398</c:v>
                </c:pt>
                <c:pt idx="292">
                  <c:v>287.86299304769904</c:v>
                </c:pt>
                <c:pt idx="293">
                  <c:v>322.87212186770398</c:v>
                </c:pt>
                <c:pt idx="294">
                  <c:v>369.30638766770102</c:v>
                </c:pt>
                <c:pt idx="295">
                  <c:v>426.12706792769802</c:v>
                </c:pt>
                <c:pt idx="296">
                  <c:v>436.066352987703</c:v>
                </c:pt>
                <c:pt idx="297">
                  <c:v>431.03138979770205</c:v>
                </c:pt>
                <c:pt idx="298">
                  <c:v>443.00295527769703</c:v>
                </c:pt>
                <c:pt idx="299">
                  <c:v>440.26799388769899</c:v>
                </c:pt>
                <c:pt idx="300">
                  <c:v>401.06704303769999</c:v>
                </c:pt>
                <c:pt idx="301">
                  <c:v>369.75878760770104</c:v>
                </c:pt>
                <c:pt idx="302">
                  <c:v>370.49924339770206</c:v>
                </c:pt>
                <c:pt idx="303">
                  <c:v>367.43755830770004</c:v>
                </c:pt>
                <c:pt idx="304">
                  <c:v>372.85991313770006</c:v>
                </c:pt>
                <c:pt idx="305">
                  <c:v>405.76119785769998</c:v>
                </c:pt>
                <c:pt idx="306">
                  <c:v>427.09019792769601</c:v>
                </c:pt>
                <c:pt idx="307">
                  <c:v>398.42765787770105</c:v>
                </c:pt>
                <c:pt idx="308">
                  <c:v>370.3432262577</c:v>
                </c:pt>
                <c:pt idx="309">
                  <c:v>337.52714981770202</c:v>
                </c:pt>
                <c:pt idx="310">
                  <c:v>330.47279129770203</c:v>
                </c:pt>
                <c:pt idx="311">
                  <c:v>309.46068342770297</c:v>
                </c:pt>
                <c:pt idx="312">
                  <c:v>290.89089872769904</c:v>
                </c:pt>
                <c:pt idx="313">
                  <c:v>273.27677766769801</c:v>
                </c:pt>
                <c:pt idx="314">
                  <c:v>276.39828818769905</c:v>
                </c:pt>
                <c:pt idx="315">
                  <c:v>268.80676732770206</c:v>
                </c:pt>
                <c:pt idx="316">
                  <c:v>278.08849980770106</c:v>
                </c:pt>
                <c:pt idx="317">
                  <c:v>307.29834548770305</c:v>
                </c:pt>
                <c:pt idx="318">
                  <c:v>380.38633801770305</c:v>
                </c:pt>
                <c:pt idx="319">
                  <c:v>426.16256848770104</c:v>
                </c:pt>
                <c:pt idx="320">
                  <c:v>418.50011745769905</c:v>
                </c:pt>
                <c:pt idx="321">
                  <c:v>407.21943724769602</c:v>
                </c:pt>
                <c:pt idx="322">
                  <c:v>431.78321539770502</c:v>
                </c:pt>
                <c:pt idx="323">
                  <c:v>438.758106657697</c:v>
                </c:pt>
                <c:pt idx="324">
                  <c:v>413.88799660769899</c:v>
                </c:pt>
                <c:pt idx="325">
                  <c:v>413.12284049769903</c:v>
                </c:pt>
                <c:pt idx="326">
                  <c:v>386.30944820770009</c:v>
                </c:pt>
                <c:pt idx="327">
                  <c:v>369.13866206769598</c:v>
                </c:pt>
                <c:pt idx="328">
                  <c:v>377.40082679769802</c:v>
                </c:pt>
                <c:pt idx="329">
                  <c:v>420.95990967770098</c:v>
                </c:pt>
                <c:pt idx="330">
                  <c:v>431.88035585769705</c:v>
                </c:pt>
                <c:pt idx="331">
                  <c:v>401.59941305770201</c:v>
                </c:pt>
                <c:pt idx="332">
                  <c:v>358.22300017770101</c:v>
                </c:pt>
                <c:pt idx="333">
                  <c:v>326.24810152770107</c:v>
                </c:pt>
                <c:pt idx="334">
                  <c:v>319.33164487770102</c:v>
                </c:pt>
                <c:pt idx="335">
                  <c:v>298.32141076769904</c:v>
                </c:pt>
                <c:pt idx="336">
                  <c:v>286.310274167702</c:v>
                </c:pt>
                <c:pt idx="337">
                  <c:v>271.36832147770008</c:v>
                </c:pt>
                <c:pt idx="338">
                  <c:v>272.390202567698</c:v>
                </c:pt>
                <c:pt idx="339">
                  <c:v>269.19695058769906</c:v>
                </c:pt>
                <c:pt idx="340">
                  <c:v>274.51041871770303</c:v>
                </c:pt>
                <c:pt idx="341">
                  <c:v>300.00869831769904</c:v>
                </c:pt>
                <c:pt idx="342">
                  <c:v>361.68649578769697</c:v>
                </c:pt>
                <c:pt idx="343">
                  <c:v>412.86591885770105</c:v>
                </c:pt>
                <c:pt idx="344">
                  <c:v>422.23933111769901</c:v>
                </c:pt>
                <c:pt idx="345">
                  <c:v>403.81606216770405</c:v>
                </c:pt>
                <c:pt idx="346">
                  <c:v>388.660364637702</c:v>
                </c:pt>
                <c:pt idx="347">
                  <c:v>376.17976157770005</c:v>
                </c:pt>
                <c:pt idx="348">
                  <c:v>359.64936772770307</c:v>
                </c:pt>
                <c:pt idx="349">
                  <c:v>349.97927791769899</c:v>
                </c:pt>
                <c:pt idx="350">
                  <c:v>342.44709716769898</c:v>
                </c:pt>
                <c:pt idx="351">
                  <c:v>343.24829149769897</c:v>
                </c:pt>
                <c:pt idx="352">
                  <c:v>364.29259849770403</c:v>
                </c:pt>
                <c:pt idx="353">
                  <c:v>397.07168790769703</c:v>
                </c:pt>
                <c:pt idx="354">
                  <c:v>402.39120770770404</c:v>
                </c:pt>
                <c:pt idx="355">
                  <c:v>380.40922715770199</c:v>
                </c:pt>
                <c:pt idx="356">
                  <c:v>357.33010002769902</c:v>
                </c:pt>
                <c:pt idx="357">
                  <c:v>330.93548677770201</c:v>
                </c:pt>
                <c:pt idx="358">
                  <c:v>322.18971587770102</c:v>
                </c:pt>
                <c:pt idx="359">
                  <c:v>303.32184937769802</c:v>
                </c:pt>
                <c:pt idx="360">
                  <c:v>297.20748977770302</c:v>
                </c:pt>
                <c:pt idx="361">
                  <c:v>293.85727747770005</c:v>
                </c:pt>
                <c:pt idx="362">
                  <c:v>305.51666208770001</c:v>
                </c:pt>
                <c:pt idx="363">
                  <c:v>304.67618736770606</c:v>
                </c:pt>
                <c:pt idx="364">
                  <c:v>308.87716333770305</c:v>
                </c:pt>
                <c:pt idx="365">
                  <c:v>327.25066608770106</c:v>
                </c:pt>
                <c:pt idx="366">
                  <c:v>386.38482969770303</c:v>
                </c:pt>
                <c:pt idx="367">
                  <c:v>422.98512647770002</c:v>
                </c:pt>
                <c:pt idx="368">
                  <c:v>434.53570418769704</c:v>
                </c:pt>
                <c:pt idx="369">
                  <c:v>463.67375954770205</c:v>
                </c:pt>
                <c:pt idx="370">
                  <c:v>470.21489934769505</c:v>
                </c:pt>
                <c:pt idx="371">
                  <c:v>472.67073621769902</c:v>
                </c:pt>
                <c:pt idx="372">
                  <c:v>450.90648523769704</c:v>
                </c:pt>
                <c:pt idx="373">
                  <c:v>431.84724862770003</c:v>
                </c:pt>
                <c:pt idx="374">
                  <c:v>368.85268485769802</c:v>
                </c:pt>
                <c:pt idx="375">
                  <c:v>344.20545499769804</c:v>
                </c:pt>
                <c:pt idx="376">
                  <c:v>356.55467646770001</c:v>
                </c:pt>
                <c:pt idx="377">
                  <c:v>428.449044497702</c:v>
                </c:pt>
                <c:pt idx="378">
                  <c:v>440.73160805770203</c:v>
                </c:pt>
                <c:pt idx="379">
                  <c:v>389.411917867699</c:v>
                </c:pt>
                <c:pt idx="380">
                  <c:v>358.016058427698</c:v>
                </c:pt>
                <c:pt idx="381">
                  <c:v>331.802341707702</c:v>
                </c:pt>
                <c:pt idx="382">
                  <c:v>333.11867174769901</c:v>
                </c:pt>
                <c:pt idx="383">
                  <c:v>307.9064489177</c:v>
                </c:pt>
                <c:pt idx="384">
                  <c:v>303.68976351770101</c:v>
                </c:pt>
                <c:pt idx="385">
                  <c:v>291.55374833770003</c:v>
                </c:pt>
                <c:pt idx="386">
                  <c:v>281.88386065770004</c:v>
                </c:pt>
                <c:pt idx="387">
                  <c:v>274.21056012769907</c:v>
                </c:pt>
                <c:pt idx="388">
                  <c:v>282.38602105770104</c:v>
                </c:pt>
                <c:pt idx="389">
                  <c:v>305.88157034769802</c:v>
                </c:pt>
                <c:pt idx="390">
                  <c:v>327.74083430770406</c:v>
                </c:pt>
                <c:pt idx="391">
                  <c:v>338.56139675770203</c:v>
                </c:pt>
                <c:pt idx="392">
                  <c:v>351.34016672770002</c:v>
                </c:pt>
                <c:pt idx="393">
                  <c:v>369.70242738770202</c:v>
                </c:pt>
                <c:pt idx="394">
                  <c:v>381.07919413770003</c:v>
                </c:pt>
                <c:pt idx="395">
                  <c:v>375.84199375769902</c:v>
                </c:pt>
                <c:pt idx="396">
                  <c:v>348.32458813770103</c:v>
                </c:pt>
                <c:pt idx="397">
                  <c:v>329.62737955770399</c:v>
                </c:pt>
                <c:pt idx="398">
                  <c:v>312.13196543770107</c:v>
                </c:pt>
                <c:pt idx="399">
                  <c:v>317.62626068770106</c:v>
                </c:pt>
                <c:pt idx="400">
                  <c:v>337.70039157769804</c:v>
                </c:pt>
                <c:pt idx="401">
                  <c:v>397.30591527770304</c:v>
                </c:pt>
                <c:pt idx="402">
                  <c:v>394.00085336769905</c:v>
                </c:pt>
                <c:pt idx="403">
                  <c:v>356.92174132770106</c:v>
                </c:pt>
                <c:pt idx="404">
                  <c:v>328.00622792770008</c:v>
                </c:pt>
                <c:pt idx="405">
                  <c:v>302.28904793769999</c:v>
                </c:pt>
                <c:pt idx="406">
                  <c:v>291.728784637697</c:v>
                </c:pt>
                <c:pt idx="407">
                  <c:v>272.614734677699</c:v>
                </c:pt>
                <c:pt idx="408">
                  <c:v>266.98112189770205</c:v>
                </c:pt>
                <c:pt idx="409">
                  <c:v>263.44598854770004</c:v>
                </c:pt>
                <c:pt idx="410">
                  <c:v>265.02399730769702</c:v>
                </c:pt>
                <c:pt idx="411">
                  <c:v>269.00742688770003</c:v>
                </c:pt>
                <c:pt idx="412">
                  <c:v>269.56783095770101</c:v>
                </c:pt>
                <c:pt idx="413">
                  <c:v>283.19533090770005</c:v>
                </c:pt>
                <c:pt idx="414">
                  <c:v>293.04039158770001</c:v>
                </c:pt>
                <c:pt idx="415">
                  <c:v>306.23756692770104</c:v>
                </c:pt>
                <c:pt idx="416">
                  <c:v>320.44213566770304</c:v>
                </c:pt>
                <c:pt idx="417">
                  <c:v>338.48318914769601</c:v>
                </c:pt>
                <c:pt idx="418">
                  <c:v>347.17701300769806</c:v>
                </c:pt>
                <c:pt idx="419">
                  <c:v>352.93654341770105</c:v>
                </c:pt>
                <c:pt idx="420">
                  <c:v>333.2491181277</c:v>
                </c:pt>
                <c:pt idx="421">
                  <c:v>314.68602552770506</c:v>
                </c:pt>
                <c:pt idx="422">
                  <c:v>307.29595964770107</c:v>
                </c:pt>
                <c:pt idx="423">
                  <c:v>292.30604732770206</c:v>
                </c:pt>
                <c:pt idx="424">
                  <c:v>308.41317222770004</c:v>
                </c:pt>
                <c:pt idx="425">
                  <c:v>374.25477450769904</c:v>
                </c:pt>
                <c:pt idx="426">
                  <c:v>397.45508339770106</c:v>
                </c:pt>
                <c:pt idx="427">
                  <c:v>383.91435101770003</c:v>
                </c:pt>
                <c:pt idx="428">
                  <c:v>355.813687017701</c:v>
                </c:pt>
                <c:pt idx="429">
                  <c:v>321.275676607702</c:v>
                </c:pt>
                <c:pt idx="430">
                  <c:v>315.89781640769803</c:v>
                </c:pt>
                <c:pt idx="431">
                  <c:v>302.32883256770401</c:v>
                </c:pt>
                <c:pt idx="432">
                  <c:v>301.28488168770502</c:v>
                </c:pt>
                <c:pt idx="433">
                  <c:v>304.23520651770104</c:v>
                </c:pt>
                <c:pt idx="434">
                  <c:v>296.15000352770403</c:v>
                </c:pt>
                <c:pt idx="435">
                  <c:v>300.43522617770105</c:v>
                </c:pt>
                <c:pt idx="436">
                  <c:v>320.99632940770306</c:v>
                </c:pt>
                <c:pt idx="437">
                  <c:v>350.69689416770001</c:v>
                </c:pt>
                <c:pt idx="438">
                  <c:v>415.85369533770205</c:v>
                </c:pt>
                <c:pt idx="439">
                  <c:v>480.22980653770298</c:v>
                </c:pt>
                <c:pt idx="440">
                  <c:v>486.47494498769407</c:v>
                </c:pt>
                <c:pt idx="441">
                  <c:v>475.75607836770001</c:v>
                </c:pt>
                <c:pt idx="442">
                  <c:v>444.10951078769801</c:v>
                </c:pt>
                <c:pt idx="443">
                  <c:v>450.27696438769499</c:v>
                </c:pt>
                <c:pt idx="444">
                  <c:v>437.21817565770397</c:v>
                </c:pt>
                <c:pt idx="445">
                  <c:v>424.08455441769905</c:v>
                </c:pt>
                <c:pt idx="446">
                  <c:v>429.67588443770205</c:v>
                </c:pt>
                <c:pt idx="447">
                  <c:v>424.33198076769804</c:v>
                </c:pt>
                <c:pt idx="448">
                  <c:v>432.30020395769503</c:v>
                </c:pt>
                <c:pt idx="449">
                  <c:v>464.40856418769602</c:v>
                </c:pt>
                <c:pt idx="450">
                  <c:v>472.59701091769801</c:v>
                </c:pt>
                <c:pt idx="451">
                  <c:v>439.17880839769305</c:v>
                </c:pt>
                <c:pt idx="452">
                  <c:v>399.4782690577</c:v>
                </c:pt>
                <c:pt idx="453">
                  <c:v>362.87618351770004</c:v>
                </c:pt>
                <c:pt idx="454">
                  <c:v>343.07589827770204</c:v>
                </c:pt>
                <c:pt idx="455">
                  <c:v>319.92726394770102</c:v>
                </c:pt>
                <c:pt idx="456">
                  <c:v>305.97715280769899</c:v>
                </c:pt>
                <c:pt idx="457">
                  <c:v>295.61770614770103</c:v>
                </c:pt>
                <c:pt idx="458">
                  <c:v>286.72494967770103</c:v>
                </c:pt>
                <c:pt idx="459">
                  <c:v>285.07409950769903</c:v>
                </c:pt>
                <c:pt idx="460">
                  <c:v>289.69178380769802</c:v>
                </c:pt>
                <c:pt idx="461">
                  <c:v>334.69069539770402</c:v>
                </c:pt>
                <c:pt idx="462">
                  <c:v>425.05833231769805</c:v>
                </c:pt>
                <c:pt idx="463">
                  <c:v>470.39711743769902</c:v>
                </c:pt>
                <c:pt idx="464">
                  <c:v>463.852314587698</c:v>
                </c:pt>
                <c:pt idx="465">
                  <c:v>448.90920438769803</c:v>
                </c:pt>
                <c:pt idx="466">
                  <c:v>416.34770164770003</c:v>
                </c:pt>
                <c:pt idx="467">
                  <c:v>397.96205372769708</c:v>
                </c:pt>
                <c:pt idx="468">
                  <c:v>385.38026781770003</c:v>
                </c:pt>
                <c:pt idx="469">
                  <c:v>394.11087515770004</c:v>
                </c:pt>
                <c:pt idx="470">
                  <c:v>391.32809649769803</c:v>
                </c:pt>
                <c:pt idx="471">
                  <c:v>404.19525573770397</c:v>
                </c:pt>
                <c:pt idx="472">
                  <c:v>406.46025944769809</c:v>
                </c:pt>
                <c:pt idx="473">
                  <c:v>450.85921261769602</c:v>
                </c:pt>
                <c:pt idx="474">
                  <c:v>472.95187041769606</c:v>
                </c:pt>
                <c:pt idx="475">
                  <c:v>426.79641051770301</c:v>
                </c:pt>
                <c:pt idx="476">
                  <c:v>386.98576785770103</c:v>
                </c:pt>
                <c:pt idx="477">
                  <c:v>361.63603891770003</c:v>
                </c:pt>
                <c:pt idx="478">
                  <c:v>368.16984566770304</c:v>
                </c:pt>
                <c:pt idx="479">
                  <c:v>347.29428438769799</c:v>
                </c:pt>
                <c:pt idx="480">
                  <c:v>322.80517493769804</c:v>
                </c:pt>
                <c:pt idx="481">
                  <c:v>311.132016167703</c:v>
                </c:pt>
                <c:pt idx="482">
                  <c:v>309.27678008769999</c:v>
                </c:pt>
                <c:pt idx="483">
                  <c:v>303.56212077770203</c:v>
                </c:pt>
                <c:pt idx="484">
                  <c:v>304.97394503770005</c:v>
                </c:pt>
                <c:pt idx="485">
                  <c:v>340.70665389769903</c:v>
                </c:pt>
                <c:pt idx="486">
                  <c:v>425.12827701769902</c:v>
                </c:pt>
                <c:pt idx="487">
                  <c:v>477.40935083769904</c:v>
                </c:pt>
                <c:pt idx="488">
                  <c:v>458.3193636277</c:v>
                </c:pt>
                <c:pt idx="489">
                  <c:v>427.97633148770205</c:v>
                </c:pt>
                <c:pt idx="490">
                  <c:v>424.01184466770002</c:v>
                </c:pt>
                <c:pt idx="491">
                  <c:v>416.73098390770105</c:v>
                </c:pt>
                <c:pt idx="492">
                  <c:v>415.950635997701</c:v>
                </c:pt>
                <c:pt idx="493">
                  <c:v>412.91947119770299</c:v>
                </c:pt>
                <c:pt idx="494">
                  <c:v>406.66848405770099</c:v>
                </c:pt>
                <c:pt idx="495">
                  <c:v>400.39757878770104</c:v>
                </c:pt>
                <c:pt idx="496">
                  <c:v>437.04873212769502</c:v>
                </c:pt>
                <c:pt idx="497">
                  <c:v>501.75186858770002</c:v>
                </c:pt>
                <c:pt idx="498">
                  <c:v>523.280680097698</c:v>
                </c:pt>
                <c:pt idx="499">
                  <c:v>474.41471101769804</c:v>
                </c:pt>
                <c:pt idx="500">
                  <c:v>416.57965004770102</c:v>
                </c:pt>
                <c:pt idx="501">
                  <c:v>390.87491573769904</c:v>
                </c:pt>
                <c:pt idx="502">
                  <c:v>378.19109882770306</c:v>
                </c:pt>
                <c:pt idx="503">
                  <c:v>367.19781588769604</c:v>
                </c:pt>
                <c:pt idx="504">
                  <c:v>351.52482959770407</c:v>
                </c:pt>
                <c:pt idx="505">
                  <c:v>343.17837030770409</c:v>
                </c:pt>
                <c:pt idx="506">
                  <c:v>332.124019987699</c:v>
                </c:pt>
                <c:pt idx="507">
                  <c:v>323.36391727770302</c:v>
                </c:pt>
                <c:pt idx="508">
                  <c:v>317.94943002770304</c:v>
                </c:pt>
                <c:pt idx="509">
                  <c:v>345.48502339770204</c:v>
                </c:pt>
                <c:pt idx="510">
                  <c:v>421.42158362770306</c:v>
                </c:pt>
                <c:pt idx="511">
                  <c:v>466.09823755770304</c:v>
                </c:pt>
                <c:pt idx="512">
                  <c:v>447.17096627769604</c:v>
                </c:pt>
                <c:pt idx="513">
                  <c:v>428.90072888770101</c:v>
                </c:pt>
                <c:pt idx="514">
                  <c:v>418.7799159777</c:v>
                </c:pt>
                <c:pt idx="515">
                  <c:v>410.98890139770202</c:v>
                </c:pt>
                <c:pt idx="516">
                  <c:v>394.10417555770204</c:v>
                </c:pt>
                <c:pt idx="517">
                  <c:v>394.85164369769905</c:v>
                </c:pt>
                <c:pt idx="518">
                  <c:v>375.5274132577</c:v>
                </c:pt>
                <c:pt idx="519">
                  <c:v>385.48695236769601</c:v>
                </c:pt>
                <c:pt idx="520">
                  <c:v>404.85420272770301</c:v>
                </c:pt>
                <c:pt idx="521">
                  <c:v>433.60423227769809</c:v>
                </c:pt>
                <c:pt idx="522">
                  <c:v>440.79994161770003</c:v>
                </c:pt>
                <c:pt idx="523">
                  <c:v>414.87118496769904</c:v>
                </c:pt>
                <c:pt idx="524">
                  <c:v>387.24339403770205</c:v>
                </c:pt>
                <c:pt idx="525">
                  <c:v>364.76478706769905</c:v>
                </c:pt>
                <c:pt idx="526">
                  <c:v>365.31623321770309</c:v>
                </c:pt>
                <c:pt idx="527">
                  <c:v>358.06959720770101</c:v>
                </c:pt>
                <c:pt idx="528">
                  <c:v>338.43036926770503</c:v>
                </c:pt>
                <c:pt idx="529">
                  <c:v>328.98506844770401</c:v>
                </c:pt>
                <c:pt idx="530">
                  <c:v>329.976298237702</c:v>
                </c:pt>
                <c:pt idx="531">
                  <c:v>328.96667104770103</c:v>
                </c:pt>
                <c:pt idx="532">
                  <c:v>341.83353289770304</c:v>
                </c:pt>
                <c:pt idx="533">
                  <c:v>364.899038247703</c:v>
                </c:pt>
                <c:pt idx="534">
                  <c:v>403.51418360769804</c:v>
                </c:pt>
                <c:pt idx="535">
                  <c:v>435.810419007701</c:v>
                </c:pt>
                <c:pt idx="536">
                  <c:v>459.11100721769702</c:v>
                </c:pt>
                <c:pt idx="537">
                  <c:v>459.26038179770302</c:v>
                </c:pt>
                <c:pt idx="538">
                  <c:v>456.85612676770103</c:v>
                </c:pt>
                <c:pt idx="539">
                  <c:v>455.27817971770099</c:v>
                </c:pt>
                <c:pt idx="540">
                  <c:v>442.35238862770103</c:v>
                </c:pt>
                <c:pt idx="541">
                  <c:v>442.61627398770003</c:v>
                </c:pt>
                <c:pt idx="542">
                  <c:v>437.40132316769802</c:v>
                </c:pt>
                <c:pt idx="543">
                  <c:v>440.48128048769598</c:v>
                </c:pt>
                <c:pt idx="544">
                  <c:v>436.56759114770102</c:v>
                </c:pt>
                <c:pt idx="545">
                  <c:v>454.51386769770005</c:v>
                </c:pt>
                <c:pt idx="546">
                  <c:v>460.56769903770004</c:v>
                </c:pt>
                <c:pt idx="547">
                  <c:v>429.70277452770097</c:v>
                </c:pt>
                <c:pt idx="548">
                  <c:v>397.13023594769697</c:v>
                </c:pt>
                <c:pt idx="549">
                  <c:v>363.98500335769904</c:v>
                </c:pt>
                <c:pt idx="550">
                  <c:v>358.65032997769902</c:v>
                </c:pt>
                <c:pt idx="551">
                  <c:v>327.00968040769908</c:v>
                </c:pt>
                <c:pt idx="552">
                  <c:v>310.94172941770103</c:v>
                </c:pt>
                <c:pt idx="553">
                  <c:v>303.57003850770002</c:v>
                </c:pt>
                <c:pt idx="554">
                  <c:v>295.86563702769905</c:v>
                </c:pt>
                <c:pt idx="555">
                  <c:v>284.91075058769803</c:v>
                </c:pt>
                <c:pt idx="556">
                  <c:v>284.67600641770201</c:v>
                </c:pt>
                <c:pt idx="557">
                  <c:v>291.47391751769902</c:v>
                </c:pt>
                <c:pt idx="558">
                  <c:v>305.06170995769804</c:v>
                </c:pt>
                <c:pt idx="559">
                  <c:v>324.15665681769804</c:v>
                </c:pt>
                <c:pt idx="560">
                  <c:v>344.029658397699</c:v>
                </c:pt>
                <c:pt idx="561">
                  <c:v>356.08217551769803</c:v>
                </c:pt>
                <c:pt idx="562">
                  <c:v>353.09234651769702</c:v>
                </c:pt>
                <c:pt idx="563">
                  <c:v>347.80729625770203</c:v>
                </c:pt>
                <c:pt idx="564">
                  <c:v>336.47757176770205</c:v>
                </c:pt>
                <c:pt idx="565">
                  <c:v>322.77430666770101</c:v>
                </c:pt>
                <c:pt idx="566">
                  <c:v>323.68596827770301</c:v>
                </c:pt>
                <c:pt idx="567">
                  <c:v>318.883439147704</c:v>
                </c:pt>
                <c:pt idx="568">
                  <c:v>310.60700791770205</c:v>
                </c:pt>
                <c:pt idx="569">
                  <c:v>335.36963702769998</c:v>
                </c:pt>
                <c:pt idx="570">
                  <c:v>345.12495995769802</c:v>
                </c:pt>
                <c:pt idx="571">
                  <c:v>339.13695724769707</c:v>
                </c:pt>
                <c:pt idx="572">
                  <c:v>317.21965778769805</c:v>
                </c:pt>
                <c:pt idx="573">
                  <c:v>309.97489845770104</c:v>
                </c:pt>
                <c:pt idx="574">
                  <c:v>316.25255111769803</c:v>
                </c:pt>
                <c:pt idx="575">
                  <c:v>308.81938101769998</c:v>
                </c:pt>
                <c:pt idx="576">
                  <c:v>310.85165644769802</c:v>
                </c:pt>
                <c:pt idx="577">
                  <c:v>306.26244309769703</c:v>
                </c:pt>
                <c:pt idx="578">
                  <c:v>302.12475773770103</c:v>
                </c:pt>
                <c:pt idx="579">
                  <c:v>285.82172466769907</c:v>
                </c:pt>
                <c:pt idx="580">
                  <c:v>276.62834069770003</c:v>
                </c:pt>
                <c:pt idx="581">
                  <c:v>284.72233186770103</c:v>
                </c:pt>
                <c:pt idx="582">
                  <c:v>298.11246245769809</c:v>
                </c:pt>
                <c:pt idx="583">
                  <c:v>306.54592672770002</c:v>
                </c:pt>
                <c:pt idx="584">
                  <c:v>322.53823107770103</c:v>
                </c:pt>
                <c:pt idx="585">
                  <c:v>343.13973496770103</c:v>
                </c:pt>
                <c:pt idx="586">
                  <c:v>346.71791489769907</c:v>
                </c:pt>
                <c:pt idx="587">
                  <c:v>351.42347628770199</c:v>
                </c:pt>
                <c:pt idx="588">
                  <c:v>346.16511879770104</c:v>
                </c:pt>
                <c:pt idx="589">
                  <c:v>337.11058639770005</c:v>
                </c:pt>
                <c:pt idx="590">
                  <c:v>335.17533964769603</c:v>
                </c:pt>
                <c:pt idx="591">
                  <c:v>311.35233896770006</c:v>
                </c:pt>
                <c:pt idx="592">
                  <c:v>297.05558610769799</c:v>
                </c:pt>
                <c:pt idx="593">
                  <c:v>331.961092117698</c:v>
                </c:pt>
                <c:pt idx="594">
                  <c:v>356.11434395770004</c:v>
                </c:pt>
                <c:pt idx="595">
                  <c:v>338.42799081769903</c:v>
                </c:pt>
                <c:pt idx="596">
                  <c:v>327.76023638769902</c:v>
                </c:pt>
                <c:pt idx="597">
                  <c:v>316.101232397697</c:v>
                </c:pt>
                <c:pt idx="598">
                  <c:v>315.72761766769702</c:v>
                </c:pt>
                <c:pt idx="599">
                  <c:v>309.81566203769904</c:v>
                </c:pt>
                <c:pt idx="600">
                  <c:v>301.99383144770104</c:v>
                </c:pt>
                <c:pt idx="601">
                  <c:v>305.20250748770002</c:v>
                </c:pt>
                <c:pt idx="602">
                  <c:v>322.97645697770201</c:v>
                </c:pt>
                <c:pt idx="603">
                  <c:v>315.30902358770203</c:v>
                </c:pt>
                <c:pt idx="604">
                  <c:v>304.60246361769902</c:v>
                </c:pt>
                <c:pt idx="605">
                  <c:v>315.64391791769907</c:v>
                </c:pt>
                <c:pt idx="606">
                  <c:v>375.04143864770299</c:v>
                </c:pt>
                <c:pt idx="607">
                  <c:v>412.94885697770104</c:v>
                </c:pt>
                <c:pt idx="608">
                  <c:v>403.65998894770098</c:v>
                </c:pt>
                <c:pt idx="609">
                  <c:v>424.34850931769898</c:v>
                </c:pt>
                <c:pt idx="610">
                  <c:v>451.36017578769707</c:v>
                </c:pt>
                <c:pt idx="611">
                  <c:v>464.99348069769604</c:v>
                </c:pt>
                <c:pt idx="612">
                  <c:v>443.76557768769504</c:v>
                </c:pt>
                <c:pt idx="613">
                  <c:v>431.429181607695</c:v>
                </c:pt>
                <c:pt idx="614">
                  <c:v>414.41159592770106</c:v>
                </c:pt>
                <c:pt idx="615">
                  <c:v>391.30410451769802</c:v>
                </c:pt>
                <c:pt idx="616">
                  <c:v>381.25091909769901</c:v>
                </c:pt>
                <c:pt idx="617">
                  <c:v>420.02975070769907</c:v>
                </c:pt>
                <c:pt idx="618">
                  <c:v>425.89751637769905</c:v>
                </c:pt>
                <c:pt idx="619">
                  <c:v>394.71587041770402</c:v>
                </c:pt>
                <c:pt idx="620">
                  <c:v>366.57613138769602</c:v>
                </c:pt>
                <c:pt idx="621">
                  <c:v>338.654442677698</c:v>
                </c:pt>
                <c:pt idx="622">
                  <c:v>328.47504324770102</c:v>
                </c:pt>
                <c:pt idx="623">
                  <c:v>302.02951541770108</c:v>
                </c:pt>
                <c:pt idx="624">
                  <c:v>292.99256545770101</c:v>
                </c:pt>
                <c:pt idx="625">
                  <c:v>277.85318660769707</c:v>
                </c:pt>
                <c:pt idx="626">
                  <c:v>274.32662243769698</c:v>
                </c:pt>
                <c:pt idx="627">
                  <c:v>271.84049693770203</c:v>
                </c:pt>
                <c:pt idx="628">
                  <c:v>291.39757179770208</c:v>
                </c:pt>
                <c:pt idx="629">
                  <c:v>327.67307749770202</c:v>
                </c:pt>
                <c:pt idx="630">
                  <c:v>396.07786765770203</c:v>
                </c:pt>
                <c:pt idx="631">
                  <c:v>420.937251297697</c:v>
                </c:pt>
                <c:pt idx="632">
                  <c:v>423.890356527699</c:v>
                </c:pt>
                <c:pt idx="633">
                  <c:v>427.35823400769704</c:v>
                </c:pt>
                <c:pt idx="634">
                  <c:v>468.92971994769601</c:v>
                </c:pt>
                <c:pt idx="635">
                  <c:v>468.46849174769801</c:v>
                </c:pt>
                <c:pt idx="636">
                  <c:v>443.7814216177</c:v>
                </c:pt>
                <c:pt idx="637">
                  <c:v>423.89995861769904</c:v>
                </c:pt>
                <c:pt idx="638">
                  <c:v>387.71552765770002</c:v>
                </c:pt>
                <c:pt idx="639">
                  <c:v>376.14751706770005</c:v>
                </c:pt>
                <c:pt idx="640">
                  <c:v>383.09192316770003</c:v>
                </c:pt>
                <c:pt idx="641">
                  <c:v>405.16904366770308</c:v>
                </c:pt>
                <c:pt idx="642">
                  <c:v>423.40901615769707</c:v>
                </c:pt>
                <c:pt idx="643">
                  <c:v>406.67255568770099</c:v>
                </c:pt>
                <c:pt idx="644">
                  <c:v>372.22256281769904</c:v>
                </c:pt>
                <c:pt idx="645">
                  <c:v>345.418725847698</c:v>
                </c:pt>
                <c:pt idx="646">
                  <c:v>340.09949210769901</c:v>
                </c:pt>
                <c:pt idx="647">
                  <c:v>313.705225147698</c:v>
                </c:pt>
                <c:pt idx="648">
                  <c:v>298.60019251770103</c:v>
                </c:pt>
                <c:pt idx="649">
                  <c:v>289.38683216770301</c:v>
                </c:pt>
                <c:pt idx="650">
                  <c:v>283.26099101769898</c:v>
                </c:pt>
                <c:pt idx="651">
                  <c:v>279.74921895769904</c:v>
                </c:pt>
                <c:pt idx="652">
                  <c:v>290.43193688769907</c:v>
                </c:pt>
                <c:pt idx="653">
                  <c:v>326.91291838769706</c:v>
                </c:pt>
                <c:pt idx="654">
                  <c:v>393.13424310769807</c:v>
                </c:pt>
                <c:pt idx="655">
                  <c:v>413.61083992770205</c:v>
                </c:pt>
                <c:pt idx="656">
                  <c:v>432.34556337769999</c:v>
                </c:pt>
                <c:pt idx="657">
                  <c:v>423.40672778769903</c:v>
                </c:pt>
                <c:pt idx="658">
                  <c:v>410.84106587769901</c:v>
                </c:pt>
                <c:pt idx="659">
                  <c:v>396.78097018770001</c:v>
                </c:pt>
                <c:pt idx="660">
                  <c:v>372.33577826769806</c:v>
                </c:pt>
                <c:pt idx="661">
                  <c:v>357.67466087770305</c:v>
                </c:pt>
                <c:pt idx="662">
                  <c:v>354.68823271769804</c:v>
                </c:pt>
                <c:pt idx="663">
                  <c:v>366.61297033769807</c:v>
                </c:pt>
                <c:pt idx="664">
                  <c:v>383.23937807769903</c:v>
                </c:pt>
                <c:pt idx="665">
                  <c:v>416.32228646770403</c:v>
                </c:pt>
                <c:pt idx="666">
                  <c:v>426.08526107769706</c:v>
                </c:pt>
                <c:pt idx="667">
                  <c:v>403.40021560769407</c:v>
                </c:pt>
                <c:pt idx="668">
                  <c:v>362.65708675770003</c:v>
                </c:pt>
                <c:pt idx="669">
                  <c:v>329.17766163769807</c:v>
                </c:pt>
                <c:pt idx="670">
                  <c:v>323.29276240770201</c:v>
                </c:pt>
                <c:pt idx="671">
                  <c:v>299.36275208769899</c:v>
                </c:pt>
                <c:pt idx="672">
                  <c:v>290.11771596770103</c:v>
                </c:pt>
                <c:pt idx="673">
                  <c:v>287.828362977702</c:v>
                </c:pt>
                <c:pt idx="674">
                  <c:v>279.58468034770004</c:v>
                </c:pt>
                <c:pt idx="675">
                  <c:v>278.16056056770202</c:v>
                </c:pt>
                <c:pt idx="676">
                  <c:v>288.02740699769703</c:v>
                </c:pt>
                <c:pt idx="677">
                  <c:v>318.37798953770005</c:v>
                </c:pt>
                <c:pt idx="678">
                  <c:v>403.18783403769902</c:v>
                </c:pt>
                <c:pt idx="679">
                  <c:v>442.59111215770002</c:v>
                </c:pt>
                <c:pt idx="680">
                  <c:v>439.042540997701</c:v>
                </c:pt>
                <c:pt idx="681">
                  <c:v>413.38640219770105</c:v>
                </c:pt>
                <c:pt idx="682">
                  <c:v>399.20786464770106</c:v>
                </c:pt>
                <c:pt idx="683">
                  <c:v>384.13359468769903</c:v>
                </c:pt>
                <c:pt idx="684">
                  <c:v>352.52128826769706</c:v>
                </c:pt>
                <c:pt idx="685">
                  <c:v>347.16437686770206</c:v>
                </c:pt>
                <c:pt idx="686">
                  <c:v>347.94509879769902</c:v>
                </c:pt>
                <c:pt idx="687">
                  <c:v>365.83117550770299</c:v>
                </c:pt>
                <c:pt idx="688">
                  <c:v>393.29933696770001</c:v>
                </c:pt>
                <c:pt idx="689">
                  <c:v>421.676607457697</c:v>
                </c:pt>
                <c:pt idx="690">
                  <c:v>435.81777100770302</c:v>
                </c:pt>
                <c:pt idx="691">
                  <c:v>408.40087204769901</c:v>
                </c:pt>
                <c:pt idx="692">
                  <c:v>368.84925654769501</c:v>
                </c:pt>
                <c:pt idx="693">
                  <c:v>341.00396921770408</c:v>
                </c:pt>
                <c:pt idx="694">
                  <c:v>328.54322840770004</c:v>
                </c:pt>
                <c:pt idx="695">
                  <c:v>306.54140324770003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1-497F-82AE-FBACFCF99DB6}"/>
            </c:ext>
          </c:extLst>
        </c:ser>
        <c:ser>
          <c:idx val="2"/>
          <c:order val="2"/>
          <c:tx>
            <c:strRef>
              <c:f>'02'!$K$44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'02'!$K$45:$K$789</c:f>
              <c:numCache>
                <c:formatCode>_-* #,##0.00\ _€_-;\-* #,##0.00\ _€_-;_-* "-"??\ _€_-;_-@_-</c:formatCode>
                <c:ptCount val="745"/>
                <c:pt idx="0">
                  <c:v>1031.2614179</c:v>
                </c:pt>
                <c:pt idx="1">
                  <c:v>1099.2373170000001</c:v>
                </c:pt>
                <c:pt idx="2">
                  <c:v>1236.0805376000001</c:v>
                </c:pt>
                <c:pt idx="3">
                  <c:v>1352.7078903000001</c:v>
                </c:pt>
                <c:pt idx="4">
                  <c:v>1110.1062081999999</c:v>
                </c:pt>
                <c:pt idx="5">
                  <c:v>695.52937420000001</c:v>
                </c:pt>
                <c:pt idx="6">
                  <c:v>256.57296120000001</c:v>
                </c:pt>
                <c:pt idx="7">
                  <c:v>1.6328530999999999</c:v>
                </c:pt>
                <c:pt idx="8">
                  <c:v>1.4327193</c:v>
                </c:pt>
                <c:pt idx="9">
                  <c:v>1.5221511999999999</c:v>
                </c:pt>
                <c:pt idx="10">
                  <c:v>45.066089999999996</c:v>
                </c:pt>
                <c:pt idx="11">
                  <c:v>137.97653030000001</c:v>
                </c:pt>
                <c:pt idx="12">
                  <c:v>27.403947999999978</c:v>
                </c:pt>
                <c:pt idx="13">
                  <c:v>304.37944780000004</c:v>
                </c:pt>
                <c:pt idx="14">
                  <c:v>310.5821517</c:v>
                </c:pt>
                <c:pt idx="15">
                  <c:v>89.412148799999983</c:v>
                </c:pt>
                <c:pt idx="16">
                  <c:v>1.6030549000000001</c:v>
                </c:pt>
                <c:pt idx="17">
                  <c:v>49.504448099999983</c:v>
                </c:pt>
                <c:pt idx="18">
                  <c:v>1.2655377999999999</c:v>
                </c:pt>
                <c:pt idx="19">
                  <c:v>1.5351691000000001</c:v>
                </c:pt>
                <c:pt idx="20">
                  <c:v>67.793829099999996</c:v>
                </c:pt>
                <c:pt idx="21">
                  <c:v>178.46059319999998</c:v>
                </c:pt>
                <c:pt idx="22">
                  <c:v>117.0814523</c:v>
                </c:pt>
                <c:pt idx="23">
                  <c:v>596.73929980000003</c:v>
                </c:pt>
                <c:pt idx="24">
                  <c:v>432.83781640000001</c:v>
                </c:pt>
                <c:pt idx="25">
                  <c:v>438.443153</c:v>
                </c:pt>
                <c:pt idx="26">
                  <c:v>564.28577250000001</c:v>
                </c:pt>
                <c:pt idx="27">
                  <c:v>886.07223050000005</c:v>
                </c:pt>
                <c:pt idx="28">
                  <c:v>674.75183219999997</c:v>
                </c:pt>
                <c:pt idx="29">
                  <c:v>735.60991610000008</c:v>
                </c:pt>
                <c:pt idx="30">
                  <c:v>388.44554420000003</c:v>
                </c:pt>
                <c:pt idx="31">
                  <c:v>66.307086099999992</c:v>
                </c:pt>
                <c:pt idx="32">
                  <c:v>2.7974011999999999</c:v>
                </c:pt>
                <c:pt idx="33">
                  <c:v>93.226526999999962</c:v>
                </c:pt>
                <c:pt idx="34">
                  <c:v>29.26461509999999</c:v>
                </c:pt>
                <c:pt idx="35">
                  <c:v>421.96254980000003</c:v>
                </c:pt>
                <c:pt idx="36">
                  <c:v>385.97089010000002</c:v>
                </c:pt>
                <c:pt idx="37">
                  <c:v>284.78238860000005</c:v>
                </c:pt>
                <c:pt idx="38">
                  <c:v>244.76976020000001</c:v>
                </c:pt>
                <c:pt idx="39">
                  <c:v>160.04728839999999</c:v>
                </c:pt>
                <c:pt idx="40">
                  <c:v>109.45128699999999</c:v>
                </c:pt>
                <c:pt idx="41">
                  <c:v>22.549231599999988</c:v>
                </c:pt>
                <c:pt idx="42">
                  <c:v>0.87949129999999975</c:v>
                </c:pt>
                <c:pt idx="43">
                  <c:v>1.1187338</c:v>
                </c:pt>
                <c:pt idx="44">
                  <c:v>226.28139870000001</c:v>
                </c:pt>
                <c:pt idx="45">
                  <c:v>305.79410030000003</c:v>
                </c:pt>
                <c:pt idx="46">
                  <c:v>478.84635740000004</c:v>
                </c:pt>
                <c:pt idx="47">
                  <c:v>678.81703279999999</c:v>
                </c:pt>
                <c:pt idx="48">
                  <c:v>707.14406629999996</c:v>
                </c:pt>
                <c:pt idx="49">
                  <c:v>1151.5893120000001</c:v>
                </c:pt>
                <c:pt idx="50">
                  <c:v>1585.1538714000001</c:v>
                </c:pt>
                <c:pt idx="51">
                  <c:v>1658.2996920000001</c:v>
                </c:pt>
                <c:pt idx="52">
                  <c:v>1699.8673064000002</c:v>
                </c:pt>
                <c:pt idx="53">
                  <c:v>1143.892456399999</c:v>
                </c:pt>
                <c:pt idx="54">
                  <c:v>519.7288949</c:v>
                </c:pt>
                <c:pt idx="55">
                  <c:v>134.91772829999999</c:v>
                </c:pt>
                <c:pt idx="56">
                  <c:v>189.1617037</c:v>
                </c:pt>
                <c:pt idx="57">
                  <c:v>126.2305995</c:v>
                </c:pt>
                <c:pt idx="58">
                  <c:v>1280.1221326</c:v>
                </c:pt>
                <c:pt idx="59">
                  <c:v>1698.2677811000001</c:v>
                </c:pt>
                <c:pt idx="60">
                  <c:v>1775.3209406999993</c:v>
                </c:pt>
                <c:pt idx="61">
                  <c:v>2010.2540784</c:v>
                </c:pt>
                <c:pt idx="62">
                  <c:v>1247.4214304</c:v>
                </c:pt>
                <c:pt idx="63">
                  <c:v>627.07062370000006</c:v>
                </c:pt>
                <c:pt idx="64">
                  <c:v>388.70442600000007</c:v>
                </c:pt>
                <c:pt idx="65">
                  <c:v>99.575947699999986</c:v>
                </c:pt>
                <c:pt idx="66">
                  <c:v>82.628967499999987</c:v>
                </c:pt>
                <c:pt idx="67">
                  <c:v>208.6765063</c:v>
                </c:pt>
                <c:pt idx="68">
                  <c:v>112.4968617</c:v>
                </c:pt>
                <c:pt idx="69">
                  <c:v>229.4843893</c:v>
                </c:pt>
                <c:pt idx="70">
                  <c:v>412.51356680000004</c:v>
                </c:pt>
                <c:pt idx="71">
                  <c:v>940.85964860000001</c:v>
                </c:pt>
                <c:pt idx="72">
                  <c:v>1333.9121812999999</c:v>
                </c:pt>
                <c:pt idx="73">
                  <c:v>1549.7483001000001</c:v>
                </c:pt>
                <c:pt idx="74">
                  <c:v>1490.0617768</c:v>
                </c:pt>
                <c:pt idx="75">
                  <c:v>1662.8018828000002</c:v>
                </c:pt>
                <c:pt idx="76">
                  <c:v>2298.0223083000001</c:v>
                </c:pt>
                <c:pt idx="77">
                  <c:v>2118.9518843000001</c:v>
                </c:pt>
                <c:pt idx="78">
                  <c:v>2207.7910296</c:v>
                </c:pt>
                <c:pt idx="79">
                  <c:v>2218.4916767999994</c:v>
                </c:pt>
                <c:pt idx="80">
                  <c:v>2035.711059199999</c:v>
                </c:pt>
                <c:pt idx="81">
                  <c:v>1875.1485175</c:v>
                </c:pt>
                <c:pt idx="82">
                  <c:v>1797.5971156999992</c:v>
                </c:pt>
                <c:pt idx="83">
                  <c:v>1181.0311711000002</c:v>
                </c:pt>
                <c:pt idx="84">
                  <c:v>1511.303411299999</c:v>
                </c:pt>
                <c:pt idx="85">
                  <c:v>1933.3195381</c:v>
                </c:pt>
                <c:pt idx="86">
                  <c:v>1903.3943462000002</c:v>
                </c:pt>
                <c:pt idx="87">
                  <c:v>1373.9245607</c:v>
                </c:pt>
                <c:pt idx="88">
                  <c:v>794.42836820000002</c:v>
                </c:pt>
                <c:pt idx="89">
                  <c:v>288.15792480000005</c:v>
                </c:pt>
                <c:pt idx="90">
                  <c:v>245.5433428</c:v>
                </c:pt>
                <c:pt idx="91">
                  <c:v>332.3927721</c:v>
                </c:pt>
                <c:pt idx="92">
                  <c:v>321.94847809999999</c:v>
                </c:pt>
                <c:pt idx="93">
                  <c:v>633.35035120000009</c:v>
                </c:pt>
                <c:pt idx="94">
                  <c:v>677.49998779999999</c:v>
                </c:pt>
                <c:pt idx="95">
                  <c:v>1501.1661471</c:v>
                </c:pt>
                <c:pt idx="96">
                  <c:v>2356.3439252000003</c:v>
                </c:pt>
                <c:pt idx="97">
                  <c:v>2042.4398693000001</c:v>
                </c:pt>
                <c:pt idx="98">
                  <c:v>2043.0196669000002</c:v>
                </c:pt>
                <c:pt idx="99">
                  <c:v>2050.4557009</c:v>
                </c:pt>
                <c:pt idx="100">
                  <c:v>1817.7369174</c:v>
                </c:pt>
                <c:pt idx="101">
                  <c:v>1175.5606525999999</c:v>
                </c:pt>
                <c:pt idx="102">
                  <c:v>160.51618479999999</c:v>
                </c:pt>
                <c:pt idx="103">
                  <c:v>3.1518896000000001</c:v>
                </c:pt>
                <c:pt idx="104">
                  <c:v>2.9795007999999998</c:v>
                </c:pt>
                <c:pt idx="105">
                  <c:v>12.2691701</c:v>
                </c:pt>
                <c:pt idx="106">
                  <c:v>307.25930790000001</c:v>
                </c:pt>
                <c:pt idx="107">
                  <c:v>835.49837580000008</c:v>
                </c:pt>
                <c:pt idx="108">
                  <c:v>1928.7887744</c:v>
                </c:pt>
                <c:pt idx="109">
                  <c:v>2138.6401347000001</c:v>
                </c:pt>
                <c:pt idx="110">
                  <c:v>1669.0996702</c:v>
                </c:pt>
                <c:pt idx="111">
                  <c:v>689.26501780000001</c:v>
                </c:pt>
                <c:pt idx="112">
                  <c:v>185.72608679999999</c:v>
                </c:pt>
                <c:pt idx="113">
                  <c:v>82.336732199999972</c:v>
                </c:pt>
                <c:pt idx="114">
                  <c:v>0.34107300000000002</c:v>
                </c:pt>
                <c:pt idx="115">
                  <c:v>108.95016320000001</c:v>
                </c:pt>
                <c:pt idx="116">
                  <c:v>219.92308979999999</c:v>
                </c:pt>
                <c:pt idx="117">
                  <c:v>472.4470326</c:v>
                </c:pt>
                <c:pt idx="118">
                  <c:v>898.67461460000004</c:v>
                </c:pt>
                <c:pt idx="119">
                  <c:v>1594.0541877000001</c:v>
                </c:pt>
                <c:pt idx="120">
                  <c:v>1158.8512402000001</c:v>
                </c:pt>
                <c:pt idx="121">
                  <c:v>1354.6908558</c:v>
                </c:pt>
                <c:pt idx="122">
                  <c:v>1075.6200124</c:v>
                </c:pt>
                <c:pt idx="123">
                  <c:v>1446.5176147000002</c:v>
                </c:pt>
                <c:pt idx="124">
                  <c:v>1430.5999018</c:v>
                </c:pt>
                <c:pt idx="125">
                  <c:v>873.5092899</c:v>
                </c:pt>
                <c:pt idx="126">
                  <c:v>116.57886569999999</c:v>
                </c:pt>
                <c:pt idx="127">
                  <c:v>8.3537178999999995</c:v>
                </c:pt>
                <c:pt idx="128">
                  <c:v>1.4145695999999999</c:v>
                </c:pt>
                <c:pt idx="129">
                  <c:v>100.8349735</c:v>
                </c:pt>
                <c:pt idx="130">
                  <c:v>236.83737969999999</c:v>
                </c:pt>
                <c:pt idx="131">
                  <c:v>748.8924985000001</c:v>
                </c:pt>
                <c:pt idx="132">
                  <c:v>702.88311060000001</c:v>
                </c:pt>
                <c:pt idx="133">
                  <c:v>872.03212510000003</c:v>
                </c:pt>
                <c:pt idx="134">
                  <c:v>786.17332840000006</c:v>
                </c:pt>
                <c:pt idx="135">
                  <c:v>859.35562320000008</c:v>
                </c:pt>
                <c:pt idx="136">
                  <c:v>324.83067580000005</c:v>
                </c:pt>
                <c:pt idx="137">
                  <c:v>86.841493400000004</c:v>
                </c:pt>
                <c:pt idx="138">
                  <c:v>94.357021499999988</c:v>
                </c:pt>
                <c:pt idx="139">
                  <c:v>232.26661630000001</c:v>
                </c:pt>
                <c:pt idx="140">
                  <c:v>487.75464870000002</c:v>
                </c:pt>
                <c:pt idx="141">
                  <c:v>849.54980279999995</c:v>
                </c:pt>
                <c:pt idx="142">
                  <c:v>731.40897060000009</c:v>
                </c:pt>
                <c:pt idx="143">
                  <c:v>1138.544216</c:v>
                </c:pt>
                <c:pt idx="144">
                  <c:v>1918.880476999999</c:v>
                </c:pt>
                <c:pt idx="145">
                  <c:v>1379.026900099999</c:v>
                </c:pt>
                <c:pt idx="146">
                  <c:v>1439.0913329</c:v>
                </c:pt>
                <c:pt idx="147">
                  <c:v>1266.7287068000001</c:v>
                </c:pt>
                <c:pt idx="148">
                  <c:v>683.8973512</c:v>
                </c:pt>
                <c:pt idx="149">
                  <c:v>437.83817530000005</c:v>
                </c:pt>
                <c:pt idx="150">
                  <c:v>197.99261989999999</c:v>
                </c:pt>
                <c:pt idx="151">
                  <c:v>203.47600560000001</c:v>
                </c:pt>
                <c:pt idx="152">
                  <c:v>74.758093599999967</c:v>
                </c:pt>
                <c:pt idx="153">
                  <c:v>1.3308199000000001</c:v>
                </c:pt>
                <c:pt idx="154">
                  <c:v>1.3668476999999999</c:v>
                </c:pt>
                <c:pt idx="155">
                  <c:v>7.0348503999999989</c:v>
                </c:pt>
                <c:pt idx="156">
                  <c:v>189.63342370000001</c:v>
                </c:pt>
                <c:pt idx="157">
                  <c:v>219.18317540000001</c:v>
                </c:pt>
                <c:pt idx="158">
                  <c:v>21.022351299999972</c:v>
                </c:pt>
                <c:pt idx="159">
                  <c:v>32.87029239999999</c:v>
                </c:pt>
                <c:pt idx="160">
                  <c:v>1.5443511999999999</c:v>
                </c:pt>
                <c:pt idx="161">
                  <c:v>1.5082806</c:v>
                </c:pt>
                <c:pt idx="162">
                  <c:v>1.9894285</c:v>
                </c:pt>
                <c:pt idx="163">
                  <c:v>1.4761115</c:v>
                </c:pt>
                <c:pt idx="164">
                  <c:v>99.188693299999954</c:v>
                </c:pt>
                <c:pt idx="165">
                  <c:v>461.00255380000004</c:v>
                </c:pt>
                <c:pt idx="166">
                  <c:v>358.91569720000007</c:v>
                </c:pt>
                <c:pt idx="167">
                  <c:v>111.9014858</c:v>
                </c:pt>
                <c:pt idx="168">
                  <c:v>385.94880500000005</c:v>
                </c:pt>
                <c:pt idx="169">
                  <c:v>596.38852859999997</c:v>
                </c:pt>
                <c:pt idx="170">
                  <c:v>676.91000540000005</c:v>
                </c:pt>
                <c:pt idx="171">
                  <c:v>966.31960770000001</c:v>
                </c:pt>
                <c:pt idx="172">
                  <c:v>883.47099539999999</c:v>
                </c:pt>
                <c:pt idx="173">
                  <c:v>808.54533190000006</c:v>
                </c:pt>
                <c:pt idx="174">
                  <c:v>151.55189850000002</c:v>
                </c:pt>
                <c:pt idx="175">
                  <c:v>8.5763354000000014</c:v>
                </c:pt>
                <c:pt idx="176">
                  <c:v>0.29774099999999987</c:v>
                </c:pt>
                <c:pt idx="177">
                  <c:v>0.93580109999999994</c:v>
                </c:pt>
                <c:pt idx="178">
                  <c:v>0.42737389999999981</c:v>
                </c:pt>
                <c:pt idx="179">
                  <c:v>0.40168860000000001</c:v>
                </c:pt>
                <c:pt idx="180">
                  <c:v>4.6442711000000001</c:v>
                </c:pt>
                <c:pt idx="181">
                  <c:v>5.1460741999999993</c:v>
                </c:pt>
                <c:pt idx="182">
                  <c:v>25.6071457</c:v>
                </c:pt>
                <c:pt idx="183">
                  <c:v>3.2671981000000003</c:v>
                </c:pt>
                <c:pt idx="184">
                  <c:v>1.2429725999999999</c:v>
                </c:pt>
                <c:pt idx="185">
                  <c:v>26.928468999999978</c:v>
                </c:pt>
                <c:pt idx="186">
                  <c:v>15.493970499999978</c:v>
                </c:pt>
                <c:pt idx="187">
                  <c:v>105.44595910000001</c:v>
                </c:pt>
                <c:pt idx="188">
                  <c:v>29.264122100000002</c:v>
                </c:pt>
                <c:pt idx="189">
                  <c:v>119.85519500000001</c:v>
                </c:pt>
                <c:pt idx="190">
                  <c:v>179.30520950000002</c:v>
                </c:pt>
                <c:pt idx="191">
                  <c:v>538.98074930000007</c:v>
                </c:pt>
                <c:pt idx="192">
                  <c:v>549.64302020000002</c:v>
                </c:pt>
                <c:pt idx="193">
                  <c:v>757.44467589999999</c:v>
                </c:pt>
                <c:pt idx="194">
                  <c:v>713.13501819999999</c:v>
                </c:pt>
                <c:pt idx="195">
                  <c:v>854.29580329999999</c:v>
                </c:pt>
                <c:pt idx="196">
                  <c:v>1079.5091164</c:v>
                </c:pt>
                <c:pt idx="197">
                  <c:v>693.68670210000016</c:v>
                </c:pt>
                <c:pt idx="198">
                  <c:v>303.03573299999999</c:v>
                </c:pt>
                <c:pt idx="199">
                  <c:v>81.444849099999971</c:v>
                </c:pt>
                <c:pt idx="200">
                  <c:v>28.227600899999977</c:v>
                </c:pt>
                <c:pt idx="201">
                  <c:v>4.2533091000000001</c:v>
                </c:pt>
                <c:pt idx="202">
                  <c:v>1.8950661</c:v>
                </c:pt>
                <c:pt idx="203">
                  <c:v>1.3845946999999998</c:v>
                </c:pt>
                <c:pt idx="204">
                  <c:v>29.4178727</c:v>
                </c:pt>
                <c:pt idx="205">
                  <c:v>225.93316950000002</c:v>
                </c:pt>
                <c:pt idx="206">
                  <c:v>128.3451288</c:v>
                </c:pt>
                <c:pt idx="207">
                  <c:v>3.6149192999999999</c:v>
                </c:pt>
                <c:pt idx="208">
                  <c:v>1.5419913999999999</c:v>
                </c:pt>
                <c:pt idx="209">
                  <c:v>1.4247125</c:v>
                </c:pt>
                <c:pt idx="210">
                  <c:v>2.0494764999999999</c:v>
                </c:pt>
                <c:pt idx="211">
                  <c:v>7.6300895999999998</c:v>
                </c:pt>
                <c:pt idx="212">
                  <c:v>297.4124759</c:v>
                </c:pt>
                <c:pt idx="213">
                  <c:v>263.39561710000004</c:v>
                </c:pt>
                <c:pt idx="214">
                  <c:v>147.0767362</c:v>
                </c:pt>
                <c:pt idx="215">
                  <c:v>320.05782380000005</c:v>
                </c:pt>
                <c:pt idx="216">
                  <c:v>38.438495599999989</c:v>
                </c:pt>
                <c:pt idx="217">
                  <c:v>180.19639989999999</c:v>
                </c:pt>
                <c:pt idx="218">
                  <c:v>156.85528840000001</c:v>
                </c:pt>
                <c:pt idx="219">
                  <c:v>204.66479430000001</c:v>
                </c:pt>
                <c:pt idx="220">
                  <c:v>200.8860803</c:v>
                </c:pt>
                <c:pt idx="221">
                  <c:v>154.4970333</c:v>
                </c:pt>
                <c:pt idx="222">
                  <c:v>322.22433850000004</c:v>
                </c:pt>
                <c:pt idx="223">
                  <c:v>163.24543770000002</c:v>
                </c:pt>
                <c:pt idx="224">
                  <c:v>9.4180852000000002</c:v>
                </c:pt>
                <c:pt idx="225">
                  <c:v>31.104021799999991</c:v>
                </c:pt>
                <c:pt idx="226">
                  <c:v>20.124315499999998</c:v>
                </c:pt>
                <c:pt idx="227">
                  <c:v>250.02655859999999</c:v>
                </c:pt>
                <c:pt idx="228">
                  <c:v>330.20136890000003</c:v>
                </c:pt>
                <c:pt idx="229">
                  <c:v>168.38407140000001</c:v>
                </c:pt>
                <c:pt idx="230">
                  <c:v>220.724603</c:v>
                </c:pt>
                <c:pt idx="231">
                  <c:v>83.212478299999958</c:v>
                </c:pt>
                <c:pt idx="232">
                  <c:v>29.24281449999998</c:v>
                </c:pt>
                <c:pt idx="233">
                  <c:v>88.916247900000002</c:v>
                </c:pt>
                <c:pt idx="234">
                  <c:v>17.244155899999999</c:v>
                </c:pt>
                <c:pt idx="235">
                  <c:v>79.812830299999959</c:v>
                </c:pt>
                <c:pt idx="236">
                  <c:v>129.09278359999999</c:v>
                </c:pt>
                <c:pt idx="237">
                  <c:v>411.60180770000005</c:v>
                </c:pt>
                <c:pt idx="238">
                  <c:v>403.86077245000001</c:v>
                </c:pt>
                <c:pt idx="239">
                  <c:v>877.29332320000003</c:v>
                </c:pt>
                <c:pt idx="240">
                  <c:v>1084.324484</c:v>
                </c:pt>
                <c:pt idx="241">
                  <c:v>1356.7609077</c:v>
                </c:pt>
                <c:pt idx="242">
                  <c:v>1798.8568233999999</c:v>
                </c:pt>
                <c:pt idx="243">
                  <c:v>2168.7690046000002</c:v>
                </c:pt>
                <c:pt idx="244">
                  <c:v>2250.0022616000001</c:v>
                </c:pt>
                <c:pt idx="245">
                  <c:v>2320.2544253000001</c:v>
                </c:pt>
                <c:pt idx="246">
                  <c:v>2598.5895791000003</c:v>
                </c:pt>
                <c:pt idx="247">
                  <c:v>2232.8187067000003</c:v>
                </c:pt>
                <c:pt idx="248">
                  <c:v>1733.9880663000001</c:v>
                </c:pt>
                <c:pt idx="249">
                  <c:v>837.49751380000009</c:v>
                </c:pt>
                <c:pt idx="250">
                  <c:v>472.88177610000002</c:v>
                </c:pt>
                <c:pt idx="251">
                  <c:v>502.16321720000002</c:v>
                </c:pt>
                <c:pt idx="252">
                  <c:v>326.78555060000002</c:v>
                </c:pt>
                <c:pt idx="253">
                  <c:v>326.73079380000001</c:v>
                </c:pt>
                <c:pt idx="254">
                  <c:v>340.04158870000003</c:v>
                </c:pt>
                <c:pt idx="255">
                  <c:v>380.38364290000004</c:v>
                </c:pt>
                <c:pt idx="256">
                  <c:v>473.70154590000004</c:v>
                </c:pt>
                <c:pt idx="257">
                  <c:v>100.01401725000001</c:v>
                </c:pt>
                <c:pt idx="258">
                  <c:v>2.1692577000000002</c:v>
                </c:pt>
                <c:pt idx="259">
                  <c:v>1.5747103999999998</c:v>
                </c:pt>
                <c:pt idx="260">
                  <c:v>1.6326189</c:v>
                </c:pt>
                <c:pt idx="261">
                  <c:v>1.9561351</c:v>
                </c:pt>
                <c:pt idx="262">
                  <c:v>51.930728099999975</c:v>
                </c:pt>
                <c:pt idx="263">
                  <c:v>132.74633270000001</c:v>
                </c:pt>
                <c:pt idx="264">
                  <c:v>272.88212060000006</c:v>
                </c:pt>
                <c:pt idx="265">
                  <c:v>323.08431110000009</c:v>
                </c:pt>
                <c:pt idx="266">
                  <c:v>869.78939109999999</c:v>
                </c:pt>
                <c:pt idx="267">
                  <c:v>904.83249929999999</c:v>
                </c:pt>
                <c:pt idx="268">
                  <c:v>556.58883309999999</c:v>
                </c:pt>
                <c:pt idx="269">
                  <c:v>181.5714279</c:v>
                </c:pt>
                <c:pt idx="270">
                  <c:v>267.30916150000002</c:v>
                </c:pt>
                <c:pt idx="271">
                  <c:v>87.680102299999959</c:v>
                </c:pt>
                <c:pt idx="272">
                  <c:v>1.6598686999999999</c:v>
                </c:pt>
                <c:pt idx="273">
                  <c:v>1.3730042999999998</c:v>
                </c:pt>
                <c:pt idx="274">
                  <c:v>1.5072781</c:v>
                </c:pt>
                <c:pt idx="275">
                  <c:v>2.6685421000000003</c:v>
                </c:pt>
                <c:pt idx="276">
                  <c:v>3.5446424999999997</c:v>
                </c:pt>
                <c:pt idx="277">
                  <c:v>26.037408599999988</c:v>
                </c:pt>
                <c:pt idx="278">
                  <c:v>28.53058879999999</c:v>
                </c:pt>
                <c:pt idx="279">
                  <c:v>5.7278848</c:v>
                </c:pt>
                <c:pt idx="280">
                  <c:v>81.475616599999981</c:v>
                </c:pt>
                <c:pt idx="281">
                  <c:v>3.03104</c:v>
                </c:pt>
                <c:pt idx="282">
                  <c:v>1.9800366999999999</c:v>
                </c:pt>
                <c:pt idx="283">
                  <c:v>1.3742342999999999</c:v>
                </c:pt>
                <c:pt idx="284">
                  <c:v>112.7099036</c:v>
                </c:pt>
                <c:pt idx="285">
                  <c:v>83.534098199999974</c:v>
                </c:pt>
                <c:pt idx="286">
                  <c:v>116.52189179999999</c:v>
                </c:pt>
                <c:pt idx="287">
                  <c:v>310.21675220000003</c:v>
                </c:pt>
                <c:pt idx="288">
                  <c:v>296.42607150000003</c:v>
                </c:pt>
                <c:pt idx="289">
                  <c:v>715.43250560000001</c:v>
                </c:pt>
                <c:pt idx="290">
                  <c:v>568.32665570000006</c:v>
                </c:pt>
                <c:pt idx="291">
                  <c:v>957.72960279999995</c:v>
                </c:pt>
                <c:pt idx="292">
                  <c:v>564.15768230000003</c:v>
                </c:pt>
                <c:pt idx="293">
                  <c:v>385.16952090000001</c:v>
                </c:pt>
                <c:pt idx="294">
                  <c:v>74.282303600000006</c:v>
                </c:pt>
                <c:pt idx="295">
                  <c:v>17.18985739999998</c:v>
                </c:pt>
                <c:pt idx="296">
                  <c:v>178.6225829</c:v>
                </c:pt>
                <c:pt idx="297">
                  <c:v>506.38462770000001</c:v>
                </c:pt>
                <c:pt idx="298">
                  <c:v>715.73284420000005</c:v>
                </c:pt>
                <c:pt idx="299">
                  <c:v>671.33614220000004</c:v>
                </c:pt>
                <c:pt idx="300">
                  <c:v>958.76387950000003</c:v>
                </c:pt>
                <c:pt idx="301">
                  <c:v>1016.8287141000001</c:v>
                </c:pt>
                <c:pt idx="302">
                  <c:v>545.34737070000006</c:v>
                </c:pt>
                <c:pt idx="303">
                  <c:v>605.85525600000005</c:v>
                </c:pt>
                <c:pt idx="304">
                  <c:v>264.51567990000001</c:v>
                </c:pt>
                <c:pt idx="305">
                  <c:v>10.828147599999989</c:v>
                </c:pt>
                <c:pt idx="306">
                  <c:v>22.298237799999992</c:v>
                </c:pt>
                <c:pt idx="307">
                  <c:v>88.702939799999996</c:v>
                </c:pt>
                <c:pt idx="308">
                  <c:v>370.8305775</c:v>
                </c:pt>
                <c:pt idx="309">
                  <c:v>381.03759300000002</c:v>
                </c:pt>
                <c:pt idx="310">
                  <c:v>527.96581800000001</c:v>
                </c:pt>
                <c:pt idx="311">
                  <c:v>461.87212460000006</c:v>
                </c:pt>
                <c:pt idx="312">
                  <c:v>193.85481010000001</c:v>
                </c:pt>
                <c:pt idx="313">
                  <c:v>203.0421628</c:v>
                </c:pt>
                <c:pt idx="314">
                  <c:v>559.18698820000009</c:v>
                </c:pt>
                <c:pt idx="315">
                  <c:v>658.06197580000003</c:v>
                </c:pt>
                <c:pt idx="316">
                  <c:v>579.64024200000006</c:v>
                </c:pt>
                <c:pt idx="317">
                  <c:v>264.2428908</c:v>
                </c:pt>
                <c:pt idx="318">
                  <c:v>154.83081559999999</c:v>
                </c:pt>
                <c:pt idx="319">
                  <c:v>2.9770484000000002</c:v>
                </c:pt>
                <c:pt idx="320">
                  <c:v>1.6399025</c:v>
                </c:pt>
                <c:pt idx="321">
                  <c:v>5.0360949999999995</c:v>
                </c:pt>
                <c:pt idx="322">
                  <c:v>12.675389999999979</c:v>
                </c:pt>
                <c:pt idx="323">
                  <c:v>241.93042940000001</c:v>
                </c:pt>
                <c:pt idx="324">
                  <c:v>212.20484429999999</c:v>
                </c:pt>
                <c:pt idx="325">
                  <c:v>29.557606799999991</c:v>
                </c:pt>
                <c:pt idx="326">
                  <c:v>8.8675344999999997</c:v>
                </c:pt>
                <c:pt idx="327">
                  <c:v>6.2484257999999997</c:v>
                </c:pt>
                <c:pt idx="328">
                  <c:v>4.1457462999999999</c:v>
                </c:pt>
                <c:pt idx="329">
                  <c:v>84.507592699999975</c:v>
                </c:pt>
                <c:pt idx="330">
                  <c:v>8.3479984000000016</c:v>
                </c:pt>
                <c:pt idx="331">
                  <c:v>16.008689199999992</c:v>
                </c:pt>
                <c:pt idx="332">
                  <c:v>73.064112699999981</c:v>
                </c:pt>
                <c:pt idx="333">
                  <c:v>146.42767040000001</c:v>
                </c:pt>
                <c:pt idx="334">
                  <c:v>228.37198940000002</c:v>
                </c:pt>
                <c:pt idx="335">
                  <c:v>360.03087110000001</c:v>
                </c:pt>
                <c:pt idx="336">
                  <c:v>127.5288333</c:v>
                </c:pt>
                <c:pt idx="337">
                  <c:v>432.51685750000007</c:v>
                </c:pt>
                <c:pt idx="338">
                  <c:v>871.52303570000004</c:v>
                </c:pt>
                <c:pt idx="339">
                  <c:v>1180.3614224999999</c:v>
                </c:pt>
                <c:pt idx="340">
                  <c:v>862.04928219999999</c:v>
                </c:pt>
                <c:pt idx="341">
                  <c:v>263.00616110000004</c:v>
                </c:pt>
                <c:pt idx="342">
                  <c:v>17.691594699999978</c:v>
                </c:pt>
                <c:pt idx="343">
                  <c:v>33.883902699999986</c:v>
                </c:pt>
                <c:pt idx="344">
                  <c:v>0.87105709999999981</c:v>
                </c:pt>
                <c:pt idx="345">
                  <c:v>0.97488939999999991</c:v>
                </c:pt>
                <c:pt idx="346">
                  <c:v>0.67352259999999975</c:v>
                </c:pt>
                <c:pt idx="347">
                  <c:v>0.5892280999999997</c:v>
                </c:pt>
                <c:pt idx="348">
                  <c:v>79.033580199999975</c:v>
                </c:pt>
                <c:pt idx="349">
                  <c:v>182.03116550000001</c:v>
                </c:pt>
                <c:pt idx="350">
                  <c:v>48.259112099999996</c:v>
                </c:pt>
                <c:pt idx="351">
                  <c:v>60.673272799999985</c:v>
                </c:pt>
                <c:pt idx="352">
                  <c:v>29.903932999999988</c:v>
                </c:pt>
                <c:pt idx="353">
                  <c:v>65.995835599999964</c:v>
                </c:pt>
                <c:pt idx="354">
                  <c:v>0.64436519999999997</c:v>
                </c:pt>
                <c:pt idx="355">
                  <c:v>0.82590999999999992</c:v>
                </c:pt>
                <c:pt idx="356">
                  <c:v>138.06362860000002</c:v>
                </c:pt>
                <c:pt idx="357">
                  <c:v>210.39864080000001</c:v>
                </c:pt>
                <c:pt idx="358">
                  <c:v>174.4084891</c:v>
                </c:pt>
                <c:pt idx="359">
                  <c:v>310.37400020000007</c:v>
                </c:pt>
                <c:pt idx="360">
                  <c:v>220.1305456</c:v>
                </c:pt>
                <c:pt idx="361">
                  <c:v>300.41771290000003</c:v>
                </c:pt>
                <c:pt idx="362">
                  <c:v>935.80685400000004</c:v>
                </c:pt>
                <c:pt idx="363">
                  <c:v>987.16866770000013</c:v>
                </c:pt>
                <c:pt idx="364">
                  <c:v>872.69036670000014</c:v>
                </c:pt>
                <c:pt idx="365">
                  <c:v>509.34522870000001</c:v>
                </c:pt>
                <c:pt idx="366">
                  <c:v>146.3304397</c:v>
                </c:pt>
                <c:pt idx="367">
                  <c:v>3.7985263000000002</c:v>
                </c:pt>
                <c:pt idx="368">
                  <c:v>93.322985899999992</c:v>
                </c:pt>
                <c:pt idx="369">
                  <c:v>435.6214521</c:v>
                </c:pt>
                <c:pt idx="370">
                  <c:v>805.64073519999999</c:v>
                </c:pt>
                <c:pt idx="371">
                  <c:v>809.23916210000004</c:v>
                </c:pt>
                <c:pt idx="372">
                  <c:v>862.33486190000008</c:v>
                </c:pt>
                <c:pt idx="373">
                  <c:v>830.9991857</c:v>
                </c:pt>
                <c:pt idx="374">
                  <c:v>222.5275872</c:v>
                </c:pt>
                <c:pt idx="375">
                  <c:v>39.018340799999983</c:v>
                </c:pt>
                <c:pt idx="376">
                  <c:v>0.30770019999999998</c:v>
                </c:pt>
                <c:pt idx="377">
                  <c:v>3.6862393</c:v>
                </c:pt>
                <c:pt idx="378">
                  <c:v>7.2536875999999992</c:v>
                </c:pt>
                <c:pt idx="379">
                  <c:v>7.5470767999999993</c:v>
                </c:pt>
                <c:pt idx="380">
                  <c:v>70.233993999999981</c:v>
                </c:pt>
                <c:pt idx="381">
                  <c:v>377.1484964</c:v>
                </c:pt>
                <c:pt idx="382">
                  <c:v>195.12661359999998</c:v>
                </c:pt>
                <c:pt idx="383">
                  <c:v>552.26563870000007</c:v>
                </c:pt>
                <c:pt idx="384">
                  <c:v>149.70286469999999</c:v>
                </c:pt>
                <c:pt idx="385">
                  <c:v>458.70522430000005</c:v>
                </c:pt>
                <c:pt idx="386">
                  <c:v>454.60511990000009</c:v>
                </c:pt>
                <c:pt idx="387">
                  <c:v>265.8655698</c:v>
                </c:pt>
                <c:pt idx="388">
                  <c:v>492.70343440000005</c:v>
                </c:pt>
                <c:pt idx="389">
                  <c:v>714.40936900000008</c:v>
                </c:pt>
                <c:pt idx="390">
                  <c:v>127.4320151</c:v>
                </c:pt>
                <c:pt idx="391">
                  <c:v>94.414711899999972</c:v>
                </c:pt>
                <c:pt idx="392">
                  <c:v>2.5958798000000001</c:v>
                </c:pt>
                <c:pt idx="393">
                  <c:v>7.8434298999999994</c:v>
                </c:pt>
                <c:pt idx="394">
                  <c:v>196.09401230000003</c:v>
                </c:pt>
                <c:pt idx="395">
                  <c:v>238.68412089999998</c:v>
                </c:pt>
                <c:pt idx="396">
                  <c:v>258.54123610000005</c:v>
                </c:pt>
                <c:pt idx="397">
                  <c:v>201.97126950000001</c:v>
                </c:pt>
                <c:pt idx="398">
                  <c:v>101.7709436</c:v>
                </c:pt>
                <c:pt idx="399">
                  <c:v>113.3083087</c:v>
                </c:pt>
                <c:pt idx="400">
                  <c:v>49.781898599999991</c:v>
                </c:pt>
                <c:pt idx="401">
                  <c:v>67.589926999999975</c:v>
                </c:pt>
                <c:pt idx="402">
                  <c:v>3.3421501</c:v>
                </c:pt>
                <c:pt idx="403">
                  <c:v>3.5787282</c:v>
                </c:pt>
                <c:pt idx="404">
                  <c:v>6.5943227999999996</c:v>
                </c:pt>
                <c:pt idx="405">
                  <c:v>8.2912603499999999</c:v>
                </c:pt>
                <c:pt idx="406">
                  <c:v>13.44885169999999</c:v>
                </c:pt>
                <c:pt idx="407">
                  <c:v>309.89230350000003</c:v>
                </c:pt>
                <c:pt idx="408">
                  <c:v>361.77674050000002</c:v>
                </c:pt>
                <c:pt idx="409">
                  <c:v>608.72211220000008</c:v>
                </c:pt>
                <c:pt idx="410">
                  <c:v>1215.5266535000001</c:v>
                </c:pt>
                <c:pt idx="411">
                  <c:v>1289.8363377000001</c:v>
                </c:pt>
                <c:pt idx="412">
                  <c:v>1221.7526367</c:v>
                </c:pt>
                <c:pt idx="413">
                  <c:v>1187.1216038999999</c:v>
                </c:pt>
                <c:pt idx="414">
                  <c:v>968.41944180000007</c:v>
                </c:pt>
                <c:pt idx="415">
                  <c:v>784.9834439</c:v>
                </c:pt>
                <c:pt idx="416">
                  <c:v>1368.2364994</c:v>
                </c:pt>
                <c:pt idx="417">
                  <c:v>2020.2220083</c:v>
                </c:pt>
                <c:pt idx="418">
                  <c:v>1997.5946073500002</c:v>
                </c:pt>
                <c:pt idx="419">
                  <c:v>2119.3382964000002</c:v>
                </c:pt>
                <c:pt idx="420">
                  <c:v>2132.4218691000001</c:v>
                </c:pt>
                <c:pt idx="421">
                  <c:v>2000.2857690999992</c:v>
                </c:pt>
                <c:pt idx="422">
                  <c:v>2070.9716999000002</c:v>
                </c:pt>
                <c:pt idx="423">
                  <c:v>851.4482455000001</c:v>
                </c:pt>
                <c:pt idx="424">
                  <c:v>296.53714080000003</c:v>
                </c:pt>
                <c:pt idx="425">
                  <c:v>214.00816159999999</c:v>
                </c:pt>
                <c:pt idx="426">
                  <c:v>1.5206672999999999</c:v>
                </c:pt>
                <c:pt idx="427">
                  <c:v>164.7457264</c:v>
                </c:pt>
                <c:pt idx="428">
                  <c:v>344.34701700000005</c:v>
                </c:pt>
                <c:pt idx="429">
                  <c:v>699.8136224000001</c:v>
                </c:pt>
                <c:pt idx="430">
                  <c:v>976.30896859999996</c:v>
                </c:pt>
                <c:pt idx="431">
                  <c:v>1093.7958376000001</c:v>
                </c:pt>
                <c:pt idx="432">
                  <c:v>1804.241619299999</c:v>
                </c:pt>
                <c:pt idx="433">
                  <c:v>2065.7981725999998</c:v>
                </c:pt>
                <c:pt idx="434">
                  <c:v>2122.1500761000002</c:v>
                </c:pt>
                <c:pt idx="435">
                  <c:v>2020.0865666000002</c:v>
                </c:pt>
                <c:pt idx="436">
                  <c:v>1610.1680546</c:v>
                </c:pt>
                <c:pt idx="437">
                  <c:v>488.09788000000003</c:v>
                </c:pt>
                <c:pt idx="438">
                  <c:v>261.72350970000002</c:v>
                </c:pt>
                <c:pt idx="439">
                  <c:v>146.94029399999999</c:v>
                </c:pt>
                <c:pt idx="440">
                  <c:v>1.5065019999999998</c:v>
                </c:pt>
                <c:pt idx="441">
                  <c:v>1.50834125</c:v>
                </c:pt>
                <c:pt idx="442">
                  <c:v>1.9530941999999998</c:v>
                </c:pt>
                <c:pt idx="443">
                  <c:v>4.0991453999999994</c:v>
                </c:pt>
                <c:pt idx="444">
                  <c:v>11.292719999999999</c:v>
                </c:pt>
                <c:pt idx="445">
                  <c:v>7.1323663999999987</c:v>
                </c:pt>
                <c:pt idx="446">
                  <c:v>20.46779269999999</c:v>
                </c:pt>
                <c:pt idx="447">
                  <c:v>140.44388359999999</c:v>
                </c:pt>
                <c:pt idx="448">
                  <c:v>10.92457909999999</c:v>
                </c:pt>
                <c:pt idx="449">
                  <c:v>6.2310103999999988</c:v>
                </c:pt>
                <c:pt idx="450">
                  <c:v>4.6818223999999988</c:v>
                </c:pt>
                <c:pt idx="451">
                  <c:v>2.5787461</c:v>
                </c:pt>
                <c:pt idx="452">
                  <c:v>162.16042849999999</c:v>
                </c:pt>
                <c:pt idx="453">
                  <c:v>296.61405550000001</c:v>
                </c:pt>
                <c:pt idx="454">
                  <c:v>259.86200280000003</c:v>
                </c:pt>
                <c:pt idx="455">
                  <c:v>376.60899390000003</c:v>
                </c:pt>
                <c:pt idx="456">
                  <c:v>225.77029640000001</c:v>
                </c:pt>
                <c:pt idx="457">
                  <c:v>171.3090546</c:v>
                </c:pt>
                <c:pt idx="458">
                  <c:v>266.35368250000005</c:v>
                </c:pt>
                <c:pt idx="459">
                  <c:v>379.64818820000005</c:v>
                </c:pt>
                <c:pt idx="460">
                  <c:v>257.29231560000005</c:v>
                </c:pt>
                <c:pt idx="461">
                  <c:v>350.81828719999999</c:v>
                </c:pt>
                <c:pt idx="462">
                  <c:v>178.1110621</c:v>
                </c:pt>
                <c:pt idx="463">
                  <c:v>1.6276129999999998</c:v>
                </c:pt>
                <c:pt idx="464">
                  <c:v>1.549607</c:v>
                </c:pt>
                <c:pt idx="465">
                  <c:v>2.0408949999999999</c:v>
                </c:pt>
                <c:pt idx="466">
                  <c:v>2.3064455000000001</c:v>
                </c:pt>
                <c:pt idx="467">
                  <c:v>205.29585970000002</c:v>
                </c:pt>
                <c:pt idx="468">
                  <c:v>569.07865560000005</c:v>
                </c:pt>
                <c:pt idx="469">
                  <c:v>298.2234823</c:v>
                </c:pt>
                <c:pt idx="470">
                  <c:v>263.87250510000001</c:v>
                </c:pt>
                <c:pt idx="471">
                  <c:v>62.710644199999983</c:v>
                </c:pt>
                <c:pt idx="472">
                  <c:v>44.579181899999988</c:v>
                </c:pt>
                <c:pt idx="473">
                  <c:v>22.3060443</c:v>
                </c:pt>
                <c:pt idx="474">
                  <c:v>1.4427975</c:v>
                </c:pt>
                <c:pt idx="475">
                  <c:v>57.439284300000004</c:v>
                </c:pt>
                <c:pt idx="476">
                  <c:v>390.22118140000003</c:v>
                </c:pt>
                <c:pt idx="477">
                  <c:v>476.04229770000006</c:v>
                </c:pt>
                <c:pt idx="478">
                  <c:v>649.62670860000003</c:v>
                </c:pt>
                <c:pt idx="479">
                  <c:v>765.62211575000003</c:v>
                </c:pt>
                <c:pt idx="480">
                  <c:v>1014.9957064</c:v>
                </c:pt>
                <c:pt idx="481">
                  <c:v>1264.865865</c:v>
                </c:pt>
                <c:pt idx="482">
                  <c:v>1425.4701573</c:v>
                </c:pt>
                <c:pt idx="483">
                  <c:v>1405.364538</c:v>
                </c:pt>
                <c:pt idx="484">
                  <c:v>1054.2786320999992</c:v>
                </c:pt>
                <c:pt idx="485">
                  <c:v>556.60175300000003</c:v>
                </c:pt>
                <c:pt idx="486">
                  <c:v>238.8243396</c:v>
                </c:pt>
                <c:pt idx="487">
                  <c:v>5.2887822</c:v>
                </c:pt>
                <c:pt idx="488">
                  <c:v>2.4511202000000001</c:v>
                </c:pt>
                <c:pt idx="489">
                  <c:v>97.934719899999976</c:v>
                </c:pt>
                <c:pt idx="490">
                  <c:v>323.66527810000002</c:v>
                </c:pt>
                <c:pt idx="491">
                  <c:v>246.0109478</c:v>
                </c:pt>
                <c:pt idx="492">
                  <c:v>138.6885905</c:v>
                </c:pt>
                <c:pt idx="493">
                  <c:v>10.47837569999999</c:v>
                </c:pt>
                <c:pt idx="494">
                  <c:v>16.900532799999997</c:v>
                </c:pt>
                <c:pt idx="495">
                  <c:v>3.4322686</c:v>
                </c:pt>
                <c:pt idx="496">
                  <c:v>8.1038306000000002</c:v>
                </c:pt>
                <c:pt idx="497">
                  <c:v>7.7951714999999995</c:v>
                </c:pt>
                <c:pt idx="498">
                  <c:v>8.497500800000001</c:v>
                </c:pt>
                <c:pt idx="499">
                  <c:v>294.12814950000001</c:v>
                </c:pt>
                <c:pt idx="500">
                  <c:v>332.76236560000007</c:v>
                </c:pt>
                <c:pt idx="501">
                  <c:v>564.19551230000002</c:v>
                </c:pt>
                <c:pt idx="502">
                  <c:v>763.84045760000004</c:v>
                </c:pt>
                <c:pt idx="503">
                  <c:v>1313.961080999999</c:v>
                </c:pt>
                <c:pt idx="504">
                  <c:v>1520.3255665000001</c:v>
                </c:pt>
                <c:pt idx="505">
                  <c:v>1911.2146401</c:v>
                </c:pt>
                <c:pt idx="506">
                  <c:v>1733.5696128</c:v>
                </c:pt>
                <c:pt idx="507">
                  <c:v>1492.1957351000001</c:v>
                </c:pt>
                <c:pt idx="508">
                  <c:v>742.00018410000007</c:v>
                </c:pt>
                <c:pt idx="509">
                  <c:v>321.56000820000003</c:v>
                </c:pt>
                <c:pt idx="510">
                  <c:v>26.770228999999979</c:v>
                </c:pt>
                <c:pt idx="511">
                  <c:v>3.2746151999999999</c:v>
                </c:pt>
                <c:pt idx="512">
                  <c:v>5.3215408999999996</c:v>
                </c:pt>
                <c:pt idx="513">
                  <c:v>1.5807814</c:v>
                </c:pt>
                <c:pt idx="514">
                  <c:v>2.9618850999999999</c:v>
                </c:pt>
                <c:pt idx="515">
                  <c:v>74.63146519999998</c:v>
                </c:pt>
                <c:pt idx="516">
                  <c:v>7.7238777999999995</c:v>
                </c:pt>
                <c:pt idx="517">
                  <c:v>5.7116393999999993</c:v>
                </c:pt>
                <c:pt idx="518">
                  <c:v>5.1789382999999996</c:v>
                </c:pt>
                <c:pt idx="519">
                  <c:v>81.296503699999988</c:v>
                </c:pt>
                <c:pt idx="520">
                  <c:v>116.09239100000001</c:v>
                </c:pt>
                <c:pt idx="521">
                  <c:v>4.8909311999999998</c:v>
                </c:pt>
                <c:pt idx="522">
                  <c:v>59.176289399999987</c:v>
                </c:pt>
                <c:pt idx="523">
                  <c:v>65.482889799999995</c:v>
                </c:pt>
                <c:pt idx="524">
                  <c:v>218.5956501</c:v>
                </c:pt>
                <c:pt idx="525">
                  <c:v>985.56307690000006</c:v>
                </c:pt>
                <c:pt idx="526">
                  <c:v>1679.8834274000001</c:v>
                </c:pt>
                <c:pt idx="527">
                  <c:v>1859.6468491000001</c:v>
                </c:pt>
                <c:pt idx="528">
                  <c:v>2396.9721918</c:v>
                </c:pt>
                <c:pt idx="529">
                  <c:v>2208.337440199999</c:v>
                </c:pt>
                <c:pt idx="530">
                  <c:v>2197.5613311000002</c:v>
                </c:pt>
                <c:pt idx="531">
                  <c:v>2399.1137026000001</c:v>
                </c:pt>
                <c:pt idx="532">
                  <c:v>2205.9882332000002</c:v>
                </c:pt>
                <c:pt idx="533">
                  <c:v>1674.1510095000001</c:v>
                </c:pt>
                <c:pt idx="534">
                  <c:v>485.15980150000001</c:v>
                </c:pt>
                <c:pt idx="535">
                  <c:v>17.553899599999998</c:v>
                </c:pt>
                <c:pt idx="536">
                  <c:v>1.5228401</c:v>
                </c:pt>
                <c:pt idx="537">
                  <c:v>48.851255099999968</c:v>
                </c:pt>
                <c:pt idx="538">
                  <c:v>2.8279331999999999</c:v>
                </c:pt>
                <c:pt idx="539">
                  <c:v>124.6427633</c:v>
                </c:pt>
                <c:pt idx="540">
                  <c:v>89.404516699999988</c:v>
                </c:pt>
                <c:pt idx="541">
                  <c:v>138.50060370000003</c:v>
                </c:pt>
                <c:pt idx="542">
                  <c:v>104.57027339999999</c:v>
                </c:pt>
                <c:pt idx="543">
                  <c:v>189.2302517</c:v>
                </c:pt>
                <c:pt idx="544">
                  <c:v>326.84395520000004</c:v>
                </c:pt>
                <c:pt idx="545">
                  <c:v>79.978745449999977</c:v>
                </c:pt>
                <c:pt idx="546">
                  <c:v>6.8311975</c:v>
                </c:pt>
                <c:pt idx="547">
                  <c:v>5.759980399999999</c:v>
                </c:pt>
                <c:pt idx="548">
                  <c:v>4.6334061999999996</c:v>
                </c:pt>
                <c:pt idx="549">
                  <c:v>46.893337799999962</c:v>
                </c:pt>
                <c:pt idx="550">
                  <c:v>2.2675503000000004</c:v>
                </c:pt>
                <c:pt idx="551">
                  <c:v>3.0215252000000001</c:v>
                </c:pt>
                <c:pt idx="552">
                  <c:v>194.00865540000001</c:v>
                </c:pt>
                <c:pt idx="553">
                  <c:v>267.69574800000004</c:v>
                </c:pt>
                <c:pt idx="554">
                  <c:v>301.64289530000002</c:v>
                </c:pt>
                <c:pt idx="555">
                  <c:v>303.11225380000008</c:v>
                </c:pt>
                <c:pt idx="556">
                  <c:v>442.73364320000002</c:v>
                </c:pt>
                <c:pt idx="557">
                  <c:v>471.54342070000001</c:v>
                </c:pt>
                <c:pt idx="558">
                  <c:v>128.50568430000001</c:v>
                </c:pt>
                <c:pt idx="559">
                  <c:v>1.8417141999999997</c:v>
                </c:pt>
                <c:pt idx="560">
                  <c:v>5.0872104999999994</c:v>
                </c:pt>
                <c:pt idx="561">
                  <c:v>261.97724050000005</c:v>
                </c:pt>
                <c:pt idx="562">
                  <c:v>628.69038079999996</c:v>
                </c:pt>
                <c:pt idx="563">
                  <c:v>966.08255200000008</c:v>
                </c:pt>
                <c:pt idx="564">
                  <c:v>1401.1245223000001</c:v>
                </c:pt>
                <c:pt idx="565">
                  <c:v>1528.6899620000002</c:v>
                </c:pt>
                <c:pt idx="566">
                  <c:v>1467.4096107</c:v>
                </c:pt>
                <c:pt idx="567">
                  <c:v>1090.2858462000002</c:v>
                </c:pt>
                <c:pt idx="568">
                  <c:v>631.16128400000002</c:v>
                </c:pt>
                <c:pt idx="569">
                  <c:v>428.81082030000005</c:v>
                </c:pt>
                <c:pt idx="570">
                  <c:v>2.1055299000000001</c:v>
                </c:pt>
                <c:pt idx="571">
                  <c:v>27.0854581</c:v>
                </c:pt>
                <c:pt idx="572">
                  <c:v>171.4832059</c:v>
                </c:pt>
                <c:pt idx="573">
                  <c:v>191.70131889999999</c:v>
                </c:pt>
                <c:pt idx="574">
                  <c:v>208.11455900000001</c:v>
                </c:pt>
                <c:pt idx="575">
                  <c:v>298.5959345</c:v>
                </c:pt>
                <c:pt idx="576">
                  <c:v>599.5523776</c:v>
                </c:pt>
                <c:pt idx="577">
                  <c:v>882.20723140000007</c:v>
                </c:pt>
                <c:pt idx="578">
                  <c:v>883.98669700000005</c:v>
                </c:pt>
                <c:pt idx="579">
                  <c:v>1092.1586677999999</c:v>
                </c:pt>
                <c:pt idx="580">
                  <c:v>1012.3473605</c:v>
                </c:pt>
                <c:pt idx="581">
                  <c:v>659.5668611000001</c:v>
                </c:pt>
                <c:pt idx="582">
                  <c:v>477.58924240000005</c:v>
                </c:pt>
                <c:pt idx="583">
                  <c:v>225.9370562</c:v>
                </c:pt>
                <c:pt idx="584">
                  <c:v>427.10203000000001</c:v>
                </c:pt>
                <c:pt idx="585">
                  <c:v>185.70953060000002</c:v>
                </c:pt>
                <c:pt idx="586">
                  <c:v>368.36859480000004</c:v>
                </c:pt>
                <c:pt idx="587">
                  <c:v>831.50728479999998</c:v>
                </c:pt>
                <c:pt idx="588">
                  <c:v>1480.0986808</c:v>
                </c:pt>
                <c:pt idx="589">
                  <c:v>1963.6632728</c:v>
                </c:pt>
                <c:pt idx="590">
                  <c:v>1950.7603570000001</c:v>
                </c:pt>
                <c:pt idx="591">
                  <c:v>965.67556590000004</c:v>
                </c:pt>
                <c:pt idx="592">
                  <c:v>467.00386580000003</c:v>
                </c:pt>
                <c:pt idx="593">
                  <c:v>189.37066590000001</c:v>
                </c:pt>
                <c:pt idx="594">
                  <c:v>1.6282983</c:v>
                </c:pt>
                <c:pt idx="595">
                  <c:v>2.1429533000000003</c:v>
                </c:pt>
                <c:pt idx="596">
                  <c:v>8.4236073999999999</c:v>
                </c:pt>
                <c:pt idx="597">
                  <c:v>320.16889040000001</c:v>
                </c:pt>
                <c:pt idx="598">
                  <c:v>192.55641459999998</c:v>
                </c:pt>
                <c:pt idx="599">
                  <c:v>413.16757110000003</c:v>
                </c:pt>
                <c:pt idx="600">
                  <c:v>739.89292830000011</c:v>
                </c:pt>
                <c:pt idx="601">
                  <c:v>1058.3711356000001</c:v>
                </c:pt>
                <c:pt idx="602">
                  <c:v>1416.8540385000001</c:v>
                </c:pt>
                <c:pt idx="603">
                  <c:v>1411.6109495000001</c:v>
                </c:pt>
                <c:pt idx="604">
                  <c:v>1474.1351734</c:v>
                </c:pt>
                <c:pt idx="605">
                  <c:v>905.61222020000002</c:v>
                </c:pt>
                <c:pt idx="606">
                  <c:v>68.896045999999984</c:v>
                </c:pt>
                <c:pt idx="607">
                  <c:v>5.6798560999999994</c:v>
                </c:pt>
                <c:pt idx="608">
                  <c:v>135.99978400000001</c:v>
                </c:pt>
                <c:pt idx="609">
                  <c:v>45.247444899999998</c:v>
                </c:pt>
                <c:pt idx="610">
                  <c:v>268.21351660000005</c:v>
                </c:pt>
                <c:pt idx="611">
                  <c:v>214.15236189999999</c:v>
                </c:pt>
                <c:pt idx="612">
                  <c:v>195.06057250000001</c:v>
                </c:pt>
                <c:pt idx="613">
                  <c:v>241.58913330000001</c:v>
                </c:pt>
                <c:pt idx="614">
                  <c:v>320.75413880000002</c:v>
                </c:pt>
                <c:pt idx="615">
                  <c:v>157.78392210000001</c:v>
                </c:pt>
                <c:pt idx="616">
                  <c:v>61.667374799999983</c:v>
                </c:pt>
                <c:pt idx="617">
                  <c:v>33.34922499999999</c:v>
                </c:pt>
                <c:pt idx="618">
                  <c:v>2.9658298999999997</c:v>
                </c:pt>
                <c:pt idx="619">
                  <c:v>0.28516589999999992</c:v>
                </c:pt>
                <c:pt idx="620">
                  <c:v>41.34313689999999</c:v>
                </c:pt>
                <c:pt idx="621">
                  <c:v>190.2887044</c:v>
                </c:pt>
                <c:pt idx="622">
                  <c:v>67.585006399999969</c:v>
                </c:pt>
                <c:pt idx="623">
                  <c:v>626.56201750000002</c:v>
                </c:pt>
                <c:pt idx="624">
                  <c:v>624.42033809999998</c:v>
                </c:pt>
                <c:pt idx="625">
                  <c:v>1081.9955732999999</c:v>
                </c:pt>
                <c:pt idx="626">
                  <c:v>560.8140724000001</c:v>
                </c:pt>
                <c:pt idx="627">
                  <c:v>581.67469470000003</c:v>
                </c:pt>
                <c:pt idx="628">
                  <c:v>306.33075790000004</c:v>
                </c:pt>
                <c:pt idx="629">
                  <c:v>227.5221617</c:v>
                </c:pt>
                <c:pt idx="630">
                  <c:v>76.036912099999981</c:v>
                </c:pt>
                <c:pt idx="631">
                  <c:v>3.3718603000000003</c:v>
                </c:pt>
                <c:pt idx="632">
                  <c:v>9.3846328000000003</c:v>
                </c:pt>
                <c:pt idx="633">
                  <c:v>7.9109869999999995</c:v>
                </c:pt>
                <c:pt idx="634">
                  <c:v>1.7130272999999998</c:v>
                </c:pt>
                <c:pt idx="635">
                  <c:v>1.3049462999999999</c:v>
                </c:pt>
                <c:pt idx="636">
                  <c:v>145.7603608</c:v>
                </c:pt>
                <c:pt idx="637">
                  <c:v>117.94260539999999</c:v>
                </c:pt>
                <c:pt idx="638">
                  <c:v>28.579291199999989</c:v>
                </c:pt>
                <c:pt idx="639">
                  <c:v>50.673884199999982</c:v>
                </c:pt>
                <c:pt idx="640">
                  <c:v>106.84201619999999</c:v>
                </c:pt>
                <c:pt idx="641">
                  <c:v>1.1767326</c:v>
                </c:pt>
                <c:pt idx="642">
                  <c:v>0.99765870000000001</c:v>
                </c:pt>
                <c:pt idx="643">
                  <c:v>0.51108419999999999</c:v>
                </c:pt>
                <c:pt idx="644">
                  <c:v>0.5085073</c:v>
                </c:pt>
                <c:pt idx="645">
                  <c:v>91.20163519999997</c:v>
                </c:pt>
                <c:pt idx="646">
                  <c:v>364.16655970000005</c:v>
                </c:pt>
                <c:pt idx="647">
                  <c:v>351.12686030000003</c:v>
                </c:pt>
                <c:pt idx="648">
                  <c:v>477.1284144</c:v>
                </c:pt>
                <c:pt idx="649">
                  <c:v>648.40378850000002</c:v>
                </c:pt>
                <c:pt idx="650">
                  <c:v>553.24815190000004</c:v>
                </c:pt>
                <c:pt idx="651">
                  <c:v>613.72163720000003</c:v>
                </c:pt>
                <c:pt idx="652">
                  <c:v>246.1319326</c:v>
                </c:pt>
                <c:pt idx="653">
                  <c:v>123.4071557</c:v>
                </c:pt>
                <c:pt idx="654">
                  <c:v>210.79215859999999</c:v>
                </c:pt>
                <c:pt idx="655">
                  <c:v>3.9727628999999998</c:v>
                </c:pt>
                <c:pt idx="656">
                  <c:v>3.0254449999999999</c:v>
                </c:pt>
                <c:pt idx="657">
                  <c:v>2.5926049999999998</c:v>
                </c:pt>
                <c:pt idx="658">
                  <c:v>1.4362889999999999</c:v>
                </c:pt>
                <c:pt idx="659">
                  <c:v>96.856152999999978</c:v>
                </c:pt>
                <c:pt idx="660">
                  <c:v>278.44111780000003</c:v>
                </c:pt>
                <c:pt idx="661">
                  <c:v>520.62669860000005</c:v>
                </c:pt>
                <c:pt idx="662">
                  <c:v>361.06274730000001</c:v>
                </c:pt>
                <c:pt idx="663">
                  <c:v>73.40938399999996</c:v>
                </c:pt>
                <c:pt idx="664">
                  <c:v>164.54974709999999</c:v>
                </c:pt>
                <c:pt idx="665">
                  <c:v>43.738166700000001</c:v>
                </c:pt>
                <c:pt idx="666">
                  <c:v>4.3088680000000004</c:v>
                </c:pt>
                <c:pt idx="667">
                  <c:v>3.9585317</c:v>
                </c:pt>
                <c:pt idx="668">
                  <c:v>31.072839699999989</c:v>
                </c:pt>
                <c:pt idx="669">
                  <c:v>96.615739399999981</c:v>
                </c:pt>
                <c:pt idx="670">
                  <c:v>98.45095449999998</c:v>
                </c:pt>
                <c:pt idx="671">
                  <c:v>246.3917127</c:v>
                </c:pt>
                <c:pt idx="672">
                  <c:v>470.37666899999999</c:v>
                </c:pt>
                <c:pt idx="673">
                  <c:v>544.73277530000007</c:v>
                </c:pt>
                <c:pt idx="674">
                  <c:v>609.29725239999993</c:v>
                </c:pt>
                <c:pt idx="675">
                  <c:v>1015.4796467</c:v>
                </c:pt>
                <c:pt idx="676">
                  <c:v>874.94117970000002</c:v>
                </c:pt>
                <c:pt idx="677">
                  <c:v>500.37000410000002</c:v>
                </c:pt>
                <c:pt idx="678">
                  <c:v>297.60164760000004</c:v>
                </c:pt>
                <c:pt idx="679">
                  <c:v>36.770668199999982</c:v>
                </c:pt>
                <c:pt idx="680">
                  <c:v>36.717955599999989</c:v>
                </c:pt>
                <c:pt idx="681">
                  <c:v>0.73139270000000001</c:v>
                </c:pt>
                <c:pt idx="682">
                  <c:v>67.835320699999983</c:v>
                </c:pt>
                <c:pt idx="683">
                  <c:v>228.64373570000001</c:v>
                </c:pt>
                <c:pt idx="684">
                  <c:v>84.455348999999984</c:v>
                </c:pt>
                <c:pt idx="685">
                  <c:v>5.3950119999999995</c:v>
                </c:pt>
                <c:pt idx="686">
                  <c:v>82.492272900000003</c:v>
                </c:pt>
                <c:pt idx="687">
                  <c:v>166.17043580000001</c:v>
                </c:pt>
                <c:pt idx="688">
                  <c:v>245.69348100000002</c:v>
                </c:pt>
                <c:pt idx="689">
                  <c:v>42.150018299999985</c:v>
                </c:pt>
                <c:pt idx="690">
                  <c:v>0.80411180000000004</c:v>
                </c:pt>
                <c:pt idx="691">
                  <c:v>0.51654959999999972</c:v>
                </c:pt>
                <c:pt idx="692">
                  <c:v>24.54302779999998</c:v>
                </c:pt>
                <c:pt idx="693">
                  <c:v>75.037297699999982</c:v>
                </c:pt>
                <c:pt idx="694">
                  <c:v>23.686726799999999</c:v>
                </c:pt>
                <c:pt idx="695">
                  <c:v>95.129980199999977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D1-497F-82AE-FBACFCF99DB6}"/>
            </c:ext>
          </c:extLst>
        </c:ser>
        <c:ser>
          <c:idx val="3"/>
          <c:order val="3"/>
          <c:tx>
            <c:strRef>
              <c:f>'02'!$L$44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'02'!$L$45:$L$789</c:f>
              <c:numCache>
                <c:formatCode>_-* #,##0.00\ _€_-;\-* #,##0.00\ _€_-;_-* "-"??\ _€_-;_-@_-</c:formatCode>
                <c:ptCount val="745"/>
                <c:pt idx="0">
                  <c:v>3253.9646029310361</c:v>
                </c:pt>
                <c:pt idx="1">
                  <c:v>3441.785335431035</c:v>
                </c:pt>
                <c:pt idx="2">
                  <c:v>3216.1697004310354</c:v>
                </c:pt>
                <c:pt idx="3">
                  <c:v>3282.233905431036</c:v>
                </c:pt>
                <c:pt idx="4">
                  <c:v>3371.293037931036</c:v>
                </c:pt>
                <c:pt idx="5">
                  <c:v>3343.1692379310362</c:v>
                </c:pt>
                <c:pt idx="6">
                  <c:v>3521.4563054310361</c:v>
                </c:pt>
                <c:pt idx="7">
                  <c:v>3412.3138679310355</c:v>
                </c:pt>
                <c:pt idx="8">
                  <c:v>3213.987900431036</c:v>
                </c:pt>
                <c:pt idx="9">
                  <c:v>3027.6127054310359</c:v>
                </c:pt>
                <c:pt idx="10">
                  <c:v>2480.708490431035</c:v>
                </c:pt>
                <c:pt idx="11">
                  <c:v>2440.6609694310364</c:v>
                </c:pt>
                <c:pt idx="12">
                  <c:v>2326.1585354310359</c:v>
                </c:pt>
                <c:pt idx="13">
                  <c:v>2688.1604304310354</c:v>
                </c:pt>
                <c:pt idx="14">
                  <c:v>2995.1212539310359</c:v>
                </c:pt>
                <c:pt idx="15">
                  <c:v>3813.2379154310361</c:v>
                </c:pt>
                <c:pt idx="16">
                  <c:v>3982.616015431036</c:v>
                </c:pt>
                <c:pt idx="17">
                  <c:v>4338.4339554310363</c:v>
                </c:pt>
                <c:pt idx="18">
                  <c:v>4177.0533829310361</c:v>
                </c:pt>
                <c:pt idx="19">
                  <c:v>4419.536147931035</c:v>
                </c:pt>
                <c:pt idx="20">
                  <c:v>4429.8866904310362</c:v>
                </c:pt>
                <c:pt idx="21">
                  <c:v>4318.6044609310366</c:v>
                </c:pt>
                <c:pt idx="22">
                  <c:v>4415.9400979310358</c:v>
                </c:pt>
                <c:pt idx="23">
                  <c:v>4071.0756504310361</c:v>
                </c:pt>
                <c:pt idx="24">
                  <c:v>3482.8379829310361</c:v>
                </c:pt>
                <c:pt idx="25">
                  <c:v>3183.645195431036</c:v>
                </c:pt>
                <c:pt idx="26">
                  <c:v>2995.9631429310361</c:v>
                </c:pt>
                <c:pt idx="27">
                  <c:v>2738.4206704310359</c:v>
                </c:pt>
                <c:pt idx="28">
                  <c:v>3024.5216954310358</c:v>
                </c:pt>
                <c:pt idx="29">
                  <c:v>3148.0874929310362</c:v>
                </c:pt>
                <c:pt idx="30">
                  <c:v>3200.470172931035</c:v>
                </c:pt>
                <c:pt idx="31">
                  <c:v>3421.4516154310354</c:v>
                </c:pt>
                <c:pt idx="32">
                  <c:v>3370.7068679310364</c:v>
                </c:pt>
                <c:pt idx="33">
                  <c:v>3175.174985431036</c:v>
                </c:pt>
                <c:pt idx="34">
                  <c:v>2248.5328979310361</c:v>
                </c:pt>
                <c:pt idx="35">
                  <c:v>1809.0756154310361</c:v>
                </c:pt>
                <c:pt idx="36">
                  <c:v>2029.6178104310359</c:v>
                </c:pt>
                <c:pt idx="37">
                  <c:v>2230.6211254310365</c:v>
                </c:pt>
                <c:pt idx="38">
                  <c:v>2616.597225431035</c:v>
                </c:pt>
                <c:pt idx="39">
                  <c:v>2843.4765704310362</c:v>
                </c:pt>
                <c:pt idx="40">
                  <c:v>3227.4993954310357</c:v>
                </c:pt>
                <c:pt idx="41">
                  <c:v>3653.5582954310353</c:v>
                </c:pt>
                <c:pt idx="42">
                  <c:v>4171.3885754310322</c:v>
                </c:pt>
                <c:pt idx="43">
                  <c:v>4335.993130431033</c:v>
                </c:pt>
                <c:pt idx="44">
                  <c:v>4266.3998299310324</c:v>
                </c:pt>
                <c:pt idx="45">
                  <c:v>4375.1149754310327</c:v>
                </c:pt>
                <c:pt idx="46">
                  <c:v>4215.3418029310315</c:v>
                </c:pt>
                <c:pt idx="47">
                  <c:v>4102.9252029310346</c:v>
                </c:pt>
                <c:pt idx="48">
                  <c:v>4190.4074779310322</c:v>
                </c:pt>
                <c:pt idx="49">
                  <c:v>4069.8536104310333</c:v>
                </c:pt>
                <c:pt idx="50">
                  <c:v>4149.3404779310322</c:v>
                </c:pt>
                <c:pt idx="51">
                  <c:v>4194.2279754310321</c:v>
                </c:pt>
                <c:pt idx="52">
                  <c:v>4191.8820754310318</c:v>
                </c:pt>
                <c:pt idx="53">
                  <c:v>4239.1694879310317</c:v>
                </c:pt>
                <c:pt idx="54">
                  <c:v>4299.7770429310322</c:v>
                </c:pt>
                <c:pt idx="55">
                  <c:v>4278.9726254310308</c:v>
                </c:pt>
                <c:pt idx="56">
                  <c:v>3928.377122931035</c:v>
                </c:pt>
                <c:pt idx="57">
                  <c:v>3609.431012431035</c:v>
                </c:pt>
                <c:pt idx="58">
                  <c:v>3145.638875431036</c:v>
                </c:pt>
                <c:pt idx="59">
                  <c:v>3181.502587931036</c:v>
                </c:pt>
                <c:pt idx="60">
                  <c:v>3104.2867954310359</c:v>
                </c:pt>
                <c:pt idx="61">
                  <c:v>2994.4859129310362</c:v>
                </c:pt>
                <c:pt idx="62">
                  <c:v>3512.154337931036</c:v>
                </c:pt>
                <c:pt idx="63">
                  <c:v>4293.2834719310331</c:v>
                </c:pt>
                <c:pt idx="64">
                  <c:v>4154.3122429310333</c:v>
                </c:pt>
                <c:pt idx="65">
                  <c:v>4027.0706249310351</c:v>
                </c:pt>
                <c:pt idx="66">
                  <c:v>4404.123850431034</c:v>
                </c:pt>
                <c:pt idx="67">
                  <c:v>4530.4275249310322</c:v>
                </c:pt>
                <c:pt idx="68">
                  <c:v>4424.052932931033</c:v>
                </c:pt>
                <c:pt idx="69">
                  <c:v>4291.2354824310323</c:v>
                </c:pt>
                <c:pt idx="70">
                  <c:v>4184.306419931032</c:v>
                </c:pt>
                <c:pt idx="71">
                  <c:v>3993.9888679310343</c:v>
                </c:pt>
                <c:pt idx="72">
                  <c:v>3978.3968479310338</c:v>
                </c:pt>
                <c:pt idx="73">
                  <c:v>3641.0520079310363</c:v>
                </c:pt>
                <c:pt idx="74">
                  <c:v>3500.8140704310363</c:v>
                </c:pt>
                <c:pt idx="75">
                  <c:v>3435.3772329310355</c:v>
                </c:pt>
                <c:pt idx="76">
                  <c:v>3218.8612504310363</c:v>
                </c:pt>
                <c:pt idx="77">
                  <c:v>3580.828012931036</c:v>
                </c:pt>
                <c:pt idx="78">
                  <c:v>3751.1165429310363</c:v>
                </c:pt>
                <c:pt idx="79">
                  <c:v>3812.1292279310364</c:v>
                </c:pt>
                <c:pt idx="80">
                  <c:v>3387.2350079310349</c:v>
                </c:pt>
                <c:pt idx="81">
                  <c:v>3119.6280154310361</c:v>
                </c:pt>
                <c:pt idx="82">
                  <c:v>2809.204475431035</c:v>
                </c:pt>
                <c:pt idx="83">
                  <c:v>2698.6355879310363</c:v>
                </c:pt>
                <c:pt idx="84">
                  <c:v>2526.7456679310362</c:v>
                </c:pt>
                <c:pt idx="85">
                  <c:v>2441.1440169310363</c:v>
                </c:pt>
                <c:pt idx="86">
                  <c:v>2808.7474504310362</c:v>
                </c:pt>
                <c:pt idx="87">
                  <c:v>3383.1512799310362</c:v>
                </c:pt>
                <c:pt idx="88">
                  <c:v>3813.535664431035</c:v>
                </c:pt>
                <c:pt idx="89">
                  <c:v>3834.629164931036</c:v>
                </c:pt>
                <c:pt idx="90">
                  <c:v>4323.5868139310323</c:v>
                </c:pt>
                <c:pt idx="91">
                  <c:v>4398.8579634310308</c:v>
                </c:pt>
                <c:pt idx="92">
                  <c:v>4757.1631864310339</c:v>
                </c:pt>
                <c:pt idx="93">
                  <c:v>4548.1490204310321</c:v>
                </c:pt>
                <c:pt idx="94">
                  <c:v>4180.9702929310333</c:v>
                </c:pt>
                <c:pt idx="95">
                  <c:v>3753.755257931035</c:v>
                </c:pt>
                <c:pt idx="96">
                  <c:v>3444.6647029310361</c:v>
                </c:pt>
                <c:pt idx="97">
                  <c:v>3433.0079604310349</c:v>
                </c:pt>
                <c:pt idx="98">
                  <c:v>3353.8023979310365</c:v>
                </c:pt>
                <c:pt idx="99">
                  <c:v>3378.6218104310365</c:v>
                </c:pt>
                <c:pt idx="100">
                  <c:v>3675.061470431036</c:v>
                </c:pt>
                <c:pt idx="101">
                  <c:v>4281.4752729310321</c:v>
                </c:pt>
                <c:pt idx="102">
                  <c:v>3949.2880654310329</c:v>
                </c:pt>
                <c:pt idx="103">
                  <c:v>3636.5597004310353</c:v>
                </c:pt>
                <c:pt idx="104">
                  <c:v>3551.1692354310362</c:v>
                </c:pt>
                <c:pt idx="105">
                  <c:v>3305.7151004310363</c:v>
                </c:pt>
                <c:pt idx="106">
                  <c:v>3304.8969004310361</c:v>
                </c:pt>
                <c:pt idx="107">
                  <c:v>3420.2931379310362</c:v>
                </c:pt>
                <c:pt idx="108">
                  <c:v>3311.8982504310361</c:v>
                </c:pt>
                <c:pt idx="109">
                  <c:v>3297.9765629310364</c:v>
                </c:pt>
                <c:pt idx="110">
                  <c:v>3446.7002879310362</c:v>
                </c:pt>
                <c:pt idx="111">
                  <c:v>3559.1612254310348</c:v>
                </c:pt>
                <c:pt idx="112">
                  <c:v>3514.3420654310362</c:v>
                </c:pt>
                <c:pt idx="113">
                  <c:v>3982.0004054310361</c:v>
                </c:pt>
                <c:pt idx="114">
                  <c:v>4231.292952931035</c:v>
                </c:pt>
                <c:pt idx="115">
                  <c:v>3994.6743179310361</c:v>
                </c:pt>
                <c:pt idx="116">
                  <c:v>3797.7309054310358</c:v>
                </c:pt>
                <c:pt idx="117">
                  <c:v>3729.1400554310362</c:v>
                </c:pt>
                <c:pt idx="118">
                  <c:v>3681.4915154310361</c:v>
                </c:pt>
                <c:pt idx="119">
                  <c:v>3403.5138779310359</c:v>
                </c:pt>
                <c:pt idx="120">
                  <c:v>3943.0994529310351</c:v>
                </c:pt>
                <c:pt idx="121">
                  <c:v>3702.971302931036</c:v>
                </c:pt>
                <c:pt idx="122">
                  <c:v>3751.9416479310362</c:v>
                </c:pt>
                <c:pt idx="123">
                  <c:v>3490.304272931035</c:v>
                </c:pt>
                <c:pt idx="124">
                  <c:v>3418.343547931036</c:v>
                </c:pt>
                <c:pt idx="125">
                  <c:v>3722.0154679310363</c:v>
                </c:pt>
                <c:pt idx="126">
                  <c:v>3667.9142304310353</c:v>
                </c:pt>
                <c:pt idx="127">
                  <c:v>4023.4549604310341</c:v>
                </c:pt>
                <c:pt idx="128">
                  <c:v>3323.4352244310362</c:v>
                </c:pt>
                <c:pt idx="129">
                  <c:v>2585.072830431036</c:v>
                </c:pt>
                <c:pt idx="130">
                  <c:v>2942.3228629310361</c:v>
                </c:pt>
                <c:pt idx="131">
                  <c:v>2910.1366129310363</c:v>
                </c:pt>
                <c:pt idx="132">
                  <c:v>2774.2378089310355</c:v>
                </c:pt>
                <c:pt idx="133">
                  <c:v>2623.7362754310361</c:v>
                </c:pt>
                <c:pt idx="134">
                  <c:v>2883.936075431036</c:v>
                </c:pt>
                <c:pt idx="135">
                  <c:v>3270.0058129310364</c:v>
                </c:pt>
                <c:pt idx="136">
                  <c:v>3456.4564604310362</c:v>
                </c:pt>
                <c:pt idx="137">
                  <c:v>3593.898907931035</c:v>
                </c:pt>
                <c:pt idx="138">
                  <c:v>3458.9060729310349</c:v>
                </c:pt>
                <c:pt idx="139">
                  <c:v>3512.8284649310353</c:v>
                </c:pt>
                <c:pt idx="140">
                  <c:v>3467.749385431036</c:v>
                </c:pt>
                <c:pt idx="141">
                  <c:v>3603.2803054310361</c:v>
                </c:pt>
                <c:pt idx="142">
                  <c:v>3494.7120779310358</c:v>
                </c:pt>
                <c:pt idx="143">
                  <c:v>3455.9592554310361</c:v>
                </c:pt>
                <c:pt idx="144">
                  <c:v>2982.8741479310361</c:v>
                </c:pt>
                <c:pt idx="145">
                  <c:v>2921.3891654310364</c:v>
                </c:pt>
                <c:pt idx="146">
                  <c:v>2795.4453204310362</c:v>
                </c:pt>
                <c:pt idx="147">
                  <c:v>2741.9017479310364</c:v>
                </c:pt>
                <c:pt idx="148">
                  <c:v>2981.827922931036</c:v>
                </c:pt>
                <c:pt idx="149">
                  <c:v>3212.5841304310361</c:v>
                </c:pt>
                <c:pt idx="150">
                  <c:v>3012.6103104310355</c:v>
                </c:pt>
                <c:pt idx="151">
                  <c:v>2753.728760431035</c:v>
                </c:pt>
                <c:pt idx="152">
                  <c:v>2535.8086054310361</c:v>
                </c:pt>
                <c:pt idx="153">
                  <c:v>2697.9481469310363</c:v>
                </c:pt>
                <c:pt idx="154">
                  <c:v>3104.4720004310361</c:v>
                </c:pt>
                <c:pt idx="155">
                  <c:v>2786.2798979310364</c:v>
                </c:pt>
                <c:pt idx="156">
                  <c:v>2592.1395344310363</c:v>
                </c:pt>
                <c:pt idx="157">
                  <c:v>2353.999833931035</c:v>
                </c:pt>
                <c:pt idx="158">
                  <c:v>2450.970977931036</c:v>
                </c:pt>
                <c:pt idx="159">
                  <c:v>2655.1073079310349</c:v>
                </c:pt>
                <c:pt idx="160">
                  <c:v>3437.6528329310354</c:v>
                </c:pt>
                <c:pt idx="161">
                  <c:v>3845.4594604310364</c:v>
                </c:pt>
                <c:pt idx="162">
                  <c:v>3889.1953924310365</c:v>
                </c:pt>
                <c:pt idx="163">
                  <c:v>3635.2017079310363</c:v>
                </c:pt>
                <c:pt idx="164">
                  <c:v>3302.525694931036</c:v>
                </c:pt>
                <c:pt idx="165">
                  <c:v>3121.7535119310364</c:v>
                </c:pt>
                <c:pt idx="166">
                  <c:v>2933.5988454310364</c:v>
                </c:pt>
                <c:pt idx="167">
                  <c:v>2612.0643029310359</c:v>
                </c:pt>
                <c:pt idx="168">
                  <c:v>2542.1039279310362</c:v>
                </c:pt>
                <c:pt idx="169">
                  <c:v>2332.5275804310363</c:v>
                </c:pt>
                <c:pt idx="170">
                  <c:v>2182.8947399310364</c:v>
                </c:pt>
                <c:pt idx="171">
                  <c:v>2257.466687431036</c:v>
                </c:pt>
                <c:pt idx="172">
                  <c:v>2638.8548384310361</c:v>
                </c:pt>
                <c:pt idx="173">
                  <c:v>2537.2830944310349</c:v>
                </c:pt>
                <c:pt idx="174">
                  <c:v>2678.278655431036</c:v>
                </c:pt>
                <c:pt idx="175">
                  <c:v>2622.6555639310363</c:v>
                </c:pt>
                <c:pt idx="176">
                  <c:v>2707.141710931036</c:v>
                </c:pt>
                <c:pt idx="177">
                  <c:v>2748.8911079310365</c:v>
                </c:pt>
                <c:pt idx="178">
                  <c:v>2949.8352629310361</c:v>
                </c:pt>
                <c:pt idx="179">
                  <c:v>2354.7599954310358</c:v>
                </c:pt>
                <c:pt idx="180">
                  <c:v>2133.1126029310358</c:v>
                </c:pt>
                <c:pt idx="181">
                  <c:v>2615.6482329310361</c:v>
                </c:pt>
                <c:pt idx="182">
                  <c:v>2559.0729654310362</c:v>
                </c:pt>
                <c:pt idx="183">
                  <c:v>2489.7751204310352</c:v>
                </c:pt>
                <c:pt idx="184">
                  <c:v>2452.3032154310354</c:v>
                </c:pt>
                <c:pt idx="185">
                  <c:v>2869.2901779310359</c:v>
                </c:pt>
                <c:pt idx="186">
                  <c:v>3195.0534204310361</c:v>
                </c:pt>
                <c:pt idx="187">
                  <c:v>2692.1023604310349</c:v>
                </c:pt>
                <c:pt idx="188">
                  <c:v>2800.7450454310365</c:v>
                </c:pt>
                <c:pt idx="189">
                  <c:v>2688.7809654310354</c:v>
                </c:pt>
                <c:pt idx="190">
                  <c:v>2446.4738604310364</c:v>
                </c:pt>
                <c:pt idx="191">
                  <c:v>1919.8500529310361</c:v>
                </c:pt>
                <c:pt idx="192">
                  <c:v>1945.9228854310361</c:v>
                </c:pt>
                <c:pt idx="193">
                  <c:v>1826.3618354310361</c:v>
                </c:pt>
                <c:pt idx="194">
                  <c:v>1797.2993579310362</c:v>
                </c:pt>
                <c:pt idx="195">
                  <c:v>1788.0377604310361</c:v>
                </c:pt>
                <c:pt idx="196">
                  <c:v>1676.7440404310362</c:v>
                </c:pt>
                <c:pt idx="197">
                  <c:v>1951.146655431035</c:v>
                </c:pt>
                <c:pt idx="198">
                  <c:v>1899.1600329310361</c:v>
                </c:pt>
                <c:pt idx="199">
                  <c:v>1846.0483944310361</c:v>
                </c:pt>
                <c:pt idx="200">
                  <c:v>1373.2112984310359</c:v>
                </c:pt>
                <c:pt idx="201">
                  <c:v>1341.2367279310361</c:v>
                </c:pt>
                <c:pt idx="202">
                  <c:v>1579.4099754310362</c:v>
                </c:pt>
                <c:pt idx="203">
                  <c:v>1532.102187931036</c:v>
                </c:pt>
                <c:pt idx="204">
                  <c:v>1658.8868904310359</c:v>
                </c:pt>
                <c:pt idx="205">
                  <c:v>1644.6980954310361</c:v>
                </c:pt>
                <c:pt idx="206">
                  <c:v>1722.900485431036</c:v>
                </c:pt>
                <c:pt idx="207">
                  <c:v>1887.635762931036</c:v>
                </c:pt>
                <c:pt idx="208">
                  <c:v>2125.8957479310361</c:v>
                </c:pt>
                <c:pt idx="209">
                  <c:v>2714.0025079310362</c:v>
                </c:pt>
                <c:pt idx="210">
                  <c:v>2997.2408129310361</c:v>
                </c:pt>
                <c:pt idx="211">
                  <c:v>2312.1547679310361</c:v>
                </c:pt>
                <c:pt idx="212">
                  <c:v>2433.8745554310358</c:v>
                </c:pt>
                <c:pt idx="213">
                  <c:v>2579.6789729310362</c:v>
                </c:pt>
                <c:pt idx="214">
                  <c:v>2732.4826479310364</c:v>
                </c:pt>
                <c:pt idx="215">
                  <c:v>2729.735812931036</c:v>
                </c:pt>
                <c:pt idx="216">
                  <c:v>2932.302792931036</c:v>
                </c:pt>
                <c:pt idx="217">
                  <c:v>2908.102477931036</c:v>
                </c:pt>
                <c:pt idx="218">
                  <c:v>2808.5142479310362</c:v>
                </c:pt>
                <c:pt idx="219">
                  <c:v>2730.9548829310361</c:v>
                </c:pt>
                <c:pt idx="220">
                  <c:v>2564.8666554310362</c:v>
                </c:pt>
                <c:pt idx="221">
                  <c:v>2420.2274179310361</c:v>
                </c:pt>
                <c:pt idx="222">
                  <c:v>2240.4529734310363</c:v>
                </c:pt>
                <c:pt idx="223">
                  <c:v>2500.4487374310361</c:v>
                </c:pt>
                <c:pt idx="224">
                  <c:v>2367.1795394310361</c:v>
                </c:pt>
                <c:pt idx="225">
                  <c:v>2197.4848879310362</c:v>
                </c:pt>
                <c:pt idx="226">
                  <c:v>2595.4056454310362</c:v>
                </c:pt>
                <c:pt idx="227">
                  <c:v>2483.0576679310361</c:v>
                </c:pt>
                <c:pt idx="228">
                  <c:v>2293.9474254310362</c:v>
                </c:pt>
                <c:pt idx="229">
                  <c:v>2563.6451379310361</c:v>
                </c:pt>
                <c:pt idx="230">
                  <c:v>2505.6376589310348</c:v>
                </c:pt>
                <c:pt idx="231">
                  <c:v>2844.2233479310362</c:v>
                </c:pt>
                <c:pt idx="232">
                  <c:v>3219.2712869310362</c:v>
                </c:pt>
                <c:pt idx="233">
                  <c:v>3451.3529904310362</c:v>
                </c:pt>
                <c:pt idx="234">
                  <c:v>3943.5951069310358</c:v>
                </c:pt>
                <c:pt idx="235">
                  <c:v>3545.9954354310362</c:v>
                </c:pt>
                <c:pt idx="236">
                  <c:v>3442.0377454310365</c:v>
                </c:pt>
                <c:pt idx="237">
                  <c:v>3366.321528931036</c:v>
                </c:pt>
                <c:pt idx="238">
                  <c:v>3342.4217829310364</c:v>
                </c:pt>
                <c:pt idx="239">
                  <c:v>3344.5245429310362</c:v>
                </c:pt>
                <c:pt idx="240">
                  <c:v>2847.2845879310362</c:v>
                </c:pt>
                <c:pt idx="241">
                  <c:v>2478.2734229310358</c:v>
                </c:pt>
                <c:pt idx="242">
                  <c:v>2083.2833329310361</c:v>
                </c:pt>
                <c:pt idx="243">
                  <c:v>1853.8731179310359</c:v>
                </c:pt>
                <c:pt idx="244">
                  <c:v>1804.2249654310363</c:v>
                </c:pt>
                <c:pt idx="245">
                  <c:v>1819.4648754310363</c:v>
                </c:pt>
                <c:pt idx="246">
                  <c:v>1811.737872931036</c:v>
                </c:pt>
                <c:pt idx="247">
                  <c:v>1725.5797089310361</c:v>
                </c:pt>
                <c:pt idx="248">
                  <c:v>1567.2446849310361</c:v>
                </c:pt>
                <c:pt idx="249">
                  <c:v>1541.3935304310362</c:v>
                </c:pt>
                <c:pt idx="250">
                  <c:v>1588.005196931035</c:v>
                </c:pt>
                <c:pt idx="251">
                  <c:v>1426.229087931036</c:v>
                </c:pt>
                <c:pt idx="252">
                  <c:v>1399.640045431036</c:v>
                </c:pt>
                <c:pt idx="253">
                  <c:v>1443.4516584310361</c:v>
                </c:pt>
                <c:pt idx="254">
                  <c:v>1761.9552779310361</c:v>
                </c:pt>
                <c:pt idx="255">
                  <c:v>2152.5704304310361</c:v>
                </c:pt>
                <c:pt idx="256">
                  <c:v>2465.7107079310363</c:v>
                </c:pt>
                <c:pt idx="257">
                  <c:v>2825.2147204310359</c:v>
                </c:pt>
                <c:pt idx="258">
                  <c:v>2936.2265929310361</c:v>
                </c:pt>
                <c:pt idx="259">
                  <c:v>3211.1424384310353</c:v>
                </c:pt>
                <c:pt idx="260">
                  <c:v>2918.4149329310362</c:v>
                </c:pt>
                <c:pt idx="261">
                  <c:v>2858.1257079310362</c:v>
                </c:pt>
                <c:pt idx="262">
                  <c:v>2795.9398254310349</c:v>
                </c:pt>
                <c:pt idx="263">
                  <c:v>3034.306487931035</c:v>
                </c:pt>
                <c:pt idx="264">
                  <c:v>3256.1272329310364</c:v>
                </c:pt>
                <c:pt idx="265">
                  <c:v>3241.7505629310363</c:v>
                </c:pt>
                <c:pt idx="266">
                  <c:v>3206.3808229310362</c:v>
                </c:pt>
                <c:pt idx="267">
                  <c:v>3116.0597129310363</c:v>
                </c:pt>
                <c:pt idx="268">
                  <c:v>3089.5738804310349</c:v>
                </c:pt>
                <c:pt idx="269">
                  <c:v>2889.8212529310354</c:v>
                </c:pt>
                <c:pt idx="270">
                  <c:v>2229.2398554310362</c:v>
                </c:pt>
                <c:pt idx="271">
                  <c:v>2774.1513519310361</c:v>
                </c:pt>
                <c:pt idx="272">
                  <c:v>3272.826048931036</c:v>
                </c:pt>
                <c:pt idx="273">
                  <c:v>3117.1966254310364</c:v>
                </c:pt>
                <c:pt idx="274">
                  <c:v>2838.2003979310362</c:v>
                </c:pt>
                <c:pt idx="275">
                  <c:v>2690.1810629310348</c:v>
                </c:pt>
                <c:pt idx="276">
                  <c:v>2016.4577429310361</c:v>
                </c:pt>
                <c:pt idx="277">
                  <c:v>1799.3503129310361</c:v>
                </c:pt>
                <c:pt idx="278">
                  <c:v>1567.0849504310361</c:v>
                </c:pt>
                <c:pt idx="279">
                  <c:v>1591.8790704310361</c:v>
                </c:pt>
                <c:pt idx="280">
                  <c:v>2456.552047431036</c:v>
                </c:pt>
                <c:pt idx="281">
                  <c:v>3588.2462684310349</c:v>
                </c:pt>
                <c:pt idx="282">
                  <c:v>3877.2139814310362</c:v>
                </c:pt>
                <c:pt idx="283">
                  <c:v>4221.044100431036</c:v>
                </c:pt>
                <c:pt idx="284">
                  <c:v>2803.700143431035</c:v>
                </c:pt>
                <c:pt idx="285">
                  <c:v>2900.3482464310364</c:v>
                </c:pt>
                <c:pt idx="286">
                  <c:v>2922.4417529310363</c:v>
                </c:pt>
                <c:pt idx="287">
                  <c:v>2955.2982329310362</c:v>
                </c:pt>
                <c:pt idx="288">
                  <c:v>3422.8068479310364</c:v>
                </c:pt>
                <c:pt idx="289">
                  <c:v>3352.6686054310358</c:v>
                </c:pt>
                <c:pt idx="290">
                  <c:v>3221.9386804310361</c:v>
                </c:pt>
                <c:pt idx="291">
                  <c:v>2688.660833931036</c:v>
                </c:pt>
                <c:pt idx="292">
                  <c:v>2960.2457204310358</c:v>
                </c:pt>
                <c:pt idx="293">
                  <c:v>3023.982985431036</c:v>
                </c:pt>
                <c:pt idx="294">
                  <c:v>2993.9845654310361</c:v>
                </c:pt>
                <c:pt idx="295">
                  <c:v>3668.227399931036</c:v>
                </c:pt>
                <c:pt idx="296">
                  <c:v>3089.3148309310359</c:v>
                </c:pt>
                <c:pt idx="297">
                  <c:v>2349.509474931036</c:v>
                </c:pt>
                <c:pt idx="298">
                  <c:v>2766.5777754310361</c:v>
                </c:pt>
                <c:pt idx="299">
                  <c:v>2752.4372139310362</c:v>
                </c:pt>
                <c:pt idx="300">
                  <c:v>2620.4225504310361</c:v>
                </c:pt>
                <c:pt idx="301">
                  <c:v>2320.8128129310362</c:v>
                </c:pt>
                <c:pt idx="302">
                  <c:v>2751.978575431036</c:v>
                </c:pt>
                <c:pt idx="303">
                  <c:v>2833.9205254310364</c:v>
                </c:pt>
                <c:pt idx="304">
                  <c:v>2913.7551214310365</c:v>
                </c:pt>
                <c:pt idx="305">
                  <c:v>2859.4136404310361</c:v>
                </c:pt>
                <c:pt idx="306">
                  <c:v>3166.3669494310361</c:v>
                </c:pt>
                <c:pt idx="307">
                  <c:v>2953.3302754310362</c:v>
                </c:pt>
                <c:pt idx="308">
                  <c:v>2986.6009669310365</c:v>
                </c:pt>
                <c:pt idx="309">
                  <c:v>2521.3423104310355</c:v>
                </c:pt>
                <c:pt idx="310">
                  <c:v>2250.1717129310355</c:v>
                </c:pt>
                <c:pt idx="311">
                  <c:v>2059.0663204310349</c:v>
                </c:pt>
                <c:pt idx="312">
                  <c:v>1855.409467931036</c:v>
                </c:pt>
                <c:pt idx="313">
                  <c:v>1629.1323104310359</c:v>
                </c:pt>
                <c:pt idx="314">
                  <c:v>1412.639677931036</c:v>
                </c:pt>
                <c:pt idx="315">
                  <c:v>1368.6495079310359</c:v>
                </c:pt>
                <c:pt idx="316">
                  <c:v>1348.180790431036</c:v>
                </c:pt>
                <c:pt idx="317">
                  <c:v>1651.6056604310361</c:v>
                </c:pt>
                <c:pt idx="318">
                  <c:v>2030.0364729310361</c:v>
                </c:pt>
                <c:pt idx="319">
                  <c:v>1833.8663204310362</c:v>
                </c:pt>
                <c:pt idx="320">
                  <c:v>1760.900252931036</c:v>
                </c:pt>
                <c:pt idx="321">
                  <c:v>1514.6424129310362</c:v>
                </c:pt>
                <c:pt idx="322">
                  <c:v>2199.4688479310362</c:v>
                </c:pt>
                <c:pt idx="323">
                  <c:v>2246.4847254310362</c:v>
                </c:pt>
                <c:pt idx="324">
                  <c:v>2136.6549004310359</c:v>
                </c:pt>
                <c:pt idx="325">
                  <c:v>2340.4662419310362</c:v>
                </c:pt>
                <c:pt idx="326">
                  <c:v>2042.5447254310361</c:v>
                </c:pt>
                <c:pt idx="327">
                  <c:v>1926.4034504310362</c:v>
                </c:pt>
                <c:pt idx="328">
                  <c:v>1550.391107931036</c:v>
                </c:pt>
                <c:pt idx="329">
                  <c:v>2200.7471254310349</c:v>
                </c:pt>
                <c:pt idx="330">
                  <c:v>2603.8777994310358</c:v>
                </c:pt>
                <c:pt idx="331">
                  <c:v>2477.3785654310354</c:v>
                </c:pt>
                <c:pt idx="332">
                  <c:v>2022.2572604310351</c:v>
                </c:pt>
                <c:pt idx="333">
                  <c:v>1911.9207254310361</c:v>
                </c:pt>
                <c:pt idx="334">
                  <c:v>1818.2313654310362</c:v>
                </c:pt>
                <c:pt idx="335">
                  <c:v>1760.0974129310362</c:v>
                </c:pt>
                <c:pt idx="336">
                  <c:v>1774.4360929310362</c:v>
                </c:pt>
                <c:pt idx="337">
                  <c:v>1474.8939479310361</c:v>
                </c:pt>
                <c:pt idx="338">
                  <c:v>1341.284615431035</c:v>
                </c:pt>
                <c:pt idx="339">
                  <c:v>1361.9697204310362</c:v>
                </c:pt>
                <c:pt idx="340">
                  <c:v>1242.177680431035</c:v>
                </c:pt>
                <c:pt idx="341">
                  <c:v>1535.426695431036</c:v>
                </c:pt>
                <c:pt idx="342">
                  <c:v>1744.435445431036</c:v>
                </c:pt>
                <c:pt idx="343">
                  <c:v>1632.015467931036</c:v>
                </c:pt>
                <c:pt idx="344">
                  <c:v>1515.336222931036</c:v>
                </c:pt>
                <c:pt idx="345">
                  <c:v>1219.0262754310361</c:v>
                </c:pt>
                <c:pt idx="346">
                  <c:v>1188.969700431036</c:v>
                </c:pt>
                <c:pt idx="347">
                  <c:v>1365.3662504310362</c:v>
                </c:pt>
                <c:pt idx="348">
                  <c:v>1452.9498754310362</c:v>
                </c:pt>
                <c:pt idx="349">
                  <c:v>1471.231987931036</c:v>
                </c:pt>
                <c:pt idx="350">
                  <c:v>1580.343450431036</c:v>
                </c:pt>
                <c:pt idx="351">
                  <c:v>1475.968425431035</c:v>
                </c:pt>
                <c:pt idx="352">
                  <c:v>1657.9787529310361</c:v>
                </c:pt>
                <c:pt idx="353">
                  <c:v>2050.9711179310361</c:v>
                </c:pt>
                <c:pt idx="354">
                  <c:v>2263.5213369310359</c:v>
                </c:pt>
                <c:pt idx="355">
                  <c:v>1966.4357754310349</c:v>
                </c:pt>
                <c:pt idx="356">
                  <c:v>2143.7373254310364</c:v>
                </c:pt>
                <c:pt idx="357">
                  <c:v>2292.0179154310363</c:v>
                </c:pt>
                <c:pt idx="358">
                  <c:v>2204.2995254310363</c:v>
                </c:pt>
                <c:pt idx="359">
                  <c:v>2040.3496379310361</c:v>
                </c:pt>
                <c:pt idx="360">
                  <c:v>2089.4658454310361</c:v>
                </c:pt>
                <c:pt idx="361">
                  <c:v>2193.8195379310359</c:v>
                </c:pt>
                <c:pt idx="362">
                  <c:v>1876.557007931036</c:v>
                </c:pt>
                <c:pt idx="363">
                  <c:v>1875.471897931036</c:v>
                </c:pt>
                <c:pt idx="364">
                  <c:v>2123.1681004310353</c:v>
                </c:pt>
                <c:pt idx="365">
                  <c:v>2413.6604104310363</c:v>
                </c:pt>
                <c:pt idx="366">
                  <c:v>2660.797162931035</c:v>
                </c:pt>
                <c:pt idx="367">
                  <c:v>2546.1854529310363</c:v>
                </c:pt>
                <c:pt idx="368">
                  <c:v>2007.5002479310363</c:v>
                </c:pt>
                <c:pt idx="369">
                  <c:v>2339.2204864310361</c:v>
                </c:pt>
                <c:pt idx="370">
                  <c:v>2692.2621044310358</c:v>
                </c:pt>
                <c:pt idx="371">
                  <c:v>2910.6192079310363</c:v>
                </c:pt>
                <c:pt idx="372">
                  <c:v>2791.5140179310361</c:v>
                </c:pt>
                <c:pt idx="373">
                  <c:v>2789.6311869310362</c:v>
                </c:pt>
                <c:pt idx="374">
                  <c:v>2775.8348774310352</c:v>
                </c:pt>
                <c:pt idx="375">
                  <c:v>2775.825127431036</c:v>
                </c:pt>
                <c:pt idx="376">
                  <c:v>2455.2248929310358</c:v>
                </c:pt>
                <c:pt idx="377">
                  <c:v>3362.7537029310361</c:v>
                </c:pt>
                <c:pt idx="378">
                  <c:v>3688.2234764310365</c:v>
                </c:pt>
                <c:pt idx="379">
                  <c:v>3267.2026779310359</c:v>
                </c:pt>
                <c:pt idx="380">
                  <c:v>3047.8887604310362</c:v>
                </c:pt>
                <c:pt idx="381">
                  <c:v>2859.255222931035</c:v>
                </c:pt>
                <c:pt idx="382">
                  <c:v>3022.3450229310361</c:v>
                </c:pt>
                <c:pt idx="383">
                  <c:v>2713.9188604310361</c:v>
                </c:pt>
                <c:pt idx="384">
                  <c:v>2922.0270929310359</c:v>
                </c:pt>
                <c:pt idx="385">
                  <c:v>2758.3189154310353</c:v>
                </c:pt>
                <c:pt idx="386">
                  <c:v>2633.5712204310362</c:v>
                </c:pt>
                <c:pt idx="387">
                  <c:v>2398.4808304310363</c:v>
                </c:pt>
                <c:pt idx="388">
                  <c:v>2365.4972029310361</c:v>
                </c:pt>
                <c:pt idx="389">
                  <c:v>2315.8135604310364</c:v>
                </c:pt>
                <c:pt idx="390">
                  <c:v>2335.2271104310362</c:v>
                </c:pt>
                <c:pt idx="391">
                  <c:v>1992.0197479310361</c:v>
                </c:pt>
                <c:pt idx="392">
                  <c:v>1605.1538854310361</c:v>
                </c:pt>
                <c:pt idx="393">
                  <c:v>1762.9039179310359</c:v>
                </c:pt>
                <c:pt idx="394">
                  <c:v>1656.2576129310362</c:v>
                </c:pt>
                <c:pt idx="395">
                  <c:v>1381.331337931035</c:v>
                </c:pt>
                <c:pt idx="396">
                  <c:v>1235.9175729310359</c:v>
                </c:pt>
                <c:pt idx="397">
                  <c:v>1223.5569579310361</c:v>
                </c:pt>
                <c:pt idx="398">
                  <c:v>1344.6497379310363</c:v>
                </c:pt>
                <c:pt idx="399">
                  <c:v>1653.755127931036</c:v>
                </c:pt>
                <c:pt idx="400">
                  <c:v>2430.1292904310362</c:v>
                </c:pt>
                <c:pt idx="401">
                  <c:v>3437.7842454310362</c:v>
                </c:pt>
                <c:pt idx="402">
                  <c:v>4010.024323431036</c:v>
                </c:pt>
                <c:pt idx="403">
                  <c:v>3694.6061579310358</c:v>
                </c:pt>
                <c:pt idx="404">
                  <c:v>3341.9969519310362</c:v>
                </c:pt>
                <c:pt idx="405">
                  <c:v>3146.944897931035</c:v>
                </c:pt>
                <c:pt idx="406">
                  <c:v>2776.8512279310362</c:v>
                </c:pt>
                <c:pt idx="407">
                  <c:v>2464.106832931036</c:v>
                </c:pt>
                <c:pt idx="408">
                  <c:v>2466.1275604310349</c:v>
                </c:pt>
                <c:pt idx="409">
                  <c:v>2478.5258754310362</c:v>
                </c:pt>
                <c:pt idx="410">
                  <c:v>2001.991642931036</c:v>
                </c:pt>
                <c:pt idx="411">
                  <c:v>2196.9493254310364</c:v>
                </c:pt>
                <c:pt idx="412">
                  <c:v>2158.265822931035</c:v>
                </c:pt>
                <c:pt idx="413">
                  <c:v>2103.2671479310361</c:v>
                </c:pt>
                <c:pt idx="414">
                  <c:v>1999.1636204310362</c:v>
                </c:pt>
                <c:pt idx="415">
                  <c:v>2063.5030304310362</c:v>
                </c:pt>
                <c:pt idx="416">
                  <c:v>1715.430062931036</c:v>
                </c:pt>
                <c:pt idx="417">
                  <c:v>1380.770097931035</c:v>
                </c:pt>
                <c:pt idx="418">
                  <c:v>1357.9070044310361</c:v>
                </c:pt>
                <c:pt idx="419">
                  <c:v>1252.034597431036</c:v>
                </c:pt>
                <c:pt idx="420">
                  <c:v>1460.500987931036</c:v>
                </c:pt>
                <c:pt idx="421">
                  <c:v>1260.7500264310361</c:v>
                </c:pt>
                <c:pt idx="422">
                  <c:v>1105.6893629310359</c:v>
                </c:pt>
                <c:pt idx="423">
                  <c:v>1771.5569734310361</c:v>
                </c:pt>
                <c:pt idx="424">
                  <c:v>2245.657032431036</c:v>
                </c:pt>
                <c:pt idx="425">
                  <c:v>2389.108287431035</c:v>
                </c:pt>
                <c:pt idx="426">
                  <c:v>2686.8538599310364</c:v>
                </c:pt>
                <c:pt idx="427">
                  <c:v>2520.285753431036</c:v>
                </c:pt>
                <c:pt idx="428">
                  <c:v>2739.3806409310359</c:v>
                </c:pt>
                <c:pt idx="429">
                  <c:v>2844.318117931035</c:v>
                </c:pt>
                <c:pt idx="430">
                  <c:v>2692.4418104310362</c:v>
                </c:pt>
                <c:pt idx="431">
                  <c:v>2779.7774579310358</c:v>
                </c:pt>
                <c:pt idx="432">
                  <c:v>2466.2373279310364</c:v>
                </c:pt>
                <c:pt idx="433">
                  <c:v>2329.357105431036</c:v>
                </c:pt>
                <c:pt idx="434">
                  <c:v>2053.540047931036</c:v>
                </c:pt>
                <c:pt idx="435">
                  <c:v>1971.3498704310362</c:v>
                </c:pt>
                <c:pt idx="436">
                  <c:v>2220.682477931035</c:v>
                </c:pt>
                <c:pt idx="437">
                  <c:v>2737.7433654310362</c:v>
                </c:pt>
                <c:pt idx="438">
                  <c:v>2775.451900431035</c:v>
                </c:pt>
                <c:pt idx="439">
                  <c:v>2860.6635254310363</c:v>
                </c:pt>
                <c:pt idx="440">
                  <c:v>2989.7721504310362</c:v>
                </c:pt>
                <c:pt idx="441">
                  <c:v>2763.0753954310358</c:v>
                </c:pt>
                <c:pt idx="442">
                  <c:v>2331.989410431036</c:v>
                </c:pt>
                <c:pt idx="443">
                  <c:v>2977.0998929310358</c:v>
                </c:pt>
                <c:pt idx="444">
                  <c:v>3138.6907254310363</c:v>
                </c:pt>
                <c:pt idx="445">
                  <c:v>3163.7170779310359</c:v>
                </c:pt>
                <c:pt idx="446">
                  <c:v>3427.8336404310362</c:v>
                </c:pt>
                <c:pt idx="447">
                  <c:v>3116.0721089310355</c:v>
                </c:pt>
                <c:pt idx="448">
                  <c:v>3324.5082899310364</c:v>
                </c:pt>
                <c:pt idx="449">
                  <c:v>3943.1508404310362</c:v>
                </c:pt>
                <c:pt idx="450">
                  <c:v>4276.6618679310359</c:v>
                </c:pt>
                <c:pt idx="451">
                  <c:v>4133.224147931036</c:v>
                </c:pt>
                <c:pt idx="452">
                  <c:v>3657.3079504310363</c:v>
                </c:pt>
                <c:pt idx="453">
                  <c:v>3328.2354254310362</c:v>
                </c:pt>
                <c:pt idx="454">
                  <c:v>3173.1862329310361</c:v>
                </c:pt>
                <c:pt idx="455">
                  <c:v>3269.6906129310364</c:v>
                </c:pt>
                <c:pt idx="456">
                  <c:v>3194.8784579310359</c:v>
                </c:pt>
                <c:pt idx="457">
                  <c:v>2950.8810779310361</c:v>
                </c:pt>
                <c:pt idx="458">
                  <c:v>2680.9182854310361</c:v>
                </c:pt>
                <c:pt idx="459">
                  <c:v>2444.0450229310359</c:v>
                </c:pt>
                <c:pt idx="460">
                  <c:v>2348.518302931036</c:v>
                </c:pt>
                <c:pt idx="461">
                  <c:v>2510.1879554310349</c:v>
                </c:pt>
                <c:pt idx="462">
                  <c:v>2632.6750679310353</c:v>
                </c:pt>
                <c:pt idx="463">
                  <c:v>3469.391470431035</c:v>
                </c:pt>
                <c:pt idx="464">
                  <c:v>3129.1521154310353</c:v>
                </c:pt>
                <c:pt idx="465">
                  <c:v>2738.5554529310361</c:v>
                </c:pt>
                <c:pt idx="466">
                  <c:v>2155.7046254310362</c:v>
                </c:pt>
                <c:pt idx="467">
                  <c:v>2257.423675431035</c:v>
                </c:pt>
                <c:pt idx="468">
                  <c:v>2406.4063254310363</c:v>
                </c:pt>
                <c:pt idx="469">
                  <c:v>2702.767139431036</c:v>
                </c:pt>
                <c:pt idx="470">
                  <c:v>2885.8133254310364</c:v>
                </c:pt>
                <c:pt idx="471">
                  <c:v>2931.7309629310362</c:v>
                </c:pt>
                <c:pt idx="472">
                  <c:v>2681.5985229310359</c:v>
                </c:pt>
                <c:pt idx="473">
                  <c:v>3859.1667529310362</c:v>
                </c:pt>
                <c:pt idx="474">
                  <c:v>4148.7277729310363</c:v>
                </c:pt>
                <c:pt idx="475">
                  <c:v>3750.3534754310358</c:v>
                </c:pt>
                <c:pt idx="476">
                  <c:v>3568.9420304310361</c:v>
                </c:pt>
                <c:pt idx="477">
                  <c:v>3532.3937479310362</c:v>
                </c:pt>
                <c:pt idx="478">
                  <c:v>3674.6599804310363</c:v>
                </c:pt>
                <c:pt idx="479">
                  <c:v>3604.7223029310362</c:v>
                </c:pt>
                <c:pt idx="480">
                  <c:v>3447.6603379310359</c:v>
                </c:pt>
                <c:pt idx="481">
                  <c:v>3311.3114629310362</c:v>
                </c:pt>
                <c:pt idx="482">
                  <c:v>3209.0424629310364</c:v>
                </c:pt>
                <c:pt idx="483">
                  <c:v>3087.3418004310361</c:v>
                </c:pt>
                <c:pt idx="484">
                  <c:v>2915.8050954310361</c:v>
                </c:pt>
                <c:pt idx="485">
                  <c:v>2893.4430104310363</c:v>
                </c:pt>
                <c:pt idx="486">
                  <c:v>2928.409417931035</c:v>
                </c:pt>
                <c:pt idx="487">
                  <c:v>2991.2647729310361</c:v>
                </c:pt>
                <c:pt idx="488">
                  <c:v>2610.188545431035</c:v>
                </c:pt>
                <c:pt idx="489">
                  <c:v>2341.1716879310361</c:v>
                </c:pt>
                <c:pt idx="490">
                  <c:v>2702.7222034310362</c:v>
                </c:pt>
                <c:pt idx="491">
                  <c:v>2899.6993764310364</c:v>
                </c:pt>
                <c:pt idx="492">
                  <c:v>3027.2943389310362</c:v>
                </c:pt>
                <c:pt idx="493">
                  <c:v>3041.0988879310362</c:v>
                </c:pt>
                <c:pt idx="494">
                  <c:v>3243.9362129310362</c:v>
                </c:pt>
                <c:pt idx="495">
                  <c:v>2922.3486879310353</c:v>
                </c:pt>
                <c:pt idx="496">
                  <c:v>3503.7688179310362</c:v>
                </c:pt>
                <c:pt idx="497">
                  <c:v>3865.3647129310361</c:v>
                </c:pt>
                <c:pt idx="498">
                  <c:v>3852.4704679310362</c:v>
                </c:pt>
                <c:pt idx="499">
                  <c:v>3676.3080554310359</c:v>
                </c:pt>
                <c:pt idx="500">
                  <c:v>3671.566385431036</c:v>
                </c:pt>
                <c:pt idx="501">
                  <c:v>3919.371540431036</c:v>
                </c:pt>
                <c:pt idx="502">
                  <c:v>4060.1777779310332</c:v>
                </c:pt>
                <c:pt idx="503">
                  <c:v>3861.2890279310354</c:v>
                </c:pt>
                <c:pt idx="504">
                  <c:v>3819.8019854310364</c:v>
                </c:pt>
                <c:pt idx="505">
                  <c:v>3444.922145431035</c:v>
                </c:pt>
                <c:pt idx="506">
                  <c:v>3375.9435179310353</c:v>
                </c:pt>
                <c:pt idx="507">
                  <c:v>3195.2441604310366</c:v>
                </c:pt>
                <c:pt idx="508">
                  <c:v>3306.1306429310362</c:v>
                </c:pt>
                <c:pt idx="509">
                  <c:v>3344.6687554310361</c:v>
                </c:pt>
                <c:pt idx="510">
                  <c:v>3490.5238754310353</c:v>
                </c:pt>
                <c:pt idx="511">
                  <c:v>3385.544820431036</c:v>
                </c:pt>
                <c:pt idx="512">
                  <c:v>2870.9137104310353</c:v>
                </c:pt>
                <c:pt idx="513">
                  <c:v>2347.5653004310361</c:v>
                </c:pt>
                <c:pt idx="514">
                  <c:v>1953.1390579310362</c:v>
                </c:pt>
                <c:pt idx="515">
                  <c:v>1569.7512079310361</c:v>
                </c:pt>
                <c:pt idx="516">
                  <c:v>1555.301145431036</c:v>
                </c:pt>
                <c:pt idx="517">
                  <c:v>1963.9014579310362</c:v>
                </c:pt>
                <c:pt idx="518">
                  <c:v>2109.107355431036</c:v>
                </c:pt>
                <c:pt idx="519">
                  <c:v>2222.8086929310361</c:v>
                </c:pt>
                <c:pt idx="520">
                  <c:v>2421.2194354310359</c:v>
                </c:pt>
                <c:pt idx="521">
                  <c:v>2908.5557179310354</c:v>
                </c:pt>
                <c:pt idx="522">
                  <c:v>3379.131422931036</c:v>
                </c:pt>
                <c:pt idx="523">
                  <c:v>3427.4311454310364</c:v>
                </c:pt>
                <c:pt idx="524">
                  <c:v>3442.4454829310362</c:v>
                </c:pt>
                <c:pt idx="525">
                  <c:v>3023.6280279310363</c:v>
                </c:pt>
                <c:pt idx="526">
                  <c:v>3017.4739379310358</c:v>
                </c:pt>
                <c:pt idx="527">
                  <c:v>3217.9092829310362</c:v>
                </c:pt>
                <c:pt idx="528">
                  <c:v>3000.889940431035</c:v>
                </c:pt>
                <c:pt idx="529">
                  <c:v>2849.6674104310355</c:v>
                </c:pt>
                <c:pt idx="530">
                  <c:v>2890.5466854310362</c:v>
                </c:pt>
                <c:pt idx="531">
                  <c:v>2686.021690431035</c:v>
                </c:pt>
                <c:pt idx="532">
                  <c:v>2547.6175704310363</c:v>
                </c:pt>
                <c:pt idx="533">
                  <c:v>2573.9523529310359</c:v>
                </c:pt>
                <c:pt idx="534">
                  <c:v>2513.2561654310362</c:v>
                </c:pt>
                <c:pt idx="535">
                  <c:v>2395.8812229310361</c:v>
                </c:pt>
                <c:pt idx="536">
                  <c:v>2290.6091629310349</c:v>
                </c:pt>
                <c:pt idx="537">
                  <c:v>1549.7578379310362</c:v>
                </c:pt>
                <c:pt idx="538">
                  <c:v>1505.8170029310361</c:v>
                </c:pt>
                <c:pt idx="539">
                  <c:v>1274.147397931036</c:v>
                </c:pt>
                <c:pt idx="540">
                  <c:v>1371.5104954310361</c:v>
                </c:pt>
                <c:pt idx="541">
                  <c:v>1523.6525949310362</c:v>
                </c:pt>
                <c:pt idx="542">
                  <c:v>1763.0292534310361</c:v>
                </c:pt>
                <c:pt idx="543">
                  <c:v>1979.067780931035</c:v>
                </c:pt>
                <c:pt idx="544">
                  <c:v>2039.369308431036</c:v>
                </c:pt>
                <c:pt idx="545">
                  <c:v>2877.2652574310355</c:v>
                </c:pt>
                <c:pt idx="546">
                  <c:v>3584.7714429310363</c:v>
                </c:pt>
                <c:pt idx="547">
                  <c:v>3761.7693204310362</c:v>
                </c:pt>
                <c:pt idx="548">
                  <c:v>3855.6343844310363</c:v>
                </c:pt>
                <c:pt idx="549">
                  <c:v>3302.4823079310363</c:v>
                </c:pt>
                <c:pt idx="550">
                  <c:v>3436.4383339310361</c:v>
                </c:pt>
                <c:pt idx="551">
                  <c:v>3516.4010829310364</c:v>
                </c:pt>
                <c:pt idx="552">
                  <c:v>2681.2277179310349</c:v>
                </c:pt>
                <c:pt idx="553">
                  <c:v>2615.6904904310359</c:v>
                </c:pt>
                <c:pt idx="554">
                  <c:v>2215.9556854310363</c:v>
                </c:pt>
                <c:pt idx="555">
                  <c:v>2209.4806079310365</c:v>
                </c:pt>
                <c:pt idx="556">
                  <c:v>2117.010220431036</c:v>
                </c:pt>
                <c:pt idx="557">
                  <c:v>2035.2194629310361</c:v>
                </c:pt>
                <c:pt idx="558">
                  <c:v>2173.1442529310361</c:v>
                </c:pt>
                <c:pt idx="559">
                  <c:v>2191.2473304310361</c:v>
                </c:pt>
                <c:pt idx="560">
                  <c:v>2471.1773779310361</c:v>
                </c:pt>
                <c:pt idx="561">
                  <c:v>2592.5964604310361</c:v>
                </c:pt>
                <c:pt idx="562">
                  <c:v>2255.743645431035</c:v>
                </c:pt>
                <c:pt idx="563">
                  <c:v>2219.940700431036</c:v>
                </c:pt>
                <c:pt idx="564">
                  <c:v>1925.4577254310361</c:v>
                </c:pt>
                <c:pt idx="565">
                  <c:v>1430.8800129310362</c:v>
                </c:pt>
                <c:pt idx="566">
                  <c:v>1568.324813931036</c:v>
                </c:pt>
                <c:pt idx="567">
                  <c:v>1648.4492629310359</c:v>
                </c:pt>
                <c:pt idx="568">
                  <c:v>1479.456135431036</c:v>
                </c:pt>
                <c:pt idx="569">
                  <c:v>1879.4029404310361</c:v>
                </c:pt>
                <c:pt idx="570">
                  <c:v>2608.7901629310363</c:v>
                </c:pt>
                <c:pt idx="571">
                  <c:v>2524.5371354310359</c:v>
                </c:pt>
                <c:pt idx="572">
                  <c:v>2365.4915979310363</c:v>
                </c:pt>
                <c:pt idx="573">
                  <c:v>2452.8891229310352</c:v>
                </c:pt>
                <c:pt idx="574">
                  <c:v>2518.3689929310358</c:v>
                </c:pt>
                <c:pt idx="575">
                  <c:v>2842.4230454310364</c:v>
                </c:pt>
                <c:pt idx="576">
                  <c:v>2968.7089254310349</c:v>
                </c:pt>
                <c:pt idx="577">
                  <c:v>2913.1781504310352</c:v>
                </c:pt>
                <c:pt idx="578">
                  <c:v>2800.5802304310364</c:v>
                </c:pt>
                <c:pt idx="579">
                  <c:v>2469.4713854310362</c:v>
                </c:pt>
                <c:pt idx="580">
                  <c:v>2248.1672279310365</c:v>
                </c:pt>
                <c:pt idx="581">
                  <c:v>2410.531932931036</c:v>
                </c:pt>
                <c:pt idx="582">
                  <c:v>2487.502750431036</c:v>
                </c:pt>
                <c:pt idx="583">
                  <c:v>2358.5550504310363</c:v>
                </c:pt>
                <c:pt idx="584">
                  <c:v>2253.7748004310361</c:v>
                </c:pt>
                <c:pt idx="585">
                  <c:v>2688.049300431036</c:v>
                </c:pt>
                <c:pt idx="586">
                  <c:v>2948.529987931036</c:v>
                </c:pt>
                <c:pt idx="587">
                  <c:v>2752.457712931036</c:v>
                </c:pt>
                <c:pt idx="588">
                  <c:v>2716.890137931036</c:v>
                </c:pt>
                <c:pt idx="589">
                  <c:v>2658.3903254310362</c:v>
                </c:pt>
                <c:pt idx="590">
                  <c:v>2865.014200431036</c:v>
                </c:pt>
                <c:pt idx="591">
                  <c:v>3080.6475254310362</c:v>
                </c:pt>
                <c:pt idx="592">
                  <c:v>2697.477570431035</c:v>
                </c:pt>
                <c:pt idx="593">
                  <c:v>3638.9746054310358</c:v>
                </c:pt>
                <c:pt idx="594">
                  <c:v>4675.1201604310345</c:v>
                </c:pt>
                <c:pt idx="595">
                  <c:v>4170.340650431036</c:v>
                </c:pt>
                <c:pt idx="596">
                  <c:v>3506.3553129310353</c:v>
                </c:pt>
                <c:pt idx="597">
                  <c:v>3227.1808604310363</c:v>
                </c:pt>
                <c:pt idx="598">
                  <c:v>3021.5935204310349</c:v>
                </c:pt>
                <c:pt idx="599">
                  <c:v>2801.9218579310359</c:v>
                </c:pt>
                <c:pt idx="600">
                  <c:v>2381.3260929310359</c:v>
                </c:pt>
                <c:pt idx="601">
                  <c:v>2368.459277931036</c:v>
                </c:pt>
                <c:pt idx="602">
                  <c:v>2376.786000431036</c:v>
                </c:pt>
                <c:pt idx="603">
                  <c:v>2292.0374854310362</c:v>
                </c:pt>
                <c:pt idx="604">
                  <c:v>2207.4690829310362</c:v>
                </c:pt>
                <c:pt idx="605">
                  <c:v>2204.7180904310362</c:v>
                </c:pt>
                <c:pt idx="606">
                  <c:v>3057.6156104310353</c:v>
                </c:pt>
                <c:pt idx="607">
                  <c:v>3705.9587804310363</c:v>
                </c:pt>
                <c:pt idx="608">
                  <c:v>2998.992637931035</c:v>
                </c:pt>
                <c:pt idx="609">
                  <c:v>2795.6492254310365</c:v>
                </c:pt>
                <c:pt idx="610">
                  <c:v>3044.2285854310362</c:v>
                </c:pt>
                <c:pt idx="611">
                  <c:v>3095.1294379310361</c:v>
                </c:pt>
                <c:pt idx="612">
                  <c:v>3427.6087554310361</c:v>
                </c:pt>
                <c:pt idx="613">
                  <c:v>3028.4106354310361</c:v>
                </c:pt>
                <c:pt idx="614">
                  <c:v>2875.5981679310362</c:v>
                </c:pt>
                <c:pt idx="615">
                  <c:v>2629.3565629310365</c:v>
                </c:pt>
                <c:pt idx="616">
                  <c:v>2870.176587931036</c:v>
                </c:pt>
                <c:pt idx="617">
                  <c:v>3890.922752931036</c:v>
                </c:pt>
                <c:pt idx="618">
                  <c:v>3890.2758879310363</c:v>
                </c:pt>
                <c:pt idx="619">
                  <c:v>3813.6782879310363</c:v>
                </c:pt>
                <c:pt idx="620">
                  <c:v>3719.6904454310361</c:v>
                </c:pt>
                <c:pt idx="621">
                  <c:v>3538.7088004310363</c:v>
                </c:pt>
                <c:pt idx="622">
                  <c:v>3470.163717931036</c:v>
                </c:pt>
                <c:pt idx="623">
                  <c:v>3025.769245431035</c:v>
                </c:pt>
                <c:pt idx="624">
                  <c:v>2610.3323304310361</c:v>
                </c:pt>
                <c:pt idx="625">
                  <c:v>2201.9685954310357</c:v>
                </c:pt>
                <c:pt idx="626">
                  <c:v>2026.5874429310361</c:v>
                </c:pt>
                <c:pt idx="627">
                  <c:v>1723.4131629310359</c:v>
                </c:pt>
                <c:pt idx="628">
                  <c:v>1842.9830054310362</c:v>
                </c:pt>
                <c:pt idx="629">
                  <c:v>2306.471970431036</c:v>
                </c:pt>
                <c:pt idx="630">
                  <c:v>3221.626022931036</c:v>
                </c:pt>
                <c:pt idx="631">
                  <c:v>3022.1108604310361</c:v>
                </c:pt>
                <c:pt idx="632">
                  <c:v>2902.7798324310361</c:v>
                </c:pt>
                <c:pt idx="633">
                  <c:v>2915.7110349310365</c:v>
                </c:pt>
                <c:pt idx="634">
                  <c:v>3073.2459449310363</c:v>
                </c:pt>
                <c:pt idx="635">
                  <c:v>3059.5313754310359</c:v>
                </c:pt>
                <c:pt idx="636">
                  <c:v>2327.0839654310353</c:v>
                </c:pt>
                <c:pt idx="637">
                  <c:v>2442.0771104310361</c:v>
                </c:pt>
                <c:pt idx="638">
                  <c:v>1771.4178129310362</c:v>
                </c:pt>
                <c:pt idx="639">
                  <c:v>1497.1850579310362</c:v>
                </c:pt>
                <c:pt idx="640">
                  <c:v>2153.9275479310363</c:v>
                </c:pt>
                <c:pt idx="641">
                  <c:v>2923.5736829310354</c:v>
                </c:pt>
                <c:pt idx="642">
                  <c:v>3538.667355431036</c:v>
                </c:pt>
                <c:pt idx="643">
                  <c:v>3949.5029254310352</c:v>
                </c:pt>
                <c:pt idx="644">
                  <c:v>3662.4082679310363</c:v>
                </c:pt>
                <c:pt idx="645">
                  <c:v>3205.3630179310353</c:v>
                </c:pt>
                <c:pt idx="646">
                  <c:v>2461.7107629310349</c:v>
                </c:pt>
                <c:pt idx="647">
                  <c:v>2229.656357931035</c:v>
                </c:pt>
                <c:pt idx="648">
                  <c:v>2037.8115679310361</c:v>
                </c:pt>
                <c:pt idx="649">
                  <c:v>1764.1454979310361</c:v>
                </c:pt>
                <c:pt idx="650">
                  <c:v>1722.762445431036</c:v>
                </c:pt>
                <c:pt idx="651">
                  <c:v>1608.2480954310361</c:v>
                </c:pt>
                <c:pt idx="652">
                  <c:v>1858.9911154310362</c:v>
                </c:pt>
                <c:pt idx="653">
                  <c:v>2096.0588304310363</c:v>
                </c:pt>
                <c:pt idx="654">
                  <c:v>2653.0831554310362</c:v>
                </c:pt>
                <c:pt idx="655">
                  <c:v>2912.2461354310362</c:v>
                </c:pt>
                <c:pt idx="656">
                  <c:v>2971.1062669310363</c:v>
                </c:pt>
                <c:pt idx="657">
                  <c:v>2941.3591529310361</c:v>
                </c:pt>
                <c:pt idx="658">
                  <c:v>2525.749635431036</c:v>
                </c:pt>
                <c:pt idx="659">
                  <c:v>1682.5219304310363</c:v>
                </c:pt>
                <c:pt idx="660">
                  <c:v>1345.4445539310361</c:v>
                </c:pt>
                <c:pt idx="661">
                  <c:v>903.55935043103602</c:v>
                </c:pt>
                <c:pt idx="662">
                  <c:v>944.91356793103603</c:v>
                </c:pt>
                <c:pt idx="663">
                  <c:v>1469.0190244310361</c:v>
                </c:pt>
                <c:pt idx="664">
                  <c:v>2019.7202604310362</c:v>
                </c:pt>
                <c:pt idx="665">
                  <c:v>2864.985270431036</c:v>
                </c:pt>
                <c:pt idx="666">
                  <c:v>3166.237772931036</c:v>
                </c:pt>
                <c:pt idx="667">
                  <c:v>3053.6600129310364</c:v>
                </c:pt>
                <c:pt idx="668">
                  <c:v>2433.5273704310362</c:v>
                </c:pt>
                <c:pt idx="669">
                  <c:v>2240.5854054310357</c:v>
                </c:pt>
                <c:pt idx="670">
                  <c:v>1991.8980804310361</c:v>
                </c:pt>
                <c:pt idx="671">
                  <c:v>1671.3734379310363</c:v>
                </c:pt>
                <c:pt idx="672">
                  <c:v>1645.349507931036</c:v>
                </c:pt>
                <c:pt idx="673">
                  <c:v>1696.2649254310361</c:v>
                </c:pt>
                <c:pt idx="674">
                  <c:v>1504.0032529310361</c:v>
                </c:pt>
                <c:pt idx="675">
                  <c:v>1380.012442931036</c:v>
                </c:pt>
                <c:pt idx="676">
                  <c:v>1367.880542931036</c:v>
                </c:pt>
                <c:pt idx="677">
                  <c:v>1466.9635504310361</c:v>
                </c:pt>
                <c:pt idx="678">
                  <c:v>2137.3544704310361</c:v>
                </c:pt>
                <c:pt idx="679">
                  <c:v>2360.4758904310361</c:v>
                </c:pt>
                <c:pt idx="680">
                  <c:v>1862.727860931036</c:v>
                </c:pt>
                <c:pt idx="681">
                  <c:v>1399.0097424310361</c:v>
                </c:pt>
                <c:pt idx="682">
                  <c:v>1172.4487004310361</c:v>
                </c:pt>
                <c:pt idx="683">
                  <c:v>1194.9371379310362</c:v>
                </c:pt>
                <c:pt idx="684">
                  <c:v>1473.558150431036</c:v>
                </c:pt>
                <c:pt idx="685">
                  <c:v>1553.6127379310362</c:v>
                </c:pt>
                <c:pt idx="686">
                  <c:v>1789.2440129310362</c:v>
                </c:pt>
                <c:pt idx="687">
                  <c:v>1885.3991504310361</c:v>
                </c:pt>
                <c:pt idx="688">
                  <c:v>2459.0545154310362</c:v>
                </c:pt>
                <c:pt idx="689">
                  <c:v>3189.7882554310359</c:v>
                </c:pt>
                <c:pt idx="690">
                  <c:v>3589.965615431036</c:v>
                </c:pt>
                <c:pt idx="691">
                  <c:v>3589.0527479310363</c:v>
                </c:pt>
                <c:pt idx="692">
                  <c:v>2876.1732004310361</c:v>
                </c:pt>
                <c:pt idx="693">
                  <c:v>2743.2762204310361</c:v>
                </c:pt>
                <c:pt idx="694">
                  <c:v>2488.2696329310361</c:v>
                </c:pt>
                <c:pt idx="695">
                  <c:v>2359.9993529310359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D1-497F-82AE-FBACFCF99D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4485632"/>
        <c:axId val="684590208"/>
      </c:areaChart>
      <c:catAx>
        <c:axId val="6844856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684590208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68459020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68448563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'02'!$C$44</c:f>
              <c:strCache>
                <c:ptCount val="1"/>
                <c:pt idx="0">
                  <c:v>Einspeisung Laufkraftwerke (&gt; 10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'02'!$C$45:$C$789</c:f>
              <c:numCache>
                <c:formatCode>_-* #,##0.00\ _€_-;\-* #,##0.00\ _€_-;_-* "-"??\ _€_-;_-@_-</c:formatCode>
                <c:ptCount val="745"/>
                <c:pt idx="0">
                  <c:v>2759.6139855000001</c:v>
                </c:pt>
                <c:pt idx="1">
                  <c:v>2735.7863147500002</c:v>
                </c:pt>
                <c:pt idx="2">
                  <c:v>2693.0727982499993</c:v>
                </c:pt>
                <c:pt idx="3">
                  <c:v>2672.7781920000002</c:v>
                </c:pt>
                <c:pt idx="4">
                  <c:v>2697.1408052500001</c:v>
                </c:pt>
                <c:pt idx="5">
                  <c:v>2694.1056285</c:v>
                </c:pt>
                <c:pt idx="6">
                  <c:v>2780.48491375</c:v>
                </c:pt>
                <c:pt idx="7">
                  <c:v>2903.8587202500003</c:v>
                </c:pt>
                <c:pt idx="8">
                  <c:v>2907.4907135000012</c:v>
                </c:pt>
                <c:pt idx="9">
                  <c:v>2921.0670409999989</c:v>
                </c:pt>
                <c:pt idx="10">
                  <c:v>2912.7409212500002</c:v>
                </c:pt>
                <c:pt idx="11">
                  <c:v>2813.2505617500001</c:v>
                </c:pt>
                <c:pt idx="12">
                  <c:v>2783.5139747499998</c:v>
                </c:pt>
                <c:pt idx="13">
                  <c:v>2765.1687690000003</c:v>
                </c:pt>
                <c:pt idx="14">
                  <c:v>2769.1337040000003</c:v>
                </c:pt>
                <c:pt idx="15">
                  <c:v>2808.5338550000001</c:v>
                </c:pt>
                <c:pt idx="16">
                  <c:v>2831.4084230000003</c:v>
                </c:pt>
                <c:pt idx="17">
                  <c:v>2870.63295625</c:v>
                </c:pt>
                <c:pt idx="18">
                  <c:v>2919.4146569999989</c:v>
                </c:pt>
                <c:pt idx="19">
                  <c:v>2937.2657515000001</c:v>
                </c:pt>
                <c:pt idx="20">
                  <c:v>2947.2531962500002</c:v>
                </c:pt>
                <c:pt idx="21">
                  <c:v>2922.7683977500001</c:v>
                </c:pt>
                <c:pt idx="22">
                  <c:v>2832.7265567500003</c:v>
                </c:pt>
                <c:pt idx="23">
                  <c:v>2763.115785</c:v>
                </c:pt>
                <c:pt idx="24">
                  <c:v>2745.7988392500001</c:v>
                </c:pt>
                <c:pt idx="25">
                  <c:v>2723.5490479999989</c:v>
                </c:pt>
                <c:pt idx="26">
                  <c:v>2715.2235860000001</c:v>
                </c:pt>
                <c:pt idx="27">
                  <c:v>2713.751939499999</c:v>
                </c:pt>
                <c:pt idx="28">
                  <c:v>2739.9961707499992</c:v>
                </c:pt>
                <c:pt idx="29">
                  <c:v>2741.4354250000001</c:v>
                </c:pt>
                <c:pt idx="30">
                  <c:v>2835.7250222499997</c:v>
                </c:pt>
                <c:pt idx="31">
                  <c:v>2912.4724150000002</c:v>
                </c:pt>
                <c:pt idx="32">
                  <c:v>2903.089633</c:v>
                </c:pt>
                <c:pt idx="33">
                  <c:v>2912.8470520000001</c:v>
                </c:pt>
                <c:pt idx="34">
                  <c:v>2894.1485970000003</c:v>
                </c:pt>
                <c:pt idx="35">
                  <c:v>2863.0443612499998</c:v>
                </c:pt>
                <c:pt idx="36">
                  <c:v>2857.8232475</c:v>
                </c:pt>
                <c:pt idx="37">
                  <c:v>2858.8482345000002</c:v>
                </c:pt>
                <c:pt idx="38">
                  <c:v>2864.80692675</c:v>
                </c:pt>
                <c:pt idx="39">
                  <c:v>2862.440239</c:v>
                </c:pt>
                <c:pt idx="40">
                  <c:v>2899.6328470000003</c:v>
                </c:pt>
                <c:pt idx="41">
                  <c:v>2942.3638030000002</c:v>
                </c:pt>
                <c:pt idx="42">
                  <c:v>2956.8659695000001</c:v>
                </c:pt>
                <c:pt idx="43">
                  <c:v>2951.2632919999983</c:v>
                </c:pt>
                <c:pt idx="44">
                  <c:v>2931.1018367500005</c:v>
                </c:pt>
                <c:pt idx="45">
                  <c:v>2847.3053942500001</c:v>
                </c:pt>
                <c:pt idx="46">
                  <c:v>2769.4478264999998</c:v>
                </c:pt>
                <c:pt idx="47">
                  <c:v>2748.5985580000001</c:v>
                </c:pt>
                <c:pt idx="48">
                  <c:v>2736.3342592500003</c:v>
                </c:pt>
                <c:pt idx="49">
                  <c:v>2714.4179167499988</c:v>
                </c:pt>
                <c:pt idx="50">
                  <c:v>2695.9194980000002</c:v>
                </c:pt>
                <c:pt idx="51">
                  <c:v>2685.7388879999999</c:v>
                </c:pt>
                <c:pt idx="52">
                  <c:v>2648.7567842499989</c:v>
                </c:pt>
                <c:pt idx="53">
                  <c:v>2634.1739029999994</c:v>
                </c:pt>
                <c:pt idx="54">
                  <c:v>2719.9769107500001</c:v>
                </c:pt>
                <c:pt idx="55">
                  <c:v>2761.5936152499989</c:v>
                </c:pt>
                <c:pt idx="56">
                  <c:v>2797.3905997500001</c:v>
                </c:pt>
                <c:pt idx="57">
                  <c:v>2810.2649082500002</c:v>
                </c:pt>
                <c:pt idx="58">
                  <c:v>2758.997173499999</c:v>
                </c:pt>
                <c:pt idx="59">
                  <c:v>2629.877060249999</c:v>
                </c:pt>
                <c:pt idx="60">
                  <c:v>2520.5435749999992</c:v>
                </c:pt>
                <c:pt idx="61">
                  <c:v>2471.6634799999997</c:v>
                </c:pt>
                <c:pt idx="62">
                  <c:v>2477.6298807500002</c:v>
                </c:pt>
                <c:pt idx="63">
                  <c:v>2516.6522667499999</c:v>
                </c:pt>
                <c:pt idx="64">
                  <c:v>2659.0660160000002</c:v>
                </c:pt>
                <c:pt idx="65">
                  <c:v>2711.1466284999992</c:v>
                </c:pt>
                <c:pt idx="66">
                  <c:v>2788.4115377500002</c:v>
                </c:pt>
                <c:pt idx="67">
                  <c:v>2775.5798915</c:v>
                </c:pt>
                <c:pt idx="68">
                  <c:v>2750.6439365000001</c:v>
                </c:pt>
                <c:pt idx="69">
                  <c:v>2729.59525325</c:v>
                </c:pt>
                <c:pt idx="70">
                  <c:v>2673.4916195000001</c:v>
                </c:pt>
                <c:pt idx="71">
                  <c:v>2630.42833225</c:v>
                </c:pt>
                <c:pt idx="72">
                  <c:v>2590.6517895000002</c:v>
                </c:pt>
                <c:pt idx="73">
                  <c:v>2549.2227522499993</c:v>
                </c:pt>
                <c:pt idx="74">
                  <c:v>2447.1805502500001</c:v>
                </c:pt>
                <c:pt idx="75">
                  <c:v>2420.597127</c:v>
                </c:pt>
                <c:pt idx="76">
                  <c:v>2441.8746852499989</c:v>
                </c:pt>
                <c:pt idx="77">
                  <c:v>2468.3119402499992</c:v>
                </c:pt>
                <c:pt idx="78">
                  <c:v>2455.251227499999</c:v>
                </c:pt>
                <c:pt idx="79">
                  <c:v>2500.5631987500001</c:v>
                </c:pt>
                <c:pt idx="80">
                  <c:v>2516.1321997499995</c:v>
                </c:pt>
                <c:pt idx="81">
                  <c:v>2509.1892379999995</c:v>
                </c:pt>
                <c:pt idx="82">
                  <c:v>2507.4051060000002</c:v>
                </c:pt>
                <c:pt idx="83">
                  <c:v>2512.8079292500001</c:v>
                </c:pt>
                <c:pt idx="84">
                  <c:v>2512.3479539999994</c:v>
                </c:pt>
                <c:pt idx="85">
                  <c:v>2520.8414444999994</c:v>
                </c:pt>
                <c:pt idx="86">
                  <c:v>2520.62944075</c:v>
                </c:pt>
                <c:pt idx="87">
                  <c:v>2554.4646465000001</c:v>
                </c:pt>
                <c:pt idx="88">
                  <c:v>2642.6229452500002</c:v>
                </c:pt>
                <c:pt idx="89">
                  <c:v>2750.0419635000003</c:v>
                </c:pt>
                <c:pt idx="90">
                  <c:v>2840.306191749999</c:v>
                </c:pt>
                <c:pt idx="91">
                  <c:v>2859.4649904999987</c:v>
                </c:pt>
                <c:pt idx="92">
                  <c:v>2844.0275682500001</c:v>
                </c:pt>
                <c:pt idx="93">
                  <c:v>2780.3131182499992</c:v>
                </c:pt>
                <c:pt idx="94">
                  <c:v>2805.68848325</c:v>
                </c:pt>
                <c:pt idx="95">
                  <c:v>2725.2467055000002</c:v>
                </c:pt>
                <c:pt idx="96">
                  <c:v>2626.9409010000008</c:v>
                </c:pt>
                <c:pt idx="97">
                  <c:v>2610.18399675</c:v>
                </c:pt>
                <c:pt idx="98">
                  <c:v>2576.891358249999</c:v>
                </c:pt>
                <c:pt idx="99">
                  <c:v>2572.2678395000003</c:v>
                </c:pt>
                <c:pt idx="100">
                  <c:v>2591.417031</c:v>
                </c:pt>
                <c:pt idx="101">
                  <c:v>2619.0811235000006</c:v>
                </c:pt>
                <c:pt idx="102">
                  <c:v>2740.2127799999989</c:v>
                </c:pt>
                <c:pt idx="103">
                  <c:v>2835.7299085</c:v>
                </c:pt>
                <c:pt idx="104">
                  <c:v>2879.6000002499982</c:v>
                </c:pt>
                <c:pt idx="105">
                  <c:v>2921.19935175</c:v>
                </c:pt>
                <c:pt idx="106">
                  <c:v>2904.360540749999</c:v>
                </c:pt>
                <c:pt idx="107">
                  <c:v>2785.4095110000003</c:v>
                </c:pt>
                <c:pt idx="108">
                  <c:v>2735.04656075</c:v>
                </c:pt>
                <c:pt idx="109">
                  <c:v>2730.1341737500002</c:v>
                </c:pt>
                <c:pt idx="110">
                  <c:v>2739.6702654999999</c:v>
                </c:pt>
                <c:pt idx="111">
                  <c:v>2809.9103645</c:v>
                </c:pt>
                <c:pt idx="112">
                  <c:v>2834.6907742500002</c:v>
                </c:pt>
                <c:pt idx="113">
                  <c:v>2817.067583999999</c:v>
                </c:pt>
                <c:pt idx="114">
                  <c:v>2857.954001999999</c:v>
                </c:pt>
                <c:pt idx="115">
                  <c:v>2844.60819575</c:v>
                </c:pt>
                <c:pt idx="116">
                  <c:v>2828.6517697499994</c:v>
                </c:pt>
                <c:pt idx="117">
                  <c:v>2812.73881725</c:v>
                </c:pt>
                <c:pt idx="118">
                  <c:v>2791.4565212500002</c:v>
                </c:pt>
                <c:pt idx="119">
                  <c:v>2735.0839612499999</c:v>
                </c:pt>
                <c:pt idx="120">
                  <c:v>2684.2568759999999</c:v>
                </c:pt>
                <c:pt idx="121">
                  <c:v>2633.287879</c:v>
                </c:pt>
                <c:pt idx="122">
                  <c:v>2617.8982375000001</c:v>
                </c:pt>
                <c:pt idx="123">
                  <c:v>2641.8708727500002</c:v>
                </c:pt>
                <c:pt idx="124">
                  <c:v>2617.8130477499999</c:v>
                </c:pt>
                <c:pt idx="125">
                  <c:v>2675.0717125000001</c:v>
                </c:pt>
                <c:pt idx="126">
                  <c:v>2771.00796575</c:v>
                </c:pt>
                <c:pt idx="127">
                  <c:v>2890.4455142500001</c:v>
                </c:pt>
                <c:pt idx="128">
                  <c:v>2914.3622377500001</c:v>
                </c:pt>
                <c:pt idx="129">
                  <c:v>2899.7652417500003</c:v>
                </c:pt>
                <c:pt idx="130">
                  <c:v>2834.2949122500004</c:v>
                </c:pt>
                <c:pt idx="131">
                  <c:v>2737.0369712500001</c:v>
                </c:pt>
                <c:pt idx="132">
                  <c:v>2745.795089499999</c:v>
                </c:pt>
                <c:pt idx="133">
                  <c:v>2761.3851232500001</c:v>
                </c:pt>
                <c:pt idx="134">
                  <c:v>2736.6796187499999</c:v>
                </c:pt>
                <c:pt idx="135">
                  <c:v>2791.4276302499989</c:v>
                </c:pt>
                <c:pt idx="136">
                  <c:v>2838.2975592500002</c:v>
                </c:pt>
                <c:pt idx="137">
                  <c:v>2855.7647700000002</c:v>
                </c:pt>
                <c:pt idx="138">
                  <c:v>2885.2362022500001</c:v>
                </c:pt>
                <c:pt idx="139">
                  <c:v>2808.039949</c:v>
                </c:pt>
                <c:pt idx="140">
                  <c:v>2767.4815024999994</c:v>
                </c:pt>
                <c:pt idx="141">
                  <c:v>2770.1114025000002</c:v>
                </c:pt>
                <c:pt idx="142">
                  <c:v>2696.436809249999</c:v>
                </c:pt>
                <c:pt idx="143">
                  <c:v>2635.7881287500004</c:v>
                </c:pt>
                <c:pt idx="144">
                  <c:v>2574.3434577500002</c:v>
                </c:pt>
                <c:pt idx="145">
                  <c:v>2543.255768999999</c:v>
                </c:pt>
                <c:pt idx="146">
                  <c:v>2566.3864764999994</c:v>
                </c:pt>
                <c:pt idx="147">
                  <c:v>2545.8629002500002</c:v>
                </c:pt>
                <c:pt idx="148">
                  <c:v>2525.7092270000003</c:v>
                </c:pt>
                <c:pt idx="149">
                  <c:v>2558.0535355000002</c:v>
                </c:pt>
                <c:pt idx="150">
                  <c:v>2624.1172570000003</c:v>
                </c:pt>
                <c:pt idx="151">
                  <c:v>2720.8179854999998</c:v>
                </c:pt>
                <c:pt idx="152">
                  <c:v>2745.4746814999999</c:v>
                </c:pt>
                <c:pt idx="153">
                  <c:v>2774.4825299999989</c:v>
                </c:pt>
                <c:pt idx="154">
                  <c:v>2765.4324689999989</c:v>
                </c:pt>
                <c:pt idx="155">
                  <c:v>2720.333666</c:v>
                </c:pt>
                <c:pt idx="156">
                  <c:v>2699.047378499999</c:v>
                </c:pt>
                <c:pt idx="157">
                  <c:v>2662.2122365</c:v>
                </c:pt>
                <c:pt idx="158">
                  <c:v>2685.45382225</c:v>
                </c:pt>
                <c:pt idx="159">
                  <c:v>2732.50034525</c:v>
                </c:pt>
                <c:pt idx="160">
                  <c:v>2736.7511199999999</c:v>
                </c:pt>
                <c:pt idx="161">
                  <c:v>2743.9774465</c:v>
                </c:pt>
                <c:pt idx="162">
                  <c:v>2776.3355135000002</c:v>
                </c:pt>
                <c:pt idx="163">
                  <c:v>2754.9788965000002</c:v>
                </c:pt>
                <c:pt idx="164">
                  <c:v>2776.475359</c:v>
                </c:pt>
                <c:pt idx="165">
                  <c:v>2752.7493977499989</c:v>
                </c:pt>
                <c:pt idx="166">
                  <c:v>2738.3311847500004</c:v>
                </c:pt>
                <c:pt idx="167">
                  <c:v>2645.439556249999</c:v>
                </c:pt>
                <c:pt idx="168">
                  <c:v>2615.70904225</c:v>
                </c:pt>
                <c:pt idx="169">
                  <c:v>2612.7962505</c:v>
                </c:pt>
                <c:pt idx="170">
                  <c:v>2603.0323510000012</c:v>
                </c:pt>
                <c:pt idx="171">
                  <c:v>2566.6955142500001</c:v>
                </c:pt>
                <c:pt idx="172">
                  <c:v>2558.6677460000001</c:v>
                </c:pt>
                <c:pt idx="173">
                  <c:v>2565.827252999999</c:v>
                </c:pt>
                <c:pt idx="174">
                  <c:v>2690.8029120000001</c:v>
                </c:pt>
                <c:pt idx="175">
                  <c:v>2769.2549092499999</c:v>
                </c:pt>
                <c:pt idx="176">
                  <c:v>2788.5810655</c:v>
                </c:pt>
                <c:pt idx="177">
                  <c:v>2822.26476675</c:v>
                </c:pt>
                <c:pt idx="178">
                  <c:v>2863.941819749999</c:v>
                </c:pt>
                <c:pt idx="179">
                  <c:v>2766.1578812500002</c:v>
                </c:pt>
                <c:pt idx="180">
                  <c:v>2818.6742652499997</c:v>
                </c:pt>
                <c:pt idx="181">
                  <c:v>2849.0014482500001</c:v>
                </c:pt>
                <c:pt idx="182">
                  <c:v>2849.0440842499993</c:v>
                </c:pt>
                <c:pt idx="183">
                  <c:v>2861.5809509999999</c:v>
                </c:pt>
                <c:pt idx="184">
                  <c:v>2911.6243907499997</c:v>
                </c:pt>
                <c:pt idx="185">
                  <c:v>2953.51291975</c:v>
                </c:pt>
                <c:pt idx="186">
                  <c:v>2984.3177887500001</c:v>
                </c:pt>
                <c:pt idx="187">
                  <c:v>2975.1517927499995</c:v>
                </c:pt>
                <c:pt idx="188">
                  <c:v>2905.1506014999977</c:v>
                </c:pt>
                <c:pt idx="189">
                  <c:v>2910.1223215</c:v>
                </c:pt>
                <c:pt idx="190">
                  <c:v>2863.77009675</c:v>
                </c:pt>
                <c:pt idx="191">
                  <c:v>2857.7061115000001</c:v>
                </c:pt>
                <c:pt idx="192">
                  <c:v>2803.8317865000004</c:v>
                </c:pt>
                <c:pt idx="193">
                  <c:v>2685.0366365</c:v>
                </c:pt>
                <c:pt idx="194">
                  <c:v>2695.4904592499993</c:v>
                </c:pt>
                <c:pt idx="195">
                  <c:v>2690.3589890000003</c:v>
                </c:pt>
                <c:pt idx="196">
                  <c:v>2706.3211877500003</c:v>
                </c:pt>
                <c:pt idx="197">
                  <c:v>2775.2415702500002</c:v>
                </c:pt>
                <c:pt idx="198">
                  <c:v>2845.8461714999994</c:v>
                </c:pt>
                <c:pt idx="199">
                  <c:v>2887.9013719999998</c:v>
                </c:pt>
                <c:pt idx="200">
                  <c:v>2969.496639</c:v>
                </c:pt>
                <c:pt idx="201">
                  <c:v>2969.6520839999998</c:v>
                </c:pt>
                <c:pt idx="202">
                  <c:v>2959.653131</c:v>
                </c:pt>
                <c:pt idx="203">
                  <c:v>2889.1677637500011</c:v>
                </c:pt>
                <c:pt idx="204">
                  <c:v>2881.7132447499989</c:v>
                </c:pt>
                <c:pt idx="205">
                  <c:v>2874.7892042499993</c:v>
                </c:pt>
                <c:pt idx="206">
                  <c:v>2860.0782570000001</c:v>
                </c:pt>
                <c:pt idx="207">
                  <c:v>2867.528898</c:v>
                </c:pt>
                <c:pt idx="208">
                  <c:v>2879.3856822500002</c:v>
                </c:pt>
                <c:pt idx="209">
                  <c:v>2945.707615249999</c:v>
                </c:pt>
                <c:pt idx="210">
                  <c:v>2939.7005277499998</c:v>
                </c:pt>
                <c:pt idx="211">
                  <c:v>2900.3366152500002</c:v>
                </c:pt>
                <c:pt idx="212">
                  <c:v>2903.09978925</c:v>
                </c:pt>
                <c:pt idx="213">
                  <c:v>2883.0434669999991</c:v>
                </c:pt>
                <c:pt idx="214">
                  <c:v>2859.01228975</c:v>
                </c:pt>
                <c:pt idx="215">
                  <c:v>2804.4903459999991</c:v>
                </c:pt>
                <c:pt idx="216">
                  <c:v>2741.3459122499994</c:v>
                </c:pt>
                <c:pt idx="217">
                  <c:v>2707.9152652499997</c:v>
                </c:pt>
                <c:pt idx="218">
                  <c:v>2733.9830630000001</c:v>
                </c:pt>
                <c:pt idx="219">
                  <c:v>2727.7124492499993</c:v>
                </c:pt>
                <c:pt idx="220">
                  <c:v>2732.3745140000005</c:v>
                </c:pt>
                <c:pt idx="221">
                  <c:v>2735.25310175</c:v>
                </c:pt>
                <c:pt idx="222">
                  <c:v>2770.82240925</c:v>
                </c:pt>
                <c:pt idx="223">
                  <c:v>2873.8958620000003</c:v>
                </c:pt>
                <c:pt idx="224">
                  <c:v>2909.8616835000003</c:v>
                </c:pt>
                <c:pt idx="225">
                  <c:v>2892.0588412500001</c:v>
                </c:pt>
                <c:pt idx="226">
                  <c:v>2879.9562422500003</c:v>
                </c:pt>
                <c:pt idx="227">
                  <c:v>2865.9271715</c:v>
                </c:pt>
                <c:pt idx="228">
                  <c:v>2851.8801272500004</c:v>
                </c:pt>
                <c:pt idx="229">
                  <c:v>2843.5593585000001</c:v>
                </c:pt>
                <c:pt idx="230">
                  <c:v>2848.10420875</c:v>
                </c:pt>
                <c:pt idx="231">
                  <c:v>2887.4278545000011</c:v>
                </c:pt>
                <c:pt idx="232">
                  <c:v>2913.7758547500002</c:v>
                </c:pt>
                <c:pt idx="233">
                  <c:v>2944.3829702499993</c:v>
                </c:pt>
                <c:pt idx="234">
                  <c:v>2957.0976692499999</c:v>
                </c:pt>
                <c:pt idx="235">
                  <c:v>2949.06068925</c:v>
                </c:pt>
                <c:pt idx="236">
                  <c:v>2937.3498542500001</c:v>
                </c:pt>
                <c:pt idx="237">
                  <c:v>2899.9827392500001</c:v>
                </c:pt>
                <c:pt idx="238">
                  <c:v>2895.3655280000003</c:v>
                </c:pt>
                <c:pt idx="239">
                  <c:v>2900.0858857500002</c:v>
                </c:pt>
                <c:pt idx="240">
                  <c:v>2832.4666847499993</c:v>
                </c:pt>
                <c:pt idx="241">
                  <c:v>2759.72608825</c:v>
                </c:pt>
                <c:pt idx="242">
                  <c:v>2699.3708920000004</c:v>
                </c:pt>
                <c:pt idx="243">
                  <c:v>2727.8503970000002</c:v>
                </c:pt>
                <c:pt idx="244">
                  <c:v>2737.0235710000002</c:v>
                </c:pt>
                <c:pt idx="245">
                  <c:v>2736.0265467499999</c:v>
                </c:pt>
                <c:pt idx="246">
                  <c:v>2772.397996499999</c:v>
                </c:pt>
                <c:pt idx="247">
                  <c:v>2756.0433784999991</c:v>
                </c:pt>
                <c:pt idx="248">
                  <c:v>2749.7312804999992</c:v>
                </c:pt>
                <c:pt idx="249">
                  <c:v>2793.75699575</c:v>
                </c:pt>
                <c:pt idx="250">
                  <c:v>2834.6120320000009</c:v>
                </c:pt>
                <c:pt idx="251">
                  <c:v>2862.4496277499989</c:v>
                </c:pt>
                <c:pt idx="252">
                  <c:v>2819.4665532499989</c:v>
                </c:pt>
                <c:pt idx="253">
                  <c:v>2846.1507692500013</c:v>
                </c:pt>
                <c:pt idx="254">
                  <c:v>2838.6012634999993</c:v>
                </c:pt>
                <c:pt idx="255">
                  <c:v>2859.9649102499989</c:v>
                </c:pt>
                <c:pt idx="256">
                  <c:v>2936.56965025</c:v>
                </c:pt>
                <c:pt idx="257">
                  <c:v>2957.8785357499992</c:v>
                </c:pt>
                <c:pt idx="258">
                  <c:v>2958.7192167500002</c:v>
                </c:pt>
                <c:pt idx="259">
                  <c:v>2983.859957749999</c:v>
                </c:pt>
                <c:pt idx="260">
                  <c:v>2964.4088017500003</c:v>
                </c:pt>
                <c:pt idx="261">
                  <c:v>2930.2167342499988</c:v>
                </c:pt>
                <c:pt idx="262">
                  <c:v>2918.7850830000002</c:v>
                </c:pt>
                <c:pt idx="263">
                  <c:v>2864.9812642500001</c:v>
                </c:pt>
                <c:pt idx="264">
                  <c:v>2866.5197792500012</c:v>
                </c:pt>
                <c:pt idx="265">
                  <c:v>2867.5523532500001</c:v>
                </c:pt>
                <c:pt idx="266">
                  <c:v>2863.6174755000002</c:v>
                </c:pt>
                <c:pt idx="267">
                  <c:v>2848.61868925</c:v>
                </c:pt>
                <c:pt idx="268">
                  <c:v>2850.4550319999998</c:v>
                </c:pt>
                <c:pt idx="269">
                  <c:v>2836.102625</c:v>
                </c:pt>
                <c:pt idx="270">
                  <c:v>2910.1138637500003</c:v>
                </c:pt>
                <c:pt idx="271">
                  <c:v>2936.7587197499993</c:v>
                </c:pt>
                <c:pt idx="272">
                  <c:v>2943.7824584999998</c:v>
                </c:pt>
                <c:pt idx="273">
                  <c:v>2948.63606325</c:v>
                </c:pt>
                <c:pt idx="274">
                  <c:v>2878.5361187499993</c:v>
                </c:pt>
                <c:pt idx="275">
                  <c:v>2817.001285249999</c:v>
                </c:pt>
                <c:pt idx="276">
                  <c:v>2798.8368742500002</c:v>
                </c:pt>
                <c:pt idx="277">
                  <c:v>2777.58910375</c:v>
                </c:pt>
                <c:pt idx="278">
                  <c:v>2780.2697512499994</c:v>
                </c:pt>
                <c:pt idx="279">
                  <c:v>2808.3627117500009</c:v>
                </c:pt>
                <c:pt idx="280">
                  <c:v>2850.4175279999999</c:v>
                </c:pt>
                <c:pt idx="281">
                  <c:v>2894.6651750000001</c:v>
                </c:pt>
                <c:pt idx="282">
                  <c:v>2901.2931587499993</c:v>
                </c:pt>
                <c:pt idx="283">
                  <c:v>2885.1528765000003</c:v>
                </c:pt>
                <c:pt idx="284">
                  <c:v>2913.7434290000001</c:v>
                </c:pt>
                <c:pt idx="285">
                  <c:v>2883.8083627500009</c:v>
                </c:pt>
                <c:pt idx="286">
                  <c:v>2849.0462577500002</c:v>
                </c:pt>
                <c:pt idx="287">
                  <c:v>2830.29072275</c:v>
                </c:pt>
                <c:pt idx="288">
                  <c:v>2823.9806452500002</c:v>
                </c:pt>
                <c:pt idx="289">
                  <c:v>2797.8020377500002</c:v>
                </c:pt>
                <c:pt idx="290">
                  <c:v>2769.1018664999997</c:v>
                </c:pt>
                <c:pt idx="291">
                  <c:v>2740.6504690000002</c:v>
                </c:pt>
                <c:pt idx="292">
                  <c:v>2743.9633830000002</c:v>
                </c:pt>
                <c:pt idx="293">
                  <c:v>2778.8525502500001</c:v>
                </c:pt>
                <c:pt idx="294">
                  <c:v>2870.3355265</c:v>
                </c:pt>
                <c:pt idx="295">
                  <c:v>2864.268642</c:v>
                </c:pt>
                <c:pt idx="296">
                  <c:v>2827.36725075</c:v>
                </c:pt>
                <c:pt idx="297">
                  <c:v>2834.3177047499989</c:v>
                </c:pt>
                <c:pt idx="298">
                  <c:v>2792.58904975</c:v>
                </c:pt>
                <c:pt idx="299">
                  <c:v>2750.7842792500001</c:v>
                </c:pt>
                <c:pt idx="300">
                  <c:v>2713.0903687500004</c:v>
                </c:pt>
                <c:pt idx="301">
                  <c:v>2733.0132967500003</c:v>
                </c:pt>
                <c:pt idx="302">
                  <c:v>2713.7105567499993</c:v>
                </c:pt>
                <c:pt idx="303">
                  <c:v>2703.2135290000001</c:v>
                </c:pt>
                <c:pt idx="304">
                  <c:v>2755.009153</c:v>
                </c:pt>
                <c:pt idx="305">
                  <c:v>2811.0914850000004</c:v>
                </c:pt>
                <c:pt idx="306">
                  <c:v>2816.9232602500001</c:v>
                </c:pt>
                <c:pt idx="307">
                  <c:v>2825.16430025</c:v>
                </c:pt>
                <c:pt idx="308">
                  <c:v>2858.2286490000001</c:v>
                </c:pt>
                <c:pt idx="309">
                  <c:v>2836.6852905000005</c:v>
                </c:pt>
                <c:pt idx="310">
                  <c:v>2831.2480595000002</c:v>
                </c:pt>
                <c:pt idx="311">
                  <c:v>2794.9499260000002</c:v>
                </c:pt>
                <c:pt idx="312">
                  <c:v>2711.0660752499994</c:v>
                </c:pt>
                <c:pt idx="313">
                  <c:v>2694.8969287500004</c:v>
                </c:pt>
                <c:pt idx="314">
                  <c:v>2686.0364799999998</c:v>
                </c:pt>
                <c:pt idx="315">
                  <c:v>2673.2011442500002</c:v>
                </c:pt>
                <c:pt idx="316">
                  <c:v>2679.088983749999</c:v>
                </c:pt>
                <c:pt idx="317">
                  <c:v>2704.2808367500002</c:v>
                </c:pt>
                <c:pt idx="318">
                  <c:v>2735.3474992500001</c:v>
                </c:pt>
                <c:pt idx="319">
                  <c:v>2728.6904544999998</c:v>
                </c:pt>
                <c:pt idx="320">
                  <c:v>2705.124337499999</c:v>
                </c:pt>
                <c:pt idx="321">
                  <c:v>2689.9630767500003</c:v>
                </c:pt>
                <c:pt idx="322">
                  <c:v>2643.83172775</c:v>
                </c:pt>
                <c:pt idx="323">
                  <c:v>2605.9409335</c:v>
                </c:pt>
                <c:pt idx="324">
                  <c:v>2608.0854997500001</c:v>
                </c:pt>
                <c:pt idx="325">
                  <c:v>2604.2893519999989</c:v>
                </c:pt>
                <c:pt idx="326">
                  <c:v>2587.27019075</c:v>
                </c:pt>
                <c:pt idx="327">
                  <c:v>2589.460732999999</c:v>
                </c:pt>
                <c:pt idx="328">
                  <c:v>2593.7008087499989</c:v>
                </c:pt>
                <c:pt idx="329">
                  <c:v>2662.7331839999997</c:v>
                </c:pt>
                <c:pt idx="330">
                  <c:v>2667.6905144999992</c:v>
                </c:pt>
                <c:pt idx="331">
                  <c:v>2711.7741559999999</c:v>
                </c:pt>
                <c:pt idx="332">
                  <c:v>2717.8648647500004</c:v>
                </c:pt>
                <c:pt idx="333">
                  <c:v>2714.746579749999</c:v>
                </c:pt>
                <c:pt idx="334">
                  <c:v>2708.5187700000001</c:v>
                </c:pt>
                <c:pt idx="335">
                  <c:v>2665.14471525</c:v>
                </c:pt>
                <c:pt idx="336">
                  <c:v>2585.7345802499999</c:v>
                </c:pt>
                <c:pt idx="337">
                  <c:v>2550.134364</c:v>
                </c:pt>
                <c:pt idx="338">
                  <c:v>2506.08165775</c:v>
                </c:pt>
                <c:pt idx="339">
                  <c:v>2523.4170302499997</c:v>
                </c:pt>
                <c:pt idx="340">
                  <c:v>2521.1093515000002</c:v>
                </c:pt>
                <c:pt idx="341">
                  <c:v>2544.11225775</c:v>
                </c:pt>
                <c:pt idx="342">
                  <c:v>2622.7862502500002</c:v>
                </c:pt>
                <c:pt idx="343">
                  <c:v>2623.0267187500012</c:v>
                </c:pt>
                <c:pt idx="344">
                  <c:v>2637.0931559999999</c:v>
                </c:pt>
                <c:pt idx="345">
                  <c:v>2637.3358512499995</c:v>
                </c:pt>
                <c:pt idx="346">
                  <c:v>2546.75423125</c:v>
                </c:pt>
                <c:pt idx="347">
                  <c:v>2501.8291169999998</c:v>
                </c:pt>
                <c:pt idx="348">
                  <c:v>2449.8115810000004</c:v>
                </c:pt>
                <c:pt idx="349">
                  <c:v>2438.5481339999988</c:v>
                </c:pt>
                <c:pt idx="350">
                  <c:v>2449.7980697500002</c:v>
                </c:pt>
                <c:pt idx="351">
                  <c:v>2513.1292624999992</c:v>
                </c:pt>
                <c:pt idx="352">
                  <c:v>2597.6385167500002</c:v>
                </c:pt>
                <c:pt idx="353">
                  <c:v>2659.5822852500005</c:v>
                </c:pt>
                <c:pt idx="354">
                  <c:v>2626.8186087499998</c:v>
                </c:pt>
                <c:pt idx="355">
                  <c:v>2647.3486889999995</c:v>
                </c:pt>
                <c:pt idx="356">
                  <c:v>2607.1761727500002</c:v>
                </c:pt>
                <c:pt idx="357">
                  <c:v>2563.6048540000011</c:v>
                </c:pt>
                <c:pt idx="358">
                  <c:v>2530.08541775</c:v>
                </c:pt>
                <c:pt idx="359">
                  <c:v>2514.5940652499999</c:v>
                </c:pt>
                <c:pt idx="360">
                  <c:v>2479.7045577500003</c:v>
                </c:pt>
                <c:pt idx="361">
                  <c:v>2472.1921845000002</c:v>
                </c:pt>
                <c:pt idx="362">
                  <c:v>2434.0073549999993</c:v>
                </c:pt>
                <c:pt idx="363">
                  <c:v>2421.2201807500001</c:v>
                </c:pt>
                <c:pt idx="364">
                  <c:v>2436.65043775</c:v>
                </c:pt>
                <c:pt idx="365">
                  <c:v>2480.887048</c:v>
                </c:pt>
                <c:pt idx="366">
                  <c:v>2555.614769249999</c:v>
                </c:pt>
                <c:pt idx="367">
                  <c:v>2603.1439314999989</c:v>
                </c:pt>
                <c:pt idx="368">
                  <c:v>2586.392343999999</c:v>
                </c:pt>
                <c:pt idx="369">
                  <c:v>2542.6021169999999</c:v>
                </c:pt>
                <c:pt idx="370">
                  <c:v>2512.7732235000003</c:v>
                </c:pt>
                <c:pt idx="371">
                  <c:v>2454.4682685000002</c:v>
                </c:pt>
                <c:pt idx="372">
                  <c:v>2413.7905837500002</c:v>
                </c:pt>
                <c:pt idx="373">
                  <c:v>2406.7144994999994</c:v>
                </c:pt>
                <c:pt idx="374">
                  <c:v>2381.1304255</c:v>
                </c:pt>
                <c:pt idx="375">
                  <c:v>2405.033649</c:v>
                </c:pt>
                <c:pt idx="376">
                  <c:v>2486.9080332499989</c:v>
                </c:pt>
                <c:pt idx="377">
                  <c:v>2515.1575284999994</c:v>
                </c:pt>
                <c:pt idx="378">
                  <c:v>2526.7748265</c:v>
                </c:pt>
                <c:pt idx="379">
                  <c:v>2551.6314865000004</c:v>
                </c:pt>
                <c:pt idx="380">
                  <c:v>2544.51807925</c:v>
                </c:pt>
                <c:pt idx="381">
                  <c:v>2535.9213427499999</c:v>
                </c:pt>
                <c:pt idx="382">
                  <c:v>2539.65676325</c:v>
                </c:pt>
                <c:pt idx="383">
                  <c:v>2514.0092920000002</c:v>
                </c:pt>
                <c:pt idx="384">
                  <c:v>2453.9372067499994</c:v>
                </c:pt>
                <c:pt idx="385">
                  <c:v>2429.2570044999989</c:v>
                </c:pt>
                <c:pt idx="386">
                  <c:v>2440.7692577500002</c:v>
                </c:pt>
                <c:pt idx="387">
                  <c:v>2411.57645675</c:v>
                </c:pt>
                <c:pt idx="388">
                  <c:v>2369.3434049999992</c:v>
                </c:pt>
                <c:pt idx="389">
                  <c:v>2360.0490522499999</c:v>
                </c:pt>
                <c:pt idx="390">
                  <c:v>2394.25904425</c:v>
                </c:pt>
                <c:pt idx="391">
                  <c:v>2502.26601725</c:v>
                </c:pt>
                <c:pt idx="392">
                  <c:v>2540.8855187500003</c:v>
                </c:pt>
                <c:pt idx="393">
                  <c:v>2543.5611492499997</c:v>
                </c:pt>
                <c:pt idx="394">
                  <c:v>2526.4034777500001</c:v>
                </c:pt>
                <c:pt idx="395">
                  <c:v>2503.2841277500002</c:v>
                </c:pt>
                <c:pt idx="396">
                  <c:v>2437.2136285000001</c:v>
                </c:pt>
                <c:pt idx="397">
                  <c:v>2411.2273135</c:v>
                </c:pt>
                <c:pt idx="398">
                  <c:v>2418.4971134999992</c:v>
                </c:pt>
                <c:pt idx="399">
                  <c:v>2462.5605820000001</c:v>
                </c:pt>
                <c:pt idx="400">
                  <c:v>2513.8631965</c:v>
                </c:pt>
                <c:pt idx="401">
                  <c:v>2634.4911497500002</c:v>
                </c:pt>
                <c:pt idx="402">
                  <c:v>2648.3203190000004</c:v>
                </c:pt>
                <c:pt idx="403">
                  <c:v>2629.5617167500004</c:v>
                </c:pt>
                <c:pt idx="404">
                  <c:v>2633.2808694999999</c:v>
                </c:pt>
                <c:pt idx="405">
                  <c:v>2606.7926102500001</c:v>
                </c:pt>
                <c:pt idx="406">
                  <c:v>2609.5496922499992</c:v>
                </c:pt>
                <c:pt idx="407">
                  <c:v>2610.1983289999989</c:v>
                </c:pt>
                <c:pt idx="408">
                  <c:v>2567.3208707499998</c:v>
                </c:pt>
                <c:pt idx="409">
                  <c:v>2571.6189380000001</c:v>
                </c:pt>
                <c:pt idx="410">
                  <c:v>2527.6077037499999</c:v>
                </c:pt>
                <c:pt idx="411">
                  <c:v>2531.70101075</c:v>
                </c:pt>
                <c:pt idx="412">
                  <c:v>2503.6283100000005</c:v>
                </c:pt>
                <c:pt idx="413">
                  <c:v>2517.4256472500001</c:v>
                </c:pt>
                <c:pt idx="414">
                  <c:v>2547.4814807499993</c:v>
                </c:pt>
                <c:pt idx="415">
                  <c:v>2572.7971594999995</c:v>
                </c:pt>
                <c:pt idx="416">
                  <c:v>2596.09788725</c:v>
                </c:pt>
                <c:pt idx="417">
                  <c:v>2598.0680419999994</c:v>
                </c:pt>
                <c:pt idx="418">
                  <c:v>2563.7266719999989</c:v>
                </c:pt>
                <c:pt idx="419">
                  <c:v>2494.351820249999</c:v>
                </c:pt>
                <c:pt idx="420">
                  <c:v>2547.5065837500001</c:v>
                </c:pt>
                <c:pt idx="421">
                  <c:v>2556.9833842500002</c:v>
                </c:pt>
                <c:pt idx="422">
                  <c:v>2547.5453905000004</c:v>
                </c:pt>
                <c:pt idx="423">
                  <c:v>2560.199006249999</c:v>
                </c:pt>
                <c:pt idx="424">
                  <c:v>2650.7811152499989</c:v>
                </c:pt>
                <c:pt idx="425">
                  <c:v>2666.6901667500001</c:v>
                </c:pt>
                <c:pt idx="426">
                  <c:v>2657.530522</c:v>
                </c:pt>
                <c:pt idx="427">
                  <c:v>2648.7650157500002</c:v>
                </c:pt>
                <c:pt idx="428">
                  <c:v>2611.0425209999989</c:v>
                </c:pt>
                <c:pt idx="429">
                  <c:v>2558.1183422500003</c:v>
                </c:pt>
                <c:pt idx="430">
                  <c:v>2531.4704862500002</c:v>
                </c:pt>
                <c:pt idx="431">
                  <c:v>2520.0923780000003</c:v>
                </c:pt>
                <c:pt idx="432">
                  <c:v>2529.974842749999</c:v>
                </c:pt>
                <c:pt idx="433">
                  <c:v>2484.2920194999997</c:v>
                </c:pt>
                <c:pt idx="434">
                  <c:v>2492.9820962499989</c:v>
                </c:pt>
                <c:pt idx="435">
                  <c:v>2455.8426692499997</c:v>
                </c:pt>
                <c:pt idx="436">
                  <c:v>2478.288732</c:v>
                </c:pt>
                <c:pt idx="437">
                  <c:v>2533.1766362499993</c:v>
                </c:pt>
                <c:pt idx="438">
                  <c:v>2640.8914682499999</c:v>
                </c:pt>
                <c:pt idx="439">
                  <c:v>2657.43056325</c:v>
                </c:pt>
                <c:pt idx="440">
                  <c:v>2650.0577945</c:v>
                </c:pt>
                <c:pt idx="441">
                  <c:v>2652.3524237500001</c:v>
                </c:pt>
                <c:pt idx="442">
                  <c:v>2683.208079</c:v>
                </c:pt>
                <c:pt idx="443">
                  <c:v>2674.9871820000003</c:v>
                </c:pt>
                <c:pt idx="444">
                  <c:v>2648.70346625</c:v>
                </c:pt>
                <c:pt idx="445">
                  <c:v>2644.7511582500001</c:v>
                </c:pt>
                <c:pt idx="446">
                  <c:v>2661.6900632500001</c:v>
                </c:pt>
                <c:pt idx="447">
                  <c:v>2644.4131994999993</c:v>
                </c:pt>
                <c:pt idx="448">
                  <c:v>2713.9083515000002</c:v>
                </c:pt>
                <c:pt idx="449">
                  <c:v>2715.5654049999998</c:v>
                </c:pt>
                <c:pt idx="450">
                  <c:v>2729.638207</c:v>
                </c:pt>
                <c:pt idx="451">
                  <c:v>2737.71760825</c:v>
                </c:pt>
                <c:pt idx="452">
                  <c:v>2774.8457842500002</c:v>
                </c:pt>
                <c:pt idx="453">
                  <c:v>2758.9893482500001</c:v>
                </c:pt>
                <c:pt idx="454">
                  <c:v>2759.512058249999</c:v>
                </c:pt>
                <c:pt idx="455">
                  <c:v>2729.7854442500002</c:v>
                </c:pt>
                <c:pt idx="456">
                  <c:v>2718.0677237499999</c:v>
                </c:pt>
                <c:pt idx="457">
                  <c:v>2705.8141537500001</c:v>
                </c:pt>
                <c:pt idx="458">
                  <c:v>2715.3084865000005</c:v>
                </c:pt>
                <c:pt idx="459">
                  <c:v>2727.0767705000003</c:v>
                </c:pt>
                <c:pt idx="460">
                  <c:v>2721.4107047499997</c:v>
                </c:pt>
                <c:pt idx="461">
                  <c:v>2744.7659590000003</c:v>
                </c:pt>
                <c:pt idx="462">
                  <c:v>2811.9217920000015</c:v>
                </c:pt>
                <c:pt idx="463">
                  <c:v>2774.8257932500005</c:v>
                </c:pt>
                <c:pt idx="464">
                  <c:v>2765.5387255000001</c:v>
                </c:pt>
                <c:pt idx="465">
                  <c:v>2734.8703772499998</c:v>
                </c:pt>
                <c:pt idx="466">
                  <c:v>2752.2798092500002</c:v>
                </c:pt>
                <c:pt idx="467">
                  <c:v>2733.0746102499998</c:v>
                </c:pt>
                <c:pt idx="468">
                  <c:v>2722.47359775</c:v>
                </c:pt>
                <c:pt idx="469">
                  <c:v>2771.2592557499997</c:v>
                </c:pt>
                <c:pt idx="470">
                  <c:v>2801.2780847499994</c:v>
                </c:pt>
                <c:pt idx="471">
                  <c:v>2795.6688439999998</c:v>
                </c:pt>
                <c:pt idx="472">
                  <c:v>2864.0305657500003</c:v>
                </c:pt>
                <c:pt idx="473">
                  <c:v>2865.5951955</c:v>
                </c:pt>
                <c:pt idx="474">
                  <c:v>2872.0367739999992</c:v>
                </c:pt>
                <c:pt idx="475">
                  <c:v>2893.519624999999</c:v>
                </c:pt>
                <c:pt idx="476">
                  <c:v>2890.9168285000001</c:v>
                </c:pt>
                <c:pt idx="477">
                  <c:v>2868.598795750001</c:v>
                </c:pt>
                <c:pt idx="478">
                  <c:v>2816.61054775</c:v>
                </c:pt>
                <c:pt idx="479">
                  <c:v>2798.19231425</c:v>
                </c:pt>
                <c:pt idx="480">
                  <c:v>2787.2278565000001</c:v>
                </c:pt>
                <c:pt idx="481">
                  <c:v>2774.557683</c:v>
                </c:pt>
                <c:pt idx="482">
                  <c:v>2781.1844230000002</c:v>
                </c:pt>
                <c:pt idx="483">
                  <c:v>2769.4003965000002</c:v>
                </c:pt>
                <c:pt idx="484">
                  <c:v>2773.6218355000005</c:v>
                </c:pt>
                <c:pt idx="485">
                  <c:v>2806.43782225</c:v>
                </c:pt>
                <c:pt idx="486">
                  <c:v>2864.1361945000012</c:v>
                </c:pt>
                <c:pt idx="487">
                  <c:v>2854.5527185000001</c:v>
                </c:pt>
                <c:pt idx="488">
                  <c:v>2756.2028877500011</c:v>
                </c:pt>
                <c:pt idx="489">
                  <c:v>2742.8026570000002</c:v>
                </c:pt>
                <c:pt idx="490">
                  <c:v>2717.3132942499992</c:v>
                </c:pt>
                <c:pt idx="491">
                  <c:v>2725.5125210000001</c:v>
                </c:pt>
                <c:pt idx="492">
                  <c:v>2735.683500749999</c:v>
                </c:pt>
                <c:pt idx="493">
                  <c:v>2714.6337172500002</c:v>
                </c:pt>
                <c:pt idx="494">
                  <c:v>2689.2031310000002</c:v>
                </c:pt>
                <c:pt idx="495">
                  <c:v>2728.9465417500001</c:v>
                </c:pt>
                <c:pt idx="496">
                  <c:v>2821.1758582499988</c:v>
                </c:pt>
                <c:pt idx="497">
                  <c:v>2825.961362999999</c:v>
                </c:pt>
                <c:pt idx="498">
                  <c:v>2797.27714775</c:v>
                </c:pt>
                <c:pt idx="499">
                  <c:v>2817.8857682500002</c:v>
                </c:pt>
                <c:pt idx="500">
                  <c:v>2824.7403279999999</c:v>
                </c:pt>
                <c:pt idx="501">
                  <c:v>2776.5636102499989</c:v>
                </c:pt>
                <c:pt idx="502">
                  <c:v>2761.8702309999994</c:v>
                </c:pt>
                <c:pt idx="503">
                  <c:v>2711.9483974999998</c:v>
                </c:pt>
                <c:pt idx="504">
                  <c:v>2715.2231407500012</c:v>
                </c:pt>
                <c:pt idx="505">
                  <c:v>2691.4156400000002</c:v>
                </c:pt>
                <c:pt idx="506">
                  <c:v>2683.4278319999999</c:v>
                </c:pt>
                <c:pt idx="507">
                  <c:v>2653.1013182500001</c:v>
                </c:pt>
                <c:pt idx="508">
                  <c:v>2634.8276500000011</c:v>
                </c:pt>
                <c:pt idx="509">
                  <c:v>2660.0673735</c:v>
                </c:pt>
                <c:pt idx="510">
                  <c:v>2688.7439879999997</c:v>
                </c:pt>
                <c:pt idx="511">
                  <c:v>2739.652429499999</c:v>
                </c:pt>
                <c:pt idx="512">
                  <c:v>2780.6365797499989</c:v>
                </c:pt>
                <c:pt idx="513">
                  <c:v>2730.5116337499994</c:v>
                </c:pt>
                <c:pt idx="514">
                  <c:v>2697.2581490000002</c:v>
                </c:pt>
                <c:pt idx="515">
                  <c:v>2644.30608175</c:v>
                </c:pt>
                <c:pt idx="516">
                  <c:v>2699.0729972500003</c:v>
                </c:pt>
                <c:pt idx="517">
                  <c:v>2632.8796095000002</c:v>
                </c:pt>
                <c:pt idx="518">
                  <c:v>2615.9923650000005</c:v>
                </c:pt>
                <c:pt idx="519">
                  <c:v>2610.1968500000003</c:v>
                </c:pt>
                <c:pt idx="520">
                  <c:v>2644.17046175</c:v>
                </c:pt>
                <c:pt idx="521">
                  <c:v>2704.7774907499988</c:v>
                </c:pt>
                <c:pt idx="522">
                  <c:v>2710.4903095</c:v>
                </c:pt>
                <c:pt idx="523">
                  <c:v>2703.891730249999</c:v>
                </c:pt>
                <c:pt idx="524">
                  <c:v>2714.2844532499998</c:v>
                </c:pt>
                <c:pt idx="525">
                  <c:v>2703.2591922500001</c:v>
                </c:pt>
                <c:pt idx="526">
                  <c:v>2692.5368927500003</c:v>
                </c:pt>
                <c:pt idx="527">
                  <c:v>2680.5712750000002</c:v>
                </c:pt>
                <c:pt idx="528">
                  <c:v>2649.388559</c:v>
                </c:pt>
                <c:pt idx="529">
                  <c:v>2632.23561875</c:v>
                </c:pt>
                <c:pt idx="530">
                  <c:v>2626.6882740000001</c:v>
                </c:pt>
                <c:pt idx="531">
                  <c:v>2619.3834742499994</c:v>
                </c:pt>
                <c:pt idx="532">
                  <c:v>2628.0184085000001</c:v>
                </c:pt>
                <c:pt idx="533">
                  <c:v>2634.0631890000004</c:v>
                </c:pt>
                <c:pt idx="534">
                  <c:v>2670.648471</c:v>
                </c:pt>
                <c:pt idx="535">
                  <c:v>2682.15464625</c:v>
                </c:pt>
                <c:pt idx="536">
                  <c:v>2691.756151</c:v>
                </c:pt>
                <c:pt idx="537">
                  <c:v>2694.4130389999991</c:v>
                </c:pt>
                <c:pt idx="538">
                  <c:v>2698.0758127500003</c:v>
                </c:pt>
                <c:pt idx="539">
                  <c:v>2678.4866030000003</c:v>
                </c:pt>
                <c:pt idx="540">
                  <c:v>2663.3755510000001</c:v>
                </c:pt>
                <c:pt idx="541">
                  <c:v>2687.1758182499989</c:v>
                </c:pt>
                <c:pt idx="542">
                  <c:v>2726.4110105</c:v>
                </c:pt>
                <c:pt idx="543">
                  <c:v>2748.7248452499998</c:v>
                </c:pt>
                <c:pt idx="544">
                  <c:v>2791.5193962499989</c:v>
                </c:pt>
                <c:pt idx="545">
                  <c:v>2834.3981222500001</c:v>
                </c:pt>
                <c:pt idx="546">
                  <c:v>2839.1103367500004</c:v>
                </c:pt>
                <c:pt idx="547">
                  <c:v>2863.7079737499994</c:v>
                </c:pt>
                <c:pt idx="548">
                  <c:v>2891.8436505</c:v>
                </c:pt>
                <c:pt idx="549">
                  <c:v>2902.8808359999994</c:v>
                </c:pt>
                <c:pt idx="550">
                  <c:v>2910.4314757499988</c:v>
                </c:pt>
                <c:pt idx="551">
                  <c:v>2907.1653615</c:v>
                </c:pt>
                <c:pt idx="552">
                  <c:v>2886.7714865000003</c:v>
                </c:pt>
                <c:pt idx="553">
                  <c:v>2880.7224997500002</c:v>
                </c:pt>
                <c:pt idx="554">
                  <c:v>2883.67473875</c:v>
                </c:pt>
                <c:pt idx="555">
                  <c:v>2886.5267027499995</c:v>
                </c:pt>
                <c:pt idx="556">
                  <c:v>2895.8027187500002</c:v>
                </c:pt>
                <c:pt idx="557">
                  <c:v>2910.689198</c:v>
                </c:pt>
                <c:pt idx="558">
                  <c:v>2941.1269710000001</c:v>
                </c:pt>
                <c:pt idx="559">
                  <c:v>2952.3990710000012</c:v>
                </c:pt>
                <c:pt idx="560">
                  <c:v>2956.8797037499999</c:v>
                </c:pt>
                <c:pt idx="561">
                  <c:v>2953.3388930000001</c:v>
                </c:pt>
                <c:pt idx="562">
                  <c:v>2931.3463077500001</c:v>
                </c:pt>
                <c:pt idx="563">
                  <c:v>2891.520084499999</c:v>
                </c:pt>
                <c:pt idx="564">
                  <c:v>2856.7800079999993</c:v>
                </c:pt>
                <c:pt idx="565">
                  <c:v>2852.9688192500003</c:v>
                </c:pt>
                <c:pt idx="566">
                  <c:v>2842.890022</c:v>
                </c:pt>
                <c:pt idx="567">
                  <c:v>2841.5155690000001</c:v>
                </c:pt>
                <c:pt idx="568">
                  <c:v>2877.3860449999988</c:v>
                </c:pt>
                <c:pt idx="569">
                  <c:v>2900.0968920000005</c:v>
                </c:pt>
                <c:pt idx="570">
                  <c:v>2917.3800222499999</c:v>
                </c:pt>
                <c:pt idx="571">
                  <c:v>2912.676047999998</c:v>
                </c:pt>
                <c:pt idx="572">
                  <c:v>2894.99262125</c:v>
                </c:pt>
                <c:pt idx="573">
                  <c:v>2884.3121015000011</c:v>
                </c:pt>
                <c:pt idx="574">
                  <c:v>2861.01305525</c:v>
                </c:pt>
                <c:pt idx="575">
                  <c:v>2832.9844932500005</c:v>
                </c:pt>
                <c:pt idx="576">
                  <c:v>2830.3036395000004</c:v>
                </c:pt>
                <c:pt idx="577">
                  <c:v>2820.7349205</c:v>
                </c:pt>
                <c:pt idx="578">
                  <c:v>2807.2362327500005</c:v>
                </c:pt>
                <c:pt idx="579">
                  <c:v>2779.2305205000011</c:v>
                </c:pt>
                <c:pt idx="580">
                  <c:v>2739.567281749999</c:v>
                </c:pt>
                <c:pt idx="581">
                  <c:v>2757.4556562500002</c:v>
                </c:pt>
                <c:pt idx="582">
                  <c:v>2794.1334847500002</c:v>
                </c:pt>
                <c:pt idx="583">
                  <c:v>2821.5177414999994</c:v>
                </c:pt>
                <c:pt idx="584">
                  <c:v>2838.538347499999</c:v>
                </c:pt>
                <c:pt idx="585">
                  <c:v>2830.5442027500003</c:v>
                </c:pt>
                <c:pt idx="586">
                  <c:v>2830.4168692499989</c:v>
                </c:pt>
                <c:pt idx="587">
                  <c:v>2811.4447312500001</c:v>
                </c:pt>
                <c:pt idx="588">
                  <c:v>2772.1072205</c:v>
                </c:pt>
                <c:pt idx="589">
                  <c:v>2761.4073355000014</c:v>
                </c:pt>
                <c:pt idx="590">
                  <c:v>2742.6390137500002</c:v>
                </c:pt>
                <c:pt idx="591">
                  <c:v>2755.6913399999999</c:v>
                </c:pt>
                <c:pt idx="592">
                  <c:v>2800.7659399999984</c:v>
                </c:pt>
                <c:pt idx="593">
                  <c:v>2827.25340775</c:v>
                </c:pt>
                <c:pt idx="594">
                  <c:v>2835.6566850000004</c:v>
                </c:pt>
                <c:pt idx="595">
                  <c:v>2868.4839037500001</c:v>
                </c:pt>
                <c:pt idx="596">
                  <c:v>2837.3569202500003</c:v>
                </c:pt>
                <c:pt idx="597">
                  <c:v>2808.0921592499994</c:v>
                </c:pt>
                <c:pt idx="598">
                  <c:v>2798.09685575</c:v>
                </c:pt>
                <c:pt idx="599">
                  <c:v>2786.7604687500002</c:v>
                </c:pt>
                <c:pt idx="600">
                  <c:v>2756.88357425</c:v>
                </c:pt>
                <c:pt idx="601">
                  <c:v>2724.5014965</c:v>
                </c:pt>
                <c:pt idx="602">
                  <c:v>2702.7769602500002</c:v>
                </c:pt>
                <c:pt idx="603">
                  <c:v>2684.56500525</c:v>
                </c:pt>
                <c:pt idx="604">
                  <c:v>2682.2081767500003</c:v>
                </c:pt>
                <c:pt idx="605">
                  <c:v>2700.4471727499995</c:v>
                </c:pt>
                <c:pt idx="606">
                  <c:v>2767.146189</c:v>
                </c:pt>
                <c:pt idx="607">
                  <c:v>2777.1440742499994</c:v>
                </c:pt>
                <c:pt idx="608">
                  <c:v>2747.1184967500003</c:v>
                </c:pt>
                <c:pt idx="609">
                  <c:v>2701.45050975</c:v>
                </c:pt>
                <c:pt idx="610">
                  <c:v>2636.7647647500003</c:v>
                </c:pt>
                <c:pt idx="611">
                  <c:v>2640.3071557499989</c:v>
                </c:pt>
                <c:pt idx="612">
                  <c:v>2660.6009730000001</c:v>
                </c:pt>
                <c:pt idx="613">
                  <c:v>2680.3561199999999</c:v>
                </c:pt>
                <c:pt idx="614">
                  <c:v>2698.1657839999989</c:v>
                </c:pt>
                <c:pt idx="615">
                  <c:v>2705.1664702500002</c:v>
                </c:pt>
                <c:pt idx="616">
                  <c:v>2756.7368697500001</c:v>
                </c:pt>
                <c:pt idx="617">
                  <c:v>2789.8708200000001</c:v>
                </c:pt>
                <c:pt idx="618">
                  <c:v>2775.5421565000001</c:v>
                </c:pt>
                <c:pt idx="619">
                  <c:v>2801.6933690000001</c:v>
                </c:pt>
                <c:pt idx="620">
                  <c:v>2806.736054</c:v>
                </c:pt>
                <c:pt idx="621">
                  <c:v>2748.6311925</c:v>
                </c:pt>
                <c:pt idx="622">
                  <c:v>2733.2122734999989</c:v>
                </c:pt>
                <c:pt idx="623">
                  <c:v>2705.3547920000005</c:v>
                </c:pt>
                <c:pt idx="624">
                  <c:v>2677.2094447500003</c:v>
                </c:pt>
                <c:pt idx="625">
                  <c:v>2664.702208499999</c:v>
                </c:pt>
                <c:pt idx="626">
                  <c:v>2638.0706070000001</c:v>
                </c:pt>
                <c:pt idx="627">
                  <c:v>2621.00226875</c:v>
                </c:pt>
                <c:pt idx="628">
                  <c:v>2617.3980479999982</c:v>
                </c:pt>
                <c:pt idx="629">
                  <c:v>2660.8751809999994</c:v>
                </c:pt>
                <c:pt idx="630">
                  <c:v>2691.5220060000001</c:v>
                </c:pt>
                <c:pt idx="631">
                  <c:v>2642.8338965000003</c:v>
                </c:pt>
                <c:pt idx="632">
                  <c:v>2597.2421139999988</c:v>
                </c:pt>
                <c:pt idx="633">
                  <c:v>2542.0300727500003</c:v>
                </c:pt>
                <c:pt idx="634">
                  <c:v>2458.921464</c:v>
                </c:pt>
                <c:pt idx="635">
                  <c:v>2442.9527735000001</c:v>
                </c:pt>
                <c:pt idx="636">
                  <c:v>2439.6147862500002</c:v>
                </c:pt>
                <c:pt idx="637">
                  <c:v>2457.67166</c:v>
                </c:pt>
                <c:pt idx="638">
                  <c:v>2443.928351</c:v>
                </c:pt>
                <c:pt idx="639">
                  <c:v>2512.4835302500001</c:v>
                </c:pt>
                <c:pt idx="640">
                  <c:v>2649.8434235000004</c:v>
                </c:pt>
                <c:pt idx="641">
                  <c:v>2697.1438162499994</c:v>
                </c:pt>
                <c:pt idx="642">
                  <c:v>2693.39278375</c:v>
                </c:pt>
                <c:pt idx="643">
                  <c:v>2701.2565315000002</c:v>
                </c:pt>
                <c:pt idx="644">
                  <c:v>2716.9567849999994</c:v>
                </c:pt>
                <c:pt idx="645">
                  <c:v>2674.5487362499994</c:v>
                </c:pt>
                <c:pt idx="646">
                  <c:v>2680.3554962499989</c:v>
                </c:pt>
                <c:pt idx="647">
                  <c:v>2664.6382787499992</c:v>
                </c:pt>
                <c:pt idx="648">
                  <c:v>2650.4461515000003</c:v>
                </c:pt>
                <c:pt idx="649">
                  <c:v>2646.2823062500001</c:v>
                </c:pt>
                <c:pt idx="650">
                  <c:v>2668.584123749999</c:v>
                </c:pt>
                <c:pt idx="651">
                  <c:v>2651.9138887499994</c:v>
                </c:pt>
                <c:pt idx="652">
                  <c:v>2644.2168815</c:v>
                </c:pt>
                <c:pt idx="653">
                  <c:v>2640.0447475000001</c:v>
                </c:pt>
                <c:pt idx="654">
                  <c:v>2677.03569225</c:v>
                </c:pt>
                <c:pt idx="655">
                  <c:v>2639.1614502500001</c:v>
                </c:pt>
                <c:pt idx="656">
                  <c:v>2570.4224292499998</c:v>
                </c:pt>
                <c:pt idx="657">
                  <c:v>2557.0806927500003</c:v>
                </c:pt>
                <c:pt idx="658">
                  <c:v>2532.6443367500001</c:v>
                </c:pt>
                <c:pt idx="659">
                  <c:v>2487.1425502500001</c:v>
                </c:pt>
                <c:pt idx="660">
                  <c:v>2460.134222749999</c:v>
                </c:pt>
                <c:pt idx="661">
                  <c:v>2442.4960900000001</c:v>
                </c:pt>
                <c:pt idx="662">
                  <c:v>2477.0875997499993</c:v>
                </c:pt>
                <c:pt idx="663">
                  <c:v>2494.9848240000001</c:v>
                </c:pt>
                <c:pt idx="664">
                  <c:v>2553.0653042500003</c:v>
                </c:pt>
                <c:pt idx="665">
                  <c:v>2555.9292645</c:v>
                </c:pt>
                <c:pt idx="666">
                  <c:v>2582.314875</c:v>
                </c:pt>
                <c:pt idx="667">
                  <c:v>2665.6431687500003</c:v>
                </c:pt>
                <c:pt idx="668">
                  <c:v>2671.5173215</c:v>
                </c:pt>
                <c:pt idx="669">
                  <c:v>2677.4527249999983</c:v>
                </c:pt>
                <c:pt idx="670">
                  <c:v>2670.6251500000003</c:v>
                </c:pt>
                <c:pt idx="671">
                  <c:v>2643.3409749999992</c:v>
                </c:pt>
                <c:pt idx="672">
                  <c:v>2626.5614612499999</c:v>
                </c:pt>
                <c:pt idx="673">
                  <c:v>2603.4592014999994</c:v>
                </c:pt>
                <c:pt idx="674">
                  <c:v>2580.06115125</c:v>
                </c:pt>
                <c:pt idx="675">
                  <c:v>2558.9571350000001</c:v>
                </c:pt>
                <c:pt idx="676">
                  <c:v>2557.25718375</c:v>
                </c:pt>
                <c:pt idx="677">
                  <c:v>2577.6114962500001</c:v>
                </c:pt>
                <c:pt idx="678">
                  <c:v>2611.5898897500001</c:v>
                </c:pt>
                <c:pt idx="679">
                  <c:v>2617.3255409999997</c:v>
                </c:pt>
                <c:pt idx="680">
                  <c:v>2600.3376222500001</c:v>
                </c:pt>
                <c:pt idx="681">
                  <c:v>2542.5251907500001</c:v>
                </c:pt>
                <c:pt idx="682">
                  <c:v>2487.2419622500001</c:v>
                </c:pt>
                <c:pt idx="683">
                  <c:v>2485.00271475</c:v>
                </c:pt>
                <c:pt idx="684">
                  <c:v>2447.4335012499992</c:v>
                </c:pt>
                <c:pt idx="685">
                  <c:v>2435.604503</c:v>
                </c:pt>
                <c:pt idx="686">
                  <c:v>2447.7605627500002</c:v>
                </c:pt>
                <c:pt idx="687">
                  <c:v>2447.2916310000001</c:v>
                </c:pt>
                <c:pt idx="688">
                  <c:v>2564.844526249999</c:v>
                </c:pt>
                <c:pt idx="689">
                  <c:v>2606.1454832499994</c:v>
                </c:pt>
                <c:pt idx="690">
                  <c:v>2600.0200312500001</c:v>
                </c:pt>
                <c:pt idx="691">
                  <c:v>2627.2332864999989</c:v>
                </c:pt>
                <c:pt idx="692">
                  <c:v>2625.025345</c:v>
                </c:pt>
                <c:pt idx="693">
                  <c:v>2623.0272825000002</c:v>
                </c:pt>
                <c:pt idx="694">
                  <c:v>2635.2534390000001</c:v>
                </c:pt>
                <c:pt idx="695">
                  <c:v>2630.7503524999993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28F-499E-8FF1-42AB7DC1C6BE}"/>
            </c:ext>
          </c:extLst>
        </c:ser>
        <c:ser>
          <c:idx val="1"/>
          <c:order val="1"/>
          <c:tx>
            <c:strRef>
              <c:f>'02'!$D$44</c:f>
              <c:strCache>
                <c:ptCount val="1"/>
                <c:pt idx="0">
                  <c:v>Einspeisung Speicherkraftwerke (&gt; 10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'02'!$D$45:$D$789</c:f>
              <c:numCache>
                <c:formatCode>_-* #,##0.00\ _€_-;\-* #,##0.00\ _€_-;_-* "-"??\ _€_-;_-@_-</c:formatCode>
                <c:ptCount val="745"/>
                <c:pt idx="0">
                  <c:v>510.37711575000003</c:v>
                </c:pt>
                <c:pt idx="1">
                  <c:v>445.89332906250002</c:v>
                </c:pt>
                <c:pt idx="2">
                  <c:v>366.20211643750008</c:v>
                </c:pt>
                <c:pt idx="3">
                  <c:v>529.21744037500002</c:v>
                </c:pt>
                <c:pt idx="4">
                  <c:v>581.28190562500004</c:v>
                </c:pt>
                <c:pt idx="5">
                  <c:v>739.79856137499996</c:v>
                </c:pt>
                <c:pt idx="6">
                  <c:v>1968.8321785000001</c:v>
                </c:pt>
                <c:pt idx="7">
                  <c:v>2811.2230124375001</c:v>
                </c:pt>
                <c:pt idx="8">
                  <c:v>3264.9528041875001</c:v>
                </c:pt>
                <c:pt idx="9">
                  <c:v>3269.2444406875002</c:v>
                </c:pt>
                <c:pt idx="10">
                  <c:v>2301.9103325000001</c:v>
                </c:pt>
                <c:pt idx="11">
                  <c:v>1416.2558649375001</c:v>
                </c:pt>
                <c:pt idx="12">
                  <c:v>866.11040850000006</c:v>
                </c:pt>
                <c:pt idx="13">
                  <c:v>761.79097262500011</c:v>
                </c:pt>
                <c:pt idx="14">
                  <c:v>1168.2933302500001</c:v>
                </c:pt>
                <c:pt idx="15">
                  <c:v>2693.247167</c:v>
                </c:pt>
                <c:pt idx="16">
                  <c:v>3126.9139969375001</c:v>
                </c:pt>
                <c:pt idx="17">
                  <c:v>3695.5549864999989</c:v>
                </c:pt>
                <c:pt idx="18">
                  <c:v>3546.6058469999994</c:v>
                </c:pt>
                <c:pt idx="19">
                  <c:v>3350.3371984375003</c:v>
                </c:pt>
                <c:pt idx="20">
                  <c:v>2789.3112341875003</c:v>
                </c:pt>
                <c:pt idx="21">
                  <c:v>2202.5808880625</c:v>
                </c:pt>
                <c:pt idx="22">
                  <c:v>1648.836892</c:v>
                </c:pt>
                <c:pt idx="23">
                  <c:v>820.38945581250005</c:v>
                </c:pt>
                <c:pt idx="24">
                  <c:v>587.01111668750002</c:v>
                </c:pt>
                <c:pt idx="25">
                  <c:v>764.82719168750009</c:v>
                </c:pt>
                <c:pt idx="26">
                  <c:v>724.87477225000009</c:v>
                </c:pt>
                <c:pt idx="27">
                  <c:v>472.29139262500001</c:v>
                </c:pt>
                <c:pt idx="28">
                  <c:v>689.14627600000006</c:v>
                </c:pt>
                <c:pt idx="29">
                  <c:v>857.61892306250002</c:v>
                </c:pt>
                <c:pt idx="30">
                  <c:v>1308.7181058125</c:v>
                </c:pt>
                <c:pt idx="31">
                  <c:v>2311.9035361874999</c:v>
                </c:pt>
                <c:pt idx="32">
                  <c:v>3083.9679965</c:v>
                </c:pt>
                <c:pt idx="33">
                  <c:v>2491.2805909375002</c:v>
                </c:pt>
                <c:pt idx="34">
                  <c:v>1112.7157693125</c:v>
                </c:pt>
                <c:pt idx="35">
                  <c:v>698.59827150000001</c:v>
                </c:pt>
                <c:pt idx="36">
                  <c:v>782.91947393750002</c:v>
                </c:pt>
                <c:pt idx="37">
                  <c:v>697.24180893749997</c:v>
                </c:pt>
                <c:pt idx="38">
                  <c:v>643.23924137500001</c:v>
                </c:pt>
                <c:pt idx="39">
                  <c:v>1187.923360125</c:v>
                </c:pt>
                <c:pt idx="40">
                  <c:v>1399.3437958124998</c:v>
                </c:pt>
                <c:pt idx="41">
                  <c:v>2546.5232835625002</c:v>
                </c:pt>
                <c:pt idx="42">
                  <c:v>3168.8351187500002</c:v>
                </c:pt>
                <c:pt idx="43">
                  <c:v>2650.2553847500003</c:v>
                </c:pt>
                <c:pt idx="44">
                  <c:v>2061.402715562499</c:v>
                </c:pt>
                <c:pt idx="45">
                  <c:v>1141.5277340625</c:v>
                </c:pt>
                <c:pt idx="46">
                  <c:v>802.55978218749999</c:v>
                </c:pt>
                <c:pt idx="47">
                  <c:v>394.86177675000005</c:v>
                </c:pt>
                <c:pt idx="48">
                  <c:v>543.20892624999999</c:v>
                </c:pt>
                <c:pt idx="49">
                  <c:v>364.93172412500002</c:v>
                </c:pt>
                <c:pt idx="50">
                  <c:v>263.89180343750002</c:v>
                </c:pt>
                <c:pt idx="51">
                  <c:v>454.06920918750001</c:v>
                </c:pt>
                <c:pt idx="52">
                  <c:v>398.87388912500006</c:v>
                </c:pt>
                <c:pt idx="53">
                  <c:v>464.86343581250003</c:v>
                </c:pt>
                <c:pt idx="54">
                  <c:v>604.72228456250002</c:v>
                </c:pt>
                <c:pt idx="55">
                  <c:v>828.57819800000004</c:v>
                </c:pt>
                <c:pt idx="56">
                  <c:v>841.22967381249998</c:v>
                </c:pt>
                <c:pt idx="57">
                  <c:v>589.54244881250008</c:v>
                </c:pt>
                <c:pt idx="58">
                  <c:v>291.73199818750004</c:v>
                </c:pt>
                <c:pt idx="59">
                  <c:v>187.56413281249999</c:v>
                </c:pt>
                <c:pt idx="60">
                  <c:v>287.6359183125</c:v>
                </c:pt>
                <c:pt idx="61">
                  <c:v>147.88695506249999</c:v>
                </c:pt>
                <c:pt idx="62">
                  <c:v>337.02109162500005</c:v>
                </c:pt>
                <c:pt idx="63">
                  <c:v>489.07990512499998</c:v>
                </c:pt>
                <c:pt idx="64">
                  <c:v>877.53239937500007</c:v>
                </c:pt>
                <c:pt idx="65">
                  <c:v>2020.3726399375</c:v>
                </c:pt>
                <c:pt idx="66">
                  <c:v>2999.5790602500001</c:v>
                </c:pt>
                <c:pt idx="67">
                  <c:v>2016.2492565624991</c:v>
                </c:pt>
                <c:pt idx="68">
                  <c:v>1120.3894076250001</c:v>
                </c:pt>
                <c:pt idx="69">
                  <c:v>694.27892656250003</c:v>
                </c:pt>
                <c:pt idx="70">
                  <c:v>595.29916050000008</c:v>
                </c:pt>
                <c:pt idx="71">
                  <c:v>392.58829518750008</c:v>
                </c:pt>
                <c:pt idx="72">
                  <c:v>344.64355275000003</c:v>
                </c:pt>
                <c:pt idx="73">
                  <c:v>264.00557406250005</c:v>
                </c:pt>
                <c:pt idx="74">
                  <c:v>317.95784143750006</c:v>
                </c:pt>
                <c:pt idx="75">
                  <c:v>214.83968737500001</c:v>
                </c:pt>
                <c:pt idx="76">
                  <c:v>187.47103731249999</c:v>
                </c:pt>
                <c:pt idx="77">
                  <c:v>224.83429456250002</c:v>
                </c:pt>
                <c:pt idx="78">
                  <c:v>229.9890276875</c:v>
                </c:pt>
                <c:pt idx="79">
                  <c:v>319.01950775</c:v>
                </c:pt>
                <c:pt idx="80">
                  <c:v>336.38551481250005</c:v>
                </c:pt>
                <c:pt idx="81">
                  <c:v>306.2088594375</c:v>
                </c:pt>
                <c:pt idx="82">
                  <c:v>346.59870368750001</c:v>
                </c:pt>
                <c:pt idx="83">
                  <c:v>504.05648818750001</c:v>
                </c:pt>
                <c:pt idx="84">
                  <c:v>386.6158749375</c:v>
                </c:pt>
                <c:pt idx="85">
                  <c:v>237.81731775</c:v>
                </c:pt>
                <c:pt idx="86">
                  <c:v>323.59326950000002</c:v>
                </c:pt>
                <c:pt idx="87">
                  <c:v>348.10675362500001</c:v>
                </c:pt>
                <c:pt idx="88">
                  <c:v>503.81602750000002</c:v>
                </c:pt>
                <c:pt idx="89">
                  <c:v>890.7428641875</c:v>
                </c:pt>
                <c:pt idx="90">
                  <c:v>1613.0435500624999</c:v>
                </c:pt>
                <c:pt idx="91">
                  <c:v>1087.1070931874999</c:v>
                </c:pt>
                <c:pt idx="92">
                  <c:v>1142.2435418125001</c:v>
                </c:pt>
                <c:pt idx="93">
                  <c:v>534.50038712500009</c:v>
                </c:pt>
                <c:pt idx="94">
                  <c:v>621.2851649375001</c:v>
                </c:pt>
                <c:pt idx="95">
                  <c:v>354.2909523125</c:v>
                </c:pt>
                <c:pt idx="96">
                  <c:v>229.64530412500002</c:v>
                </c:pt>
                <c:pt idx="97">
                  <c:v>248.1969630625</c:v>
                </c:pt>
                <c:pt idx="98">
                  <c:v>208.68482412500001</c:v>
                </c:pt>
                <c:pt idx="99">
                  <c:v>171.214883625</c:v>
                </c:pt>
                <c:pt idx="100">
                  <c:v>164.01530206249998</c:v>
                </c:pt>
                <c:pt idx="101">
                  <c:v>352.03556037500005</c:v>
                </c:pt>
                <c:pt idx="102">
                  <c:v>1014.8150315</c:v>
                </c:pt>
                <c:pt idx="103">
                  <c:v>1985.9253595</c:v>
                </c:pt>
                <c:pt idx="104">
                  <c:v>2156.00571425</c:v>
                </c:pt>
                <c:pt idx="105">
                  <c:v>1690.292094124999</c:v>
                </c:pt>
                <c:pt idx="106">
                  <c:v>810.12568050000004</c:v>
                </c:pt>
                <c:pt idx="107">
                  <c:v>536.62603287499996</c:v>
                </c:pt>
                <c:pt idx="108">
                  <c:v>227.72633518750001</c:v>
                </c:pt>
                <c:pt idx="109">
                  <c:v>210.36812093749998</c:v>
                </c:pt>
                <c:pt idx="110">
                  <c:v>256.99049712500005</c:v>
                </c:pt>
                <c:pt idx="111">
                  <c:v>750.96283643749996</c:v>
                </c:pt>
                <c:pt idx="112">
                  <c:v>1128.005025875</c:v>
                </c:pt>
                <c:pt idx="113">
                  <c:v>2959.4164889375002</c:v>
                </c:pt>
                <c:pt idx="114">
                  <c:v>3191.3921941875001</c:v>
                </c:pt>
                <c:pt idx="115">
                  <c:v>2607.1318769375002</c:v>
                </c:pt>
                <c:pt idx="116">
                  <c:v>1509.8528031874991</c:v>
                </c:pt>
                <c:pt idx="117">
                  <c:v>990.30080356250005</c:v>
                </c:pt>
                <c:pt idx="118">
                  <c:v>557.47989193750004</c:v>
                </c:pt>
                <c:pt idx="119">
                  <c:v>408.91771962500002</c:v>
                </c:pt>
                <c:pt idx="120">
                  <c:v>382.08820443750005</c:v>
                </c:pt>
                <c:pt idx="121">
                  <c:v>341.54973862500003</c:v>
                </c:pt>
                <c:pt idx="122">
                  <c:v>365.10832056250007</c:v>
                </c:pt>
                <c:pt idx="123">
                  <c:v>314.219764</c:v>
                </c:pt>
                <c:pt idx="124">
                  <c:v>354.82081200000005</c:v>
                </c:pt>
                <c:pt idx="125">
                  <c:v>507.18640900000003</c:v>
                </c:pt>
                <c:pt idx="126">
                  <c:v>1538.950398125</c:v>
                </c:pt>
                <c:pt idx="127">
                  <c:v>3159.8770666249998</c:v>
                </c:pt>
                <c:pt idx="128">
                  <c:v>2593.9710805625004</c:v>
                </c:pt>
                <c:pt idx="129">
                  <c:v>1251.189247999999</c:v>
                </c:pt>
                <c:pt idx="130">
                  <c:v>1008.907483</c:v>
                </c:pt>
                <c:pt idx="131">
                  <c:v>893.99374143750003</c:v>
                </c:pt>
                <c:pt idx="132">
                  <c:v>592.37695399999996</c:v>
                </c:pt>
                <c:pt idx="133">
                  <c:v>607.98082925000006</c:v>
                </c:pt>
                <c:pt idx="134">
                  <c:v>499.99296700000002</c:v>
                </c:pt>
                <c:pt idx="135">
                  <c:v>452.51897525000004</c:v>
                </c:pt>
                <c:pt idx="136">
                  <c:v>967.88565406250007</c:v>
                </c:pt>
                <c:pt idx="137">
                  <c:v>1738.689224125</c:v>
                </c:pt>
                <c:pt idx="138">
                  <c:v>1834.8182899375001</c:v>
                </c:pt>
                <c:pt idx="139">
                  <c:v>2053.5078951875003</c:v>
                </c:pt>
                <c:pt idx="140">
                  <c:v>1241.7309922500001</c:v>
                </c:pt>
                <c:pt idx="141">
                  <c:v>788.26579587500009</c:v>
                </c:pt>
                <c:pt idx="142">
                  <c:v>523.09766668750001</c:v>
                </c:pt>
                <c:pt idx="143">
                  <c:v>595.46065368749998</c:v>
                </c:pt>
                <c:pt idx="144">
                  <c:v>405.01853250000005</c:v>
                </c:pt>
                <c:pt idx="145">
                  <c:v>438.33964550000002</c:v>
                </c:pt>
                <c:pt idx="146">
                  <c:v>509.70925475000001</c:v>
                </c:pt>
                <c:pt idx="147">
                  <c:v>526.36989925</c:v>
                </c:pt>
                <c:pt idx="148">
                  <c:v>679.20738187500001</c:v>
                </c:pt>
                <c:pt idx="149">
                  <c:v>825.53082074999998</c:v>
                </c:pt>
                <c:pt idx="150">
                  <c:v>1469.2578265000002</c:v>
                </c:pt>
                <c:pt idx="151">
                  <c:v>2466.6131712500001</c:v>
                </c:pt>
                <c:pt idx="152">
                  <c:v>2823.4035799374992</c:v>
                </c:pt>
                <c:pt idx="153">
                  <c:v>2727.3568868124999</c:v>
                </c:pt>
                <c:pt idx="154">
                  <c:v>2251.6334298125003</c:v>
                </c:pt>
                <c:pt idx="155">
                  <c:v>1547.0721128750001</c:v>
                </c:pt>
                <c:pt idx="156">
                  <c:v>1574.920113375</c:v>
                </c:pt>
                <c:pt idx="157">
                  <c:v>1479.9821483750002</c:v>
                </c:pt>
                <c:pt idx="158">
                  <c:v>1493.5255870624999</c:v>
                </c:pt>
                <c:pt idx="159">
                  <c:v>2261.1639266249999</c:v>
                </c:pt>
                <c:pt idx="160">
                  <c:v>4062.9132240625004</c:v>
                </c:pt>
                <c:pt idx="161">
                  <c:v>4638.6296692499982</c:v>
                </c:pt>
                <c:pt idx="162">
                  <c:v>4484.0286939999978</c:v>
                </c:pt>
                <c:pt idx="163">
                  <c:v>3844.2747421250006</c:v>
                </c:pt>
                <c:pt idx="164">
                  <c:v>3182.0154296250003</c:v>
                </c:pt>
                <c:pt idx="165">
                  <c:v>2577.575686749999</c:v>
                </c:pt>
                <c:pt idx="166">
                  <c:v>1967.167294375</c:v>
                </c:pt>
                <c:pt idx="167">
                  <c:v>1570.3885960625</c:v>
                </c:pt>
                <c:pt idx="168">
                  <c:v>1065.3138530000001</c:v>
                </c:pt>
                <c:pt idx="169">
                  <c:v>1031.2899519375001</c:v>
                </c:pt>
                <c:pt idx="170">
                  <c:v>745.88535750000005</c:v>
                </c:pt>
                <c:pt idx="171">
                  <c:v>715.18108356250002</c:v>
                </c:pt>
                <c:pt idx="172">
                  <c:v>829.50224987499996</c:v>
                </c:pt>
                <c:pt idx="173">
                  <c:v>1034.163526999999</c:v>
                </c:pt>
                <c:pt idx="174">
                  <c:v>3036.1498569375003</c:v>
                </c:pt>
                <c:pt idx="175">
                  <c:v>3722.0435484999994</c:v>
                </c:pt>
                <c:pt idx="176">
                  <c:v>4087.5936588750001</c:v>
                </c:pt>
                <c:pt idx="177">
                  <c:v>3867.849468375</c:v>
                </c:pt>
                <c:pt idx="178">
                  <c:v>3327.2786518749999</c:v>
                </c:pt>
                <c:pt idx="179">
                  <c:v>1940.5098374375</c:v>
                </c:pt>
                <c:pt idx="180">
                  <c:v>1291.8297975625001</c:v>
                </c:pt>
                <c:pt idx="181">
                  <c:v>2107.8354884374999</c:v>
                </c:pt>
                <c:pt idx="182">
                  <c:v>2416.6581745000003</c:v>
                </c:pt>
                <c:pt idx="183">
                  <c:v>2829.568683125</c:v>
                </c:pt>
                <c:pt idx="184">
                  <c:v>3190.1335700625004</c:v>
                </c:pt>
                <c:pt idx="185">
                  <c:v>3290.5887159375002</c:v>
                </c:pt>
                <c:pt idx="186">
                  <c:v>3562.60191725</c:v>
                </c:pt>
                <c:pt idx="187">
                  <c:v>2964.7395483125001</c:v>
                </c:pt>
                <c:pt idx="188">
                  <c:v>2573.9896608125</c:v>
                </c:pt>
                <c:pt idx="189">
                  <c:v>1776.0974378125002</c:v>
                </c:pt>
                <c:pt idx="190">
                  <c:v>1479.9382090625002</c:v>
                </c:pt>
                <c:pt idx="191">
                  <c:v>767.15305124999998</c:v>
                </c:pt>
                <c:pt idx="192">
                  <c:v>650.99825493749995</c:v>
                </c:pt>
                <c:pt idx="193">
                  <c:v>391.85146018750004</c:v>
                </c:pt>
                <c:pt idx="194">
                  <c:v>635.00910662499996</c:v>
                </c:pt>
                <c:pt idx="195">
                  <c:v>502.15069712500002</c:v>
                </c:pt>
                <c:pt idx="196">
                  <c:v>317.26306775</c:v>
                </c:pt>
                <c:pt idx="197">
                  <c:v>543.55387187500003</c:v>
                </c:pt>
                <c:pt idx="198">
                  <c:v>928.87696293750014</c:v>
                </c:pt>
                <c:pt idx="199">
                  <c:v>1721.7638068750002</c:v>
                </c:pt>
                <c:pt idx="200">
                  <c:v>1644.06782825</c:v>
                </c:pt>
                <c:pt idx="201">
                  <c:v>1211.196812875</c:v>
                </c:pt>
                <c:pt idx="202">
                  <c:v>1524.5746410625002</c:v>
                </c:pt>
                <c:pt idx="203">
                  <c:v>1252.8924705625002</c:v>
                </c:pt>
                <c:pt idx="204">
                  <c:v>1448.3184133749992</c:v>
                </c:pt>
                <c:pt idx="205">
                  <c:v>1157.163621375</c:v>
                </c:pt>
                <c:pt idx="206">
                  <c:v>1033.5695564375001</c:v>
                </c:pt>
                <c:pt idx="207">
                  <c:v>1656.9619174375</c:v>
                </c:pt>
                <c:pt idx="208">
                  <c:v>2731.3542464375</c:v>
                </c:pt>
                <c:pt idx="209">
                  <c:v>3688.8550471875001</c:v>
                </c:pt>
                <c:pt idx="210">
                  <c:v>3784.818615687499</c:v>
                </c:pt>
                <c:pt idx="211">
                  <c:v>2185.4284548749993</c:v>
                </c:pt>
                <c:pt idx="212">
                  <c:v>1436.692984437499</c:v>
                </c:pt>
                <c:pt idx="213">
                  <c:v>751.4657064375001</c:v>
                </c:pt>
                <c:pt idx="214">
                  <c:v>821.71493175000001</c:v>
                </c:pt>
                <c:pt idx="215">
                  <c:v>659.44298068750004</c:v>
                </c:pt>
                <c:pt idx="216">
                  <c:v>1045.5509716249999</c:v>
                </c:pt>
                <c:pt idx="217">
                  <c:v>871.17408456250007</c:v>
                </c:pt>
                <c:pt idx="218">
                  <c:v>665.03777587500008</c:v>
                </c:pt>
                <c:pt idx="219">
                  <c:v>915.94043693750007</c:v>
                </c:pt>
                <c:pt idx="220">
                  <c:v>753.69476968750007</c:v>
                </c:pt>
                <c:pt idx="221">
                  <c:v>837.60614193750007</c:v>
                </c:pt>
                <c:pt idx="222">
                  <c:v>762.34432731250013</c:v>
                </c:pt>
                <c:pt idx="223">
                  <c:v>1150.321613375</c:v>
                </c:pt>
                <c:pt idx="224">
                  <c:v>1343.140325062499</c:v>
                </c:pt>
                <c:pt idx="225">
                  <c:v>1537.713395125</c:v>
                </c:pt>
                <c:pt idx="226">
                  <c:v>1515.8259280625</c:v>
                </c:pt>
                <c:pt idx="227">
                  <c:v>1178.5189511875001</c:v>
                </c:pt>
                <c:pt idx="228">
                  <c:v>863.003469</c:v>
                </c:pt>
                <c:pt idx="229">
                  <c:v>978.64250731250002</c:v>
                </c:pt>
                <c:pt idx="230">
                  <c:v>865.07496231250002</c:v>
                </c:pt>
                <c:pt idx="231">
                  <c:v>1542.6751325</c:v>
                </c:pt>
                <c:pt idx="232">
                  <c:v>1573.1192067500001</c:v>
                </c:pt>
                <c:pt idx="233">
                  <c:v>2412.594341125</c:v>
                </c:pt>
                <c:pt idx="234">
                  <c:v>3166.3850137499994</c:v>
                </c:pt>
                <c:pt idx="235">
                  <c:v>1715.6755700625001</c:v>
                </c:pt>
                <c:pt idx="236">
                  <c:v>809.23015406249999</c:v>
                </c:pt>
                <c:pt idx="237">
                  <c:v>551.09989793750003</c:v>
                </c:pt>
                <c:pt idx="238">
                  <c:v>527.72115518750002</c:v>
                </c:pt>
                <c:pt idx="239">
                  <c:v>322.56814568750002</c:v>
                </c:pt>
                <c:pt idx="240">
                  <c:v>331.69953825000005</c:v>
                </c:pt>
                <c:pt idx="241">
                  <c:v>219.19667050000001</c:v>
                </c:pt>
                <c:pt idx="242">
                  <c:v>183.34747850000002</c:v>
                </c:pt>
                <c:pt idx="243">
                  <c:v>229.91218731250001</c:v>
                </c:pt>
                <c:pt idx="244">
                  <c:v>191.36184043750001</c:v>
                </c:pt>
                <c:pt idx="245">
                  <c:v>195.4102489375</c:v>
                </c:pt>
                <c:pt idx="246">
                  <c:v>230.93829443750002</c:v>
                </c:pt>
                <c:pt idx="247">
                  <c:v>353.149608</c:v>
                </c:pt>
                <c:pt idx="248">
                  <c:v>561.78091999999992</c:v>
                </c:pt>
                <c:pt idx="249">
                  <c:v>537.38147724999999</c:v>
                </c:pt>
                <c:pt idx="250">
                  <c:v>496.81835900000004</c:v>
                </c:pt>
                <c:pt idx="251">
                  <c:v>495.4728995625</c:v>
                </c:pt>
                <c:pt idx="252">
                  <c:v>553.04274787500003</c:v>
                </c:pt>
                <c:pt idx="253">
                  <c:v>539.83895350000012</c:v>
                </c:pt>
                <c:pt idx="254">
                  <c:v>410.180876125</c:v>
                </c:pt>
                <c:pt idx="255">
                  <c:v>384.96406268750002</c:v>
                </c:pt>
                <c:pt idx="256">
                  <c:v>782.31297456250002</c:v>
                </c:pt>
                <c:pt idx="257">
                  <c:v>1369.3711918125002</c:v>
                </c:pt>
                <c:pt idx="258">
                  <c:v>1942.427242</c:v>
                </c:pt>
                <c:pt idx="259">
                  <c:v>2232.2062349375001</c:v>
                </c:pt>
                <c:pt idx="260">
                  <c:v>1700.0762450625</c:v>
                </c:pt>
                <c:pt idx="261">
                  <c:v>1376.7149116875</c:v>
                </c:pt>
                <c:pt idx="262">
                  <c:v>951.99554218749995</c:v>
                </c:pt>
                <c:pt idx="263">
                  <c:v>701.54570856250007</c:v>
                </c:pt>
                <c:pt idx="264">
                  <c:v>741.94937568750004</c:v>
                </c:pt>
                <c:pt idx="265">
                  <c:v>687.34141206250001</c:v>
                </c:pt>
                <c:pt idx="266">
                  <c:v>434.6070684375</c:v>
                </c:pt>
                <c:pt idx="267">
                  <c:v>443.17286087499997</c:v>
                </c:pt>
                <c:pt idx="268">
                  <c:v>526.43118581249996</c:v>
                </c:pt>
                <c:pt idx="269">
                  <c:v>837.15576337499999</c:v>
                </c:pt>
                <c:pt idx="270">
                  <c:v>1386.2693273125001</c:v>
                </c:pt>
                <c:pt idx="271">
                  <c:v>3063.0575408125005</c:v>
                </c:pt>
                <c:pt idx="272">
                  <c:v>3845.7446240625</c:v>
                </c:pt>
                <c:pt idx="273">
                  <c:v>3406.4563531875001</c:v>
                </c:pt>
                <c:pt idx="274">
                  <c:v>2525.4527013750003</c:v>
                </c:pt>
                <c:pt idx="275">
                  <c:v>2157.7236311249994</c:v>
                </c:pt>
                <c:pt idx="276">
                  <c:v>1379.8513733125001</c:v>
                </c:pt>
                <c:pt idx="277">
                  <c:v>1409.6454674375002</c:v>
                </c:pt>
                <c:pt idx="278">
                  <c:v>1727.0264199375001</c:v>
                </c:pt>
                <c:pt idx="279">
                  <c:v>2003.0703571250001</c:v>
                </c:pt>
                <c:pt idx="280">
                  <c:v>2828.4434518749999</c:v>
                </c:pt>
                <c:pt idx="281">
                  <c:v>4147.0778700624978</c:v>
                </c:pt>
                <c:pt idx="282">
                  <c:v>4413.4341048125007</c:v>
                </c:pt>
                <c:pt idx="283">
                  <c:v>4210.0479038749991</c:v>
                </c:pt>
                <c:pt idx="284">
                  <c:v>1931.6897015</c:v>
                </c:pt>
                <c:pt idx="285">
                  <c:v>1224.1034043749999</c:v>
                </c:pt>
                <c:pt idx="286">
                  <c:v>857.70423481250009</c:v>
                </c:pt>
                <c:pt idx="287">
                  <c:v>768.83218475000012</c:v>
                </c:pt>
                <c:pt idx="288">
                  <c:v>670.77393487500001</c:v>
                </c:pt>
                <c:pt idx="289">
                  <c:v>549.07323218750003</c:v>
                </c:pt>
                <c:pt idx="290">
                  <c:v>438.47950787500008</c:v>
                </c:pt>
                <c:pt idx="291">
                  <c:v>314.24311318750006</c:v>
                </c:pt>
                <c:pt idx="292">
                  <c:v>410.83613887500007</c:v>
                </c:pt>
                <c:pt idx="293">
                  <c:v>527.55192081250004</c:v>
                </c:pt>
                <c:pt idx="294">
                  <c:v>1343.887772</c:v>
                </c:pt>
                <c:pt idx="295">
                  <c:v>2861.5635789375001</c:v>
                </c:pt>
                <c:pt idx="296">
                  <c:v>2110.0152665000001</c:v>
                </c:pt>
                <c:pt idx="297">
                  <c:v>919.21625506250007</c:v>
                </c:pt>
                <c:pt idx="298">
                  <c:v>654.53925206250005</c:v>
                </c:pt>
                <c:pt idx="299">
                  <c:v>395.00546281250001</c:v>
                </c:pt>
                <c:pt idx="300">
                  <c:v>434.80056393750004</c:v>
                </c:pt>
                <c:pt idx="301">
                  <c:v>328.13861350000002</c:v>
                </c:pt>
                <c:pt idx="302">
                  <c:v>441.37339418750003</c:v>
                </c:pt>
                <c:pt idx="303">
                  <c:v>510.61067187500004</c:v>
                </c:pt>
                <c:pt idx="304">
                  <c:v>1977.1036034375002</c:v>
                </c:pt>
                <c:pt idx="305">
                  <c:v>2722.9931205000003</c:v>
                </c:pt>
                <c:pt idx="306">
                  <c:v>3330.2971484375003</c:v>
                </c:pt>
                <c:pt idx="307">
                  <c:v>2734.4146610624989</c:v>
                </c:pt>
                <c:pt idx="308">
                  <c:v>2229.256368312499</c:v>
                </c:pt>
                <c:pt idx="309">
                  <c:v>1407.0872513750003</c:v>
                </c:pt>
                <c:pt idx="310">
                  <c:v>1124.9450605000002</c:v>
                </c:pt>
                <c:pt idx="311">
                  <c:v>754.64142168750004</c:v>
                </c:pt>
                <c:pt idx="312">
                  <c:v>666.87814206250005</c:v>
                </c:pt>
                <c:pt idx="313">
                  <c:v>801.86052706249995</c:v>
                </c:pt>
                <c:pt idx="314">
                  <c:v>384.61296175000001</c:v>
                </c:pt>
                <c:pt idx="315">
                  <c:v>305.69023762500001</c:v>
                </c:pt>
                <c:pt idx="316">
                  <c:v>558.76995362500008</c:v>
                </c:pt>
                <c:pt idx="317">
                  <c:v>818.7938626875</c:v>
                </c:pt>
                <c:pt idx="318">
                  <c:v>1715.6453356249992</c:v>
                </c:pt>
                <c:pt idx="319">
                  <c:v>2489.1820106250002</c:v>
                </c:pt>
                <c:pt idx="320">
                  <c:v>3125.5280822500004</c:v>
                </c:pt>
                <c:pt idx="321">
                  <c:v>1873.813219375</c:v>
                </c:pt>
                <c:pt idx="322">
                  <c:v>1312.3491180625001</c:v>
                </c:pt>
                <c:pt idx="323">
                  <c:v>892.89324318750005</c:v>
                </c:pt>
                <c:pt idx="324">
                  <c:v>735.8518160000001</c:v>
                </c:pt>
                <c:pt idx="325">
                  <c:v>1140.2326553125001</c:v>
                </c:pt>
                <c:pt idx="326">
                  <c:v>1386.858003625</c:v>
                </c:pt>
                <c:pt idx="327">
                  <c:v>2367.438311187499</c:v>
                </c:pt>
                <c:pt idx="328">
                  <c:v>2181.3336568750001</c:v>
                </c:pt>
                <c:pt idx="329">
                  <c:v>3001.8652276875</c:v>
                </c:pt>
                <c:pt idx="330">
                  <c:v>3618.6220844999993</c:v>
                </c:pt>
                <c:pt idx="331">
                  <c:v>3217.6473550625001</c:v>
                </c:pt>
                <c:pt idx="332">
                  <c:v>1832.5371285000001</c:v>
                </c:pt>
                <c:pt idx="333">
                  <c:v>1005.216550625</c:v>
                </c:pt>
                <c:pt idx="334">
                  <c:v>884.09374324999999</c:v>
                </c:pt>
                <c:pt idx="335">
                  <c:v>546.74229381250007</c:v>
                </c:pt>
                <c:pt idx="336">
                  <c:v>549.96394362500007</c:v>
                </c:pt>
                <c:pt idx="337">
                  <c:v>606.10542368750009</c:v>
                </c:pt>
                <c:pt idx="338">
                  <c:v>248.75594762500003</c:v>
                </c:pt>
                <c:pt idx="339">
                  <c:v>254.50131387500002</c:v>
                </c:pt>
                <c:pt idx="340">
                  <c:v>444.61354243750003</c:v>
                </c:pt>
                <c:pt idx="341">
                  <c:v>560.18892718749998</c:v>
                </c:pt>
                <c:pt idx="342">
                  <c:v>2033.1950546875</c:v>
                </c:pt>
                <c:pt idx="343">
                  <c:v>2851.7754647500001</c:v>
                </c:pt>
                <c:pt idx="344">
                  <c:v>2903.2049569375004</c:v>
                </c:pt>
                <c:pt idx="345">
                  <c:v>2187.3781903125</c:v>
                </c:pt>
                <c:pt idx="346">
                  <c:v>1375.9401951875</c:v>
                </c:pt>
                <c:pt idx="347">
                  <c:v>963.31832206249999</c:v>
                </c:pt>
                <c:pt idx="348">
                  <c:v>539.48107437500005</c:v>
                </c:pt>
                <c:pt idx="349">
                  <c:v>714.3142079375001</c:v>
                </c:pt>
                <c:pt idx="350">
                  <c:v>1113.7730228750002</c:v>
                </c:pt>
                <c:pt idx="351">
                  <c:v>1645.3983451875001</c:v>
                </c:pt>
                <c:pt idx="352">
                  <c:v>2275.7353039999994</c:v>
                </c:pt>
                <c:pt idx="353">
                  <c:v>2772.242669437499</c:v>
                </c:pt>
                <c:pt idx="354">
                  <c:v>2653.6426630625001</c:v>
                </c:pt>
                <c:pt idx="355">
                  <c:v>1859.874884124999</c:v>
                </c:pt>
                <c:pt idx="356">
                  <c:v>1215.4680322499992</c:v>
                </c:pt>
                <c:pt idx="357">
                  <c:v>998.00326425000003</c:v>
                </c:pt>
                <c:pt idx="358">
                  <c:v>826.63655406250007</c:v>
                </c:pt>
                <c:pt idx="359">
                  <c:v>493.58582243750004</c:v>
                </c:pt>
                <c:pt idx="360">
                  <c:v>297.5510813125</c:v>
                </c:pt>
                <c:pt idx="361">
                  <c:v>298.88796825000003</c:v>
                </c:pt>
                <c:pt idx="362">
                  <c:v>202.19574025</c:v>
                </c:pt>
                <c:pt idx="363">
                  <c:v>154.57554812500001</c:v>
                </c:pt>
                <c:pt idx="364">
                  <c:v>187.30742425</c:v>
                </c:pt>
                <c:pt idx="365">
                  <c:v>284.44845100000003</c:v>
                </c:pt>
                <c:pt idx="366">
                  <c:v>1141.6649170000001</c:v>
                </c:pt>
                <c:pt idx="367">
                  <c:v>2261.981986625</c:v>
                </c:pt>
                <c:pt idx="368">
                  <c:v>1472.6615226875001</c:v>
                </c:pt>
                <c:pt idx="369">
                  <c:v>973.43067606250008</c:v>
                </c:pt>
                <c:pt idx="370">
                  <c:v>1287.0628213750001</c:v>
                </c:pt>
                <c:pt idx="371">
                  <c:v>901.43607737500008</c:v>
                </c:pt>
                <c:pt idx="372">
                  <c:v>477.55022743750004</c:v>
                </c:pt>
                <c:pt idx="373">
                  <c:v>536.51906800000006</c:v>
                </c:pt>
                <c:pt idx="374">
                  <c:v>1060.1673506250002</c:v>
                </c:pt>
                <c:pt idx="375">
                  <c:v>1807.934682999999</c:v>
                </c:pt>
                <c:pt idx="376">
                  <c:v>2240.7020736250001</c:v>
                </c:pt>
                <c:pt idx="377">
                  <c:v>3699.2975607500002</c:v>
                </c:pt>
                <c:pt idx="378">
                  <c:v>3910.0449351249995</c:v>
                </c:pt>
                <c:pt idx="379">
                  <c:v>2947.9894431875</c:v>
                </c:pt>
                <c:pt idx="380">
                  <c:v>2195.3508425</c:v>
                </c:pt>
                <c:pt idx="381">
                  <c:v>1372.6195698125002</c:v>
                </c:pt>
                <c:pt idx="382">
                  <c:v>1233.8527335000001</c:v>
                </c:pt>
                <c:pt idx="383">
                  <c:v>660.42769562499996</c:v>
                </c:pt>
                <c:pt idx="384">
                  <c:v>422.09798918750005</c:v>
                </c:pt>
                <c:pt idx="385">
                  <c:v>300.48200406250004</c:v>
                </c:pt>
                <c:pt idx="386">
                  <c:v>312.37596100000002</c:v>
                </c:pt>
                <c:pt idx="387">
                  <c:v>422.69708325000005</c:v>
                </c:pt>
                <c:pt idx="388">
                  <c:v>232.60645074999999</c:v>
                </c:pt>
                <c:pt idx="389">
                  <c:v>243.10695343750001</c:v>
                </c:pt>
                <c:pt idx="390">
                  <c:v>487.17817337500003</c:v>
                </c:pt>
                <c:pt idx="391">
                  <c:v>820.81794837500001</c:v>
                </c:pt>
                <c:pt idx="392">
                  <c:v>984.65118725000002</c:v>
                </c:pt>
                <c:pt idx="393">
                  <c:v>1448.5007888125001</c:v>
                </c:pt>
                <c:pt idx="394">
                  <c:v>1211.8201251250002</c:v>
                </c:pt>
                <c:pt idx="395">
                  <c:v>815.56098287500004</c:v>
                </c:pt>
                <c:pt idx="396">
                  <c:v>672.97339850000003</c:v>
                </c:pt>
                <c:pt idx="397">
                  <c:v>754.0776618750001</c:v>
                </c:pt>
                <c:pt idx="398">
                  <c:v>935.79154700000004</c:v>
                </c:pt>
                <c:pt idx="399">
                  <c:v>1446.143197874999</c:v>
                </c:pt>
                <c:pt idx="400">
                  <c:v>2287.7957350625002</c:v>
                </c:pt>
                <c:pt idx="401">
                  <c:v>3350.5972963124991</c:v>
                </c:pt>
                <c:pt idx="402">
                  <c:v>4107.614809249998</c:v>
                </c:pt>
                <c:pt idx="403">
                  <c:v>3312.9687153750006</c:v>
                </c:pt>
                <c:pt idx="404">
                  <c:v>2384.4249955</c:v>
                </c:pt>
                <c:pt idx="405">
                  <c:v>2098.7812879999997</c:v>
                </c:pt>
                <c:pt idx="406">
                  <c:v>1850.3623634375001</c:v>
                </c:pt>
                <c:pt idx="407">
                  <c:v>1182.179074375</c:v>
                </c:pt>
                <c:pt idx="408">
                  <c:v>870.84316487500007</c:v>
                </c:pt>
                <c:pt idx="409">
                  <c:v>693.85773537500006</c:v>
                </c:pt>
                <c:pt idx="410">
                  <c:v>411.68224193750007</c:v>
                </c:pt>
                <c:pt idx="411">
                  <c:v>248.22094899999999</c:v>
                </c:pt>
                <c:pt idx="412">
                  <c:v>183.50464231250001</c:v>
                </c:pt>
                <c:pt idx="413">
                  <c:v>185.69514168749998</c:v>
                </c:pt>
                <c:pt idx="414">
                  <c:v>257.93598381250001</c:v>
                </c:pt>
                <c:pt idx="415">
                  <c:v>298.86950256250003</c:v>
                </c:pt>
                <c:pt idx="416">
                  <c:v>286.75881825000005</c:v>
                </c:pt>
                <c:pt idx="417">
                  <c:v>301.43867462500003</c:v>
                </c:pt>
                <c:pt idx="418">
                  <c:v>262.27225168750005</c:v>
                </c:pt>
                <c:pt idx="419">
                  <c:v>187.57965068749999</c:v>
                </c:pt>
                <c:pt idx="420">
                  <c:v>282.74093481250003</c:v>
                </c:pt>
                <c:pt idx="421">
                  <c:v>250.2883755</c:v>
                </c:pt>
                <c:pt idx="422">
                  <c:v>234.65631825</c:v>
                </c:pt>
                <c:pt idx="423">
                  <c:v>560.04199831250003</c:v>
                </c:pt>
                <c:pt idx="424">
                  <c:v>847.85189181250007</c:v>
                </c:pt>
                <c:pt idx="425">
                  <c:v>1122.6807688125</c:v>
                </c:pt>
                <c:pt idx="426">
                  <c:v>1771.5143510625001</c:v>
                </c:pt>
                <c:pt idx="427">
                  <c:v>1157.63215825</c:v>
                </c:pt>
                <c:pt idx="428">
                  <c:v>1047.1976641874999</c:v>
                </c:pt>
                <c:pt idx="429">
                  <c:v>703.70832562500004</c:v>
                </c:pt>
                <c:pt idx="430">
                  <c:v>654.24781712499998</c:v>
                </c:pt>
                <c:pt idx="431">
                  <c:v>565.42135287500003</c:v>
                </c:pt>
                <c:pt idx="432">
                  <c:v>362.26050875000004</c:v>
                </c:pt>
                <c:pt idx="433">
                  <c:v>334.88421712500002</c:v>
                </c:pt>
                <c:pt idx="434">
                  <c:v>315.13367281250004</c:v>
                </c:pt>
                <c:pt idx="435">
                  <c:v>338.22668775</c:v>
                </c:pt>
                <c:pt idx="436">
                  <c:v>419.76277437499999</c:v>
                </c:pt>
                <c:pt idx="437">
                  <c:v>659.61412487500002</c:v>
                </c:pt>
                <c:pt idx="438">
                  <c:v>1386.208805125</c:v>
                </c:pt>
                <c:pt idx="439">
                  <c:v>2629.827133249999</c:v>
                </c:pt>
                <c:pt idx="440">
                  <c:v>3538.9925390000003</c:v>
                </c:pt>
                <c:pt idx="441">
                  <c:v>3210.915084437499</c:v>
                </c:pt>
                <c:pt idx="442">
                  <c:v>2060.3446760624997</c:v>
                </c:pt>
                <c:pt idx="443">
                  <c:v>2217.0026592499994</c:v>
                </c:pt>
                <c:pt idx="444">
                  <c:v>1754.179449499999</c:v>
                </c:pt>
                <c:pt idx="445">
                  <c:v>2019.36172175</c:v>
                </c:pt>
                <c:pt idx="446">
                  <c:v>1197.7487606875</c:v>
                </c:pt>
                <c:pt idx="447">
                  <c:v>1611.9502893125</c:v>
                </c:pt>
                <c:pt idx="448">
                  <c:v>2525.0349511250001</c:v>
                </c:pt>
                <c:pt idx="449">
                  <c:v>3527.5269169999992</c:v>
                </c:pt>
                <c:pt idx="450">
                  <c:v>3886.1977476250004</c:v>
                </c:pt>
                <c:pt idx="451">
                  <c:v>3438.8892705624999</c:v>
                </c:pt>
                <c:pt idx="452">
                  <c:v>2403.3624087499998</c:v>
                </c:pt>
                <c:pt idx="453">
                  <c:v>1201.61005125</c:v>
                </c:pt>
                <c:pt idx="454">
                  <c:v>1006.5413931250001</c:v>
                </c:pt>
                <c:pt idx="455">
                  <c:v>833.32237318750003</c:v>
                </c:pt>
                <c:pt idx="456">
                  <c:v>790.10741668749995</c:v>
                </c:pt>
                <c:pt idx="457">
                  <c:v>530.35409462500002</c:v>
                </c:pt>
                <c:pt idx="458">
                  <c:v>619.47747587499998</c:v>
                </c:pt>
                <c:pt idx="459">
                  <c:v>724.773115125</c:v>
                </c:pt>
                <c:pt idx="460">
                  <c:v>834.67302843749997</c:v>
                </c:pt>
                <c:pt idx="461">
                  <c:v>989.67020418750008</c:v>
                </c:pt>
                <c:pt idx="462">
                  <c:v>2189.9002478124989</c:v>
                </c:pt>
                <c:pt idx="463">
                  <c:v>4033.0992497500001</c:v>
                </c:pt>
                <c:pt idx="464">
                  <c:v>4005.1207071249983</c:v>
                </c:pt>
                <c:pt idx="465">
                  <c:v>3635.5655015000002</c:v>
                </c:pt>
                <c:pt idx="466">
                  <c:v>2282.09761875</c:v>
                </c:pt>
                <c:pt idx="467">
                  <c:v>1334.44107375</c:v>
                </c:pt>
                <c:pt idx="468">
                  <c:v>1030.1007571875</c:v>
                </c:pt>
                <c:pt idx="469">
                  <c:v>1108.4805329374992</c:v>
                </c:pt>
                <c:pt idx="470">
                  <c:v>1016.2130936250001</c:v>
                </c:pt>
                <c:pt idx="471">
                  <c:v>1556.426756375</c:v>
                </c:pt>
                <c:pt idx="472">
                  <c:v>1690.5467880000001</c:v>
                </c:pt>
                <c:pt idx="473">
                  <c:v>3149.741550499999</c:v>
                </c:pt>
                <c:pt idx="474">
                  <c:v>3716.1498217500002</c:v>
                </c:pt>
                <c:pt idx="475">
                  <c:v>2913.1884212499999</c:v>
                </c:pt>
                <c:pt idx="476">
                  <c:v>2406.825618062499</c:v>
                </c:pt>
                <c:pt idx="477">
                  <c:v>1181.5700952500001</c:v>
                </c:pt>
                <c:pt idx="478">
                  <c:v>852.97849900000006</c:v>
                </c:pt>
                <c:pt idx="479">
                  <c:v>861.9557155</c:v>
                </c:pt>
                <c:pt idx="480">
                  <c:v>480.60050775000002</c:v>
                </c:pt>
                <c:pt idx="481">
                  <c:v>356.05906425000006</c:v>
                </c:pt>
                <c:pt idx="482">
                  <c:v>423.58523006250005</c:v>
                </c:pt>
                <c:pt idx="483">
                  <c:v>475.46020356250006</c:v>
                </c:pt>
                <c:pt idx="484">
                  <c:v>443.69945812500004</c:v>
                </c:pt>
                <c:pt idx="485">
                  <c:v>811.69564818750007</c:v>
                </c:pt>
                <c:pt idx="486">
                  <c:v>1721.1462663125001</c:v>
                </c:pt>
                <c:pt idx="487">
                  <c:v>2951.9461476874999</c:v>
                </c:pt>
                <c:pt idx="488">
                  <c:v>3172.8603478125001</c:v>
                </c:pt>
                <c:pt idx="489">
                  <c:v>2002.919577375</c:v>
                </c:pt>
                <c:pt idx="490">
                  <c:v>1216.807072625</c:v>
                </c:pt>
                <c:pt idx="491">
                  <c:v>1091.7718023125001</c:v>
                </c:pt>
                <c:pt idx="492">
                  <c:v>880.42754893749998</c:v>
                </c:pt>
                <c:pt idx="493">
                  <c:v>1067.80795175</c:v>
                </c:pt>
                <c:pt idx="494">
                  <c:v>1371.67663625</c:v>
                </c:pt>
                <c:pt idx="495">
                  <c:v>2014.0633545625001</c:v>
                </c:pt>
                <c:pt idx="496">
                  <c:v>3245.3249100625003</c:v>
                </c:pt>
                <c:pt idx="497">
                  <c:v>3974.9603521249992</c:v>
                </c:pt>
                <c:pt idx="498">
                  <c:v>3884.4820934374989</c:v>
                </c:pt>
                <c:pt idx="499">
                  <c:v>2744.1033700000003</c:v>
                </c:pt>
                <c:pt idx="500">
                  <c:v>1332.9105721875001</c:v>
                </c:pt>
                <c:pt idx="501">
                  <c:v>886.16295393750011</c:v>
                </c:pt>
                <c:pt idx="502">
                  <c:v>763.26696168750004</c:v>
                </c:pt>
                <c:pt idx="503">
                  <c:v>414.89481587500006</c:v>
                </c:pt>
                <c:pt idx="504">
                  <c:v>269.2071425625</c:v>
                </c:pt>
                <c:pt idx="505">
                  <c:v>220.76270762500002</c:v>
                </c:pt>
                <c:pt idx="506">
                  <c:v>285.68794750000006</c:v>
                </c:pt>
                <c:pt idx="507">
                  <c:v>550.95753756249997</c:v>
                </c:pt>
                <c:pt idx="508">
                  <c:v>675.2100616875</c:v>
                </c:pt>
                <c:pt idx="509">
                  <c:v>1418.760204875</c:v>
                </c:pt>
                <c:pt idx="510">
                  <c:v>2917.1976211874999</c:v>
                </c:pt>
                <c:pt idx="511">
                  <c:v>3773.6696362500002</c:v>
                </c:pt>
                <c:pt idx="512">
                  <c:v>3707.4628702500004</c:v>
                </c:pt>
                <c:pt idx="513">
                  <c:v>3683.8491901250004</c:v>
                </c:pt>
                <c:pt idx="514">
                  <c:v>3105.4349636250004</c:v>
                </c:pt>
                <c:pt idx="515">
                  <c:v>2401.684246625</c:v>
                </c:pt>
                <c:pt idx="516">
                  <c:v>2208.5286605000001</c:v>
                </c:pt>
                <c:pt idx="517">
                  <c:v>2840.9494700625</c:v>
                </c:pt>
                <c:pt idx="518">
                  <c:v>1948.1762307500001</c:v>
                </c:pt>
                <c:pt idx="519">
                  <c:v>1100.3368316250001</c:v>
                </c:pt>
                <c:pt idx="520">
                  <c:v>902.97355725</c:v>
                </c:pt>
                <c:pt idx="521">
                  <c:v>1475.4440983750001</c:v>
                </c:pt>
                <c:pt idx="522">
                  <c:v>1999.4365938125</c:v>
                </c:pt>
                <c:pt idx="523">
                  <c:v>1525.052770625</c:v>
                </c:pt>
                <c:pt idx="524">
                  <c:v>989.87356762500008</c:v>
                </c:pt>
                <c:pt idx="525">
                  <c:v>625.42494950000003</c:v>
                </c:pt>
                <c:pt idx="526">
                  <c:v>454.27511212500002</c:v>
                </c:pt>
                <c:pt idx="527">
                  <c:v>406.70440137500003</c:v>
                </c:pt>
                <c:pt idx="528">
                  <c:v>260.36899518750005</c:v>
                </c:pt>
                <c:pt idx="529">
                  <c:v>277.82433756250003</c:v>
                </c:pt>
                <c:pt idx="530">
                  <c:v>205.3772866875</c:v>
                </c:pt>
                <c:pt idx="531">
                  <c:v>173.39020443750002</c:v>
                </c:pt>
                <c:pt idx="532">
                  <c:v>191.45177525000003</c:v>
                </c:pt>
                <c:pt idx="533">
                  <c:v>313.97376275000005</c:v>
                </c:pt>
                <c:pt idx="534">
                  <c:v>657.92844537500002</c:v>
                </c:pt>
                <c:pt idx="535">
                  <c:v>2405.9196303125</c:v>
                </c:pt>
                <c:pt idx="536">
                  <c:v>3418.4558128125004</c:v>
                </c:pt>
                <c:pt idx="537">
                  <c:v>1892.4245280624991</c:v>
                </c:pt>
                <c:pt idx="538">
                  <c:v>1577.642106625</c:v>
                </c:pt>
                <c:pt idx="539">
                  <c:v>1695.9169804375001</c:v>
                </c:pt>
                <c:pt idx="540">
                  <c:v>1881.6815810000001</c:v>
                </c:pt>
                <c:pt idx="541">
                  <c:v>2010.7670383750001</c:v>
                </c:pt>
                <c:pt idx="542">
                  <c:v>2164.8574319375002</c:v>
                </c:pt>
                <c:pt idx="543">
                  <c:v>2388.8251905625002</c:v>
                </c:pt>
                <c:pt idx="544">
                  <c:v>2682.5004535625003</c:v>
                </c:pt>
                <c:pt idx="545">
                  <c:v>3311.1305381875</c:v>
                </c:pt>
                <c:pt idx="546">
                  <c:v>3858.9636583125002</c:v>
                </c:pt>
                <c:pt idx="547">
                  <c:v>3603.2011456874993</c:v>
                </c:pt>
                <c:pt idx="548">
                  <c:v>3331.7428487500001</c:v>
                </c:pt>
                <c:pt idx="549">
                  <c:v>2566.643206374999</c:v>
                </c:pt>
                <c:pt idx="550">
                  <c:v>2673.0055280000001</c:v>
                </c:pt>
                <c:pt idx="551">
                  <c:v>3157.9093626874992</c:v>
                </c:pt>
                <c:pt idx="552">
                  <c:v>2414.0198828749999</c:v>
                </c:pt>
                <c:pt idx="553">
                  <c:v>2157.6692826250001</c:v>
                </c:pt>
                <c:pt idx="554">
                  <c:v>1316.1051751250002</c:v>
                </c:pt>
                <c:pt idx="555">
                  <c:v>1282.338486187499</c:v>
                </c:pt>
                <c:pt idx="556">
                  <c:v>1063.1849378750001</c:v>
                </c:pt>
                <c:pt idx="557">
                  <c:v>1250.29596625</c:v>
                </c:pt>
                <c:pt idx="558">
                  <c:v>1695.3399130625003</c:v>
                </c:pt>
                <c:pt idx="559">
                  <c:v>2002.3995258749999</c:v>
                </c:pt>
                <c:pt idx="560">
                  <c:v>2237.2250156249997</c:v>
                </c:pt>
                <c:pt idx="561">
                  <c:v>1622.728256187499</c:v>
                </c:pt>
                <c:pt idx="562">
                  <c:v>930.63002106249996</c:v>
                </c:pt>
                <c:pt idx="563">
                  <c:v>826.70250031249998</c:v>
                </c:pt>
                <c:pt idx="564">
                  <c:v>821.37915393749995</c:v>
                </c:pt>
                <c:pt idx="565">
                  <c:v>579.71817587500004</c:v>
                </c:pt>
                <c:pt idx="566">
                  <c:v>590.30277418750006</c:v>
                </c:pt>
                <c:pt idx="567">
                  <c:v>601.62354275000007</c:v>
                </c:pt>
                <c:pt idx="568">
                  <c:v>850.71164731250008</c:v>
                </c:pt>
                <c:pt idx="569">
                  <c:v>2136.7933790000002</c:v>
                </c:pt>
                <c:pt idx="570">
                  <c:v>2966.2032057500001</c:v>
                </c:pt>
                <c:pt idx="571">
                  <c:v>2677.2334438124999</c:v>
                </c:pt>
                <c:pt idx="572">
                  <c:v>1775.2606661875</c:v>
                </c:pt>
                <c:pt idx="573">
                  <c:v>1060.2594643125001</c:v>
                </c:pt>
                <c:pt idx="574">
                  <c:v>1124.371230562499</c:v>
                </c:pt>
                <c:pt idx="575">
                  <c:v>966.25157287500008</c:v>
                </c:pt>
                <c:pt idx="576">
                  <c:v>656.28050493750015</c:v>
                </c:pt>
                <c:pt idx="577">
                  <c:v>380.20417281250008</c:v>
                </c:pt>
                <c:pt idx="578">
                  <c:v>526.35342493750011</c:v>
                </c:pt>
                <c:pt idx="579">
                  <c:v>506.07184849999999</c:v>
                </c:pt>
                <c:pt idx="580">
                  <c:v>617.06237775</c:v>
                </c:pt>
                <c:pt idx="581">
                  <c:v>527.75485743750005</c:v>
                </c:pt>
                <c:pt idx="582">
                  <c:v>548.29678750000005</c:v>
                </c:pt>
                <c:pt idx="583">
                  <c:v>577.44388737500003</c:v>
                </c:pt>
                <c:pt idx="584">
                  <c:v>667.25540424999997</c:v>
                </c:pt>
                <c:pt idx="585">
                  <c:v>993.07510218749997</c:v>
                </c:pt>
                <c:pt idx="586">
                  <c:v>1242.8316744374999</c:v>
                </c:pt>
                <c:pt idx="587">
                  <c:v>952.68396050000001</c:v>
                </c:pt>
                <c:pt idx="588">
                  <c:v>716.8689898125001</c:v>
                </c:pt>
                <c:pt idx="589">
                  <c:v>392.89062912500003</c:v>
                </c:pt>
                <c:pt idx="590">
                  <c:v>457.31146712500004</c:v>
                </c:pt>
                <c:pt idx="591">
                  <c:v>502.95658262500001</c:v>
                </c:pt>
                <c:pt idx="592">
                  <c:v>775.86639918750006</c:v>
                </c:pt>
                <c:pt idx="593">
                  <c:v>2539.5810115625</c:v>
                </c:pt>
                <c:pt idx="594">
                  <c:v>3605.1875316874998</c:v>
                </c:pt>
                <c:pt idx="595">
                  <c:v>2731.9625913125001</c:v>
                </c:pt>
                <c:pt idx="596">
                  <c:v>1908.023347999999</c:v>
                </c:pt>
                <c:pt idx="597">
                  <c:v>1735.96215975</c:v>
                </c:pt>
                <c:pt idx="598">
                  <c:v>1769.1279348124992</c:v>
                </c:pt>
                <c:pt idx="599">
                  <c:v>967.06370243750007</c:v>
                </c:pt>
                <c:pt idx="600">
                  <c:v>638.10255900000004</c:v>
                </c:pt>
                <c:pt idx="601">
                  <c:v>555.15407793750001</c:v>
                </c:pt>
                <c:pt idx="602">
                  <c:v>406.54734181250001</c:v>
                </c:pt>
                <c:pt idx="603">
                  <c:v>499.79700893750004</c:v>
                </c:pt>
                <c:pt idx="604">
                  <c:v>572.54487600000004</c:v>
                </c:pt>
                <c:pt idx="605">
                  <c:v>608.99424381250003</c:v>
                </c:pt>
                <c:pt idx="606">
                  <c:v>1970.4446359999999</c:v>
                </c:pt>
                <c:pt idx="607">
                  <c:v>2752.9818475000002</c:v>
                </c:pt>
                <c:pt idx="608">
                  <c:v>2162.166540875</c:v>
                </c:pt>
                <c:pt idx="609">
                  <c:v>1391.4796112500001</c:v>
                </c:pt>
                <c:pt idx="610">
                  <c:v>1253.1722992499999</c:v>
                </c:pt>
                <c:pt idx="611">
                  <c:v>966.11350693750001</c:v>
                </c:pt>
                <c:pt idx="612">
                  <c:v>1516.4922403125001</c:v>
                </c:pt>
                <c:pt idx="613">
                  <c:v>1357.8787132499999</c:v>
                </c:pt>
                <c:pt idx="614">
                  <c:v>1083.5372860625</c:v>
                </c:pt>
                <c:pt idx="615">
                  <c:v>1165.7859315000001</c:v>
                </c:pt>
                <c:pt idx="616">
                  <c:v>1594.1202392500002</c:v>
                </c:pt>
                <c:pt idx="617">
                  <c:v>2338.587518249999</c:v>
                </c:pt>
                <c:pt idx="618">
                  <c:v>2916.0991277499993</c:v>
                </c:pt>
                <c:pt idx="619">
                  <c:v>2770.0538401250001</c:v>
                </c:pt>
                <c:pt idx="620">
                  <c:v>1928.6802858125</c:v>
                </c:pt>
                <c:pt idx="621">
                  <c:v>1147.4183742499999</c:v>
                </c:pt>
                <c:pt idx="622">
                  <c:v>1195.3327880625</c:v>
                </c:pt>
                <c:pt idx="623">
                  <c:v>714.15439312500007</c:v>
                </c:pt>
                <c:pt idx="624">
                  <c:v>390.02041643750005</c:v>
                </c:pt>
                <c:pt idx="625">
                  <c:v>385.23079537500001</c:v>
                </c:pt>
                <c:pt idx="626">
                  <c:v>345.37571556250003</c:v>
                </c:pt>
                <c:pt idx="627">
                  <c:v>357.90897156250003</c:v>
                </c:pt>
                <c:pt idx="628">
                  <c:v>409.70455175000001</c:v>
                </c:pt>
                <c:pt idx="629">
                  <c:v>957.72581300000002</c:v>
                </c:pt>
                <c:pt idx="630">
                  <c:v>3214.6930159374992</c:v>
                </c:pt>
                <c:pt idx="631">
                  <c:v>4089.5946552499995</c:v>
                </c:pt>
                <c:pt idx="632">
                  <c:v>3886.9335070000002</c:v>
                </c:pt>
                <c:pt idx="633">
                  <c:v>3304.043930625</c:v>
                </c:pt>
                <c:pt idx="634">
                  <c:v>2301.7564700000003</c:v>
                </c:pt>
                <c:pt idx="635">
                  <c:v>2114.961332124999</c:v>
                </c:pt>
                <c:pt idx="636">
                  <c:v>1187.9323618124993</c:v>
                </c:pt>
                <c:pt idx="637">
                  <c:v>1392.6398186250001</c:v>
                </c:pt>
                <c:pt idx="638">
                  <c:v>1124.1383793125001</c:v>
                </c:pt>
                <c:pt idx="639">
                  <c:v>1467.56693675</c:v>
                </c:pt>
                <c:pt idx="640">
                  <c:v>2505.584493312499</c:v>
                </c:pt>
                <c:pt idx="641">
                  <c:v>3476.7630323749995</c:v>
                </c:pt>
                <c:pt idx="642">
                  <c:v>4383.0847222499988</c:v>
                </c:pt>
                <c:pt idx="643">
                  <c:v>4570.0446886874988</c:v>
                </c:pt>
                <c:pt idx="644">
                  <c:v>3675.7290530625</c:v>
                </c:pt>
                <c:pt idx="645">
                  <c:v>2719.8685970625002</c:v>
                </c:pt>
                <c:pt idx="646">
                  <c:v>1483.0685848125001</c:v>
                </c:pt>
                <c:pt idx="647">
                  <c:v>927.37091024999995</c:v>
                </c:pt>
                <c:pt idx="648">
                  <c:v>871.57143943750009</c:v>
                </c:pt>
                <c:pt idx="649">
                  <c:v>571.75470100000007</c:v>
                </c:pt>
                <c:pt idx="650">
                  <c:v>603.54676593750003</c:v>
                </c:pt>
                <c:pt idx="651">
                  <c:v>545.822883875</c:v>
                </c:pt>
                <c:pt idx="652">
                  <c:v>1050.6359728749999</c:v>
                </c:pt>
                <c:pt idx="653">
                  <c:v>1494.844118125</c:v>
                </c:pt>
                <c:pt idx="654">
                  <c:v>3037.5607551874991</c:v>
                </c:pt>
                <c:pt idx="655">
                  <c:v>3948.0235811874991</c:v>
                </c:pt>
                <c:pt idx="656">
                  <c:v>4039.2140221875002</c:v>
                </c:pt>
                <c:pt idx="657">
                  <c:v>3914.9804914999972</c:v>
                </c:pt>
                <c:pt idx="658">
                  <c:v>3325.3509895625002</c:v>
                </c:pt>
                <c:pt idx="659">
                  <c:v>1793.2606899375</c:v>
                </c:pt>
                <c:pt idx="660">
                  <c:v>1169.9587078750001</c:v>
                </c:pt>
                <c:pt idx="661">
                  <c:v>998.90706037500001</c:v>
                </c:pt>
                <c:pt idx="662">
                  <c:v>1030.57911425</c:v>
                </c:pt>
                <c:pt idx="663">
                  <c:v>1664.4707028750001</c:v>
                </c:pt>
                <c:pt idx="664">
                  <c:v>2413.6964538750003</c:v>
                </c:pt>
                <c:pt idx="665">
                  <c:v>3263.5932584375</c:v>
                </c:pt>
                <c:pt idx="666">
                  <c:v>3596.1061218125001</c:v>
                </c:pt>
                <c:pt idx="667">
                  <c:v>3210.8379504374989</c:v>
                </c:pt>
                <c:pt idx="668">
                  <c:v>2288.2926811875004</c:v>
                </c:pt>
                <c:pt idx="669">
                  <c:v>1821.818324937499</c:v>
                </c:pt>
                <c:pt idx="670">
                  <c:v>1406.4580036250002</c:v>
                </c:pt>
                <c:pt idx="671">
                  <c:v>745.81183518750004</c:v>
                </c:pt>
                <c:pt idx="672">
                  <c:v>666.41632400000003</c:v>
                </c:pt>
                <c:pt idx="673">
                  <c:v>384.53380887500009</c:v>
                </c:pt>
                <c:pt idx="674">
                  <c:v>411.26428368750004</c:v>
                </c:pt>
                <c:pt idx="675">
                  <c:v>244.97774481249999</c:v>
                </c:pt>
                <c:pt idx="676">
                  <c:v>351.21345712500005</c:v>
                </c:pt>
                <c:pt idx="677">
                  <c:v>715.13820893749994</c:v>
                </c:pt>
                <c:pt idx="678">
                  <c:v>1852.9355145625</c:v>
                </c:pt>
                <c:pt idx="679">
                  <c:v>2909.483061375</c:v>
                </c:pt>
                <c:pt idx="680">
                  <c:v>2753.9397276249993</c:v>
                </c:pt>
                <c:pt idx="681">
                  <c:v>2170.5239184375</c:v>
                </c:pt>
                <c:pt idx="682">
                  <c:v>1198.1575504375</c:v>
                </c:pt>
                <c:pt idx="683">
                  <c:v>827.32058568750006</c:v>
                </c:pt>
                <c:pt idx="684">
                  <c:v>733.50911837499996</c:v>
                </c:pt>
                <c:pt idx="685">
                  <c:v>705.60865681250004</c:v>
                </c:pt>
                <c:pt idx="686">
                  <c:v>1104.505362124999</c:v>
                </c:pt>
                <c:pt idx="687">
                  <c:v>1346.8399278125</c:v>
                </c:pt>
                <c:pt idx="688">
                  <c:v>2591.6388291875001</c:v>
                </c:pt>
                <c:pt idx="689">
                  <c:v>3535.8953767499993</c:v>
                </c:pt>
                <c:pt idx="690">
                  <c:v>3743.04887775</c:v>
                </c:pt>
                <c:pt idx="691">
                  <c:v>3245.608720562499</c:v>
                </c:pt>
                <c:pt idx="692">
                  <c:v>2224.7995110625002</c:v>
                </c:pt>
                <c:pt idx="693">
                  <c:v>1967.243998125</c:v>
                </c:pt>
                <c:pt idx="694">
                  <c:v>1790.8739425000001</c:v>
                </c:pt>
                <c:pt idx="695">
                  <c:v>966.30339587500009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28F-499E-8FF1-42AB7DC1C6BE}"/>
            </c:ext>
          </c:extLst>
        </c:ser>
        <c:ser>
          <c:idx val="2"/>
          <c:order val="2"/>
          <c:tx>
            <c:strRef>
              <c:f>'02'!$E$44</c:f>
              <c:strCache>
                <c:ptCount val="1"/>
                <c:pt idx="0">
                  <c:v>Einspeisung Kalorische Kraftwerke (&gt; 10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'02'!$E$45:$E$789</c:f>
              <c:numCache>
                <c:formatCode>_-* #,##0.00\ _€_-;\-* #,##0.00\ _€_-;_-* "-"??\ _€_-;_-@_-</c:formatCode>
                <c:ptCount val="745"/>
                <c:pt idx="0">
                  <c:v>1443.1439674999999</c:v>
                </c:pt>
                <c:pt idx="1">
                  <c:v>1373.86366</c:v>
                </c:pt>
                <c:pt idx="2">
                  <c:v>1243.69125175</c:v>
                </c:pt>
                <c:pt idx="3">
                  <c:v>1310.821767749999</c:v>
                </c:pt>
                <c:pt idx="4">
                  <c:v>1456.1132235</c:v>
                </c:pt>
                <c:pt idx="5">
                  <c:v>1833.24061175</c:v>
                </c:pt>
                <c:pt idx="6">
                  <c:v>2145.6197485000002</c:v>
                </c:pt>
                <c:pt idx="7">
                  <c:v>2212.859350499999</c:v>
                </c:pt>
                <c:pt idx="8">
                  <c:v>2219.6288825000001</c:v>
                </c:pt>
                <c:pt idx="9">
                  <c:v>2287.9284005</c:v>
                </c:pt>
                <c:pt idx="10">
                  <c:v>2343.4978677500003</c:v>
                </c:pt>
                <c:pt idx="11">
                  <c:v>2465.2774557499997</c:v>
                </c:pt>
                <c:pt idx="12">
                  <c:v>2378.2098504999999</c:v>
                </c:pt>
                <c:pt idx="13">
                  <c:v>2386.565567749999</c:v>
                </c:pt>
                <c:pt idx="14">
                  <c:v>2189.3135027500002</c:v>
                </c:pt>
                <c:pt idx="15">
                  <c:v>2018.6335387500001</c:v>
                </c:pt>
                <c:pt idx="16">
                  <c:v>1944.2863697499999</c:v>
                </c:pt>
                <c:pt idx="17">
                  <c:v>1943.1203067500001</c:v>
                </c:pt>
                <c:pt idx="18">
                  <c:v>1927.58791875</c:v>
                </c:pt>
                <c:pt idx="19">
                  <c:v>1928.5300507500001</c:v>
                </c:pt>
                <c:pt idx="20">
                  <c:v>1931.55493875</c:v>
                </c:pt>
                <c:pt idx="21">
                  <c:v>1913.57629675</c:v>
                </c:pt>
                <c:pt idx="22">
                  <c:v>1858.0493115000002</c:v>
                </c:pt>
                <c:pt idx="23">
                  <c:v>1744.8429010000002</c:v>
                </c:pt>
                <c:pt idx="24">
                  <c:v>1328.9159164999999</c:v>
                </c:pt>
                <c:pt idx="25">
                  <c:v>1141.878747</c:v>
                </c:pt>
                <c:pt idx="26">
                  <c:v>967.32535425000003</c:v>
                </c:pt>
                <c:pt idx="27">
                  <c:v>872.13167275000001</c:v>
                </c:pt>
                <c:pt idx="28">
                  <c:v>881.26491299999998</c:v>
                </c:pt>
                <c:pt idx="29">
                  <c:v>1153.234555499999</c:v>
                </c:pt>
                <c:pt idx="30">
                  <c:v>1554.5653092499999</c:v>
                </c:pt>
                <c:pt idx="31">
                  <c:v>1564.1293557500001</c:v>
                </c:pt>
                <c:pt idx="32">
                  <c:v>1578.4771490000001</c:v>
                </c:pt>
                <c:pt idx="33">
                  <c:v>1583.3195867500001</c:v>
                </c:pt>
                <c:pt idx="34">
                  <c:v>1562.37960675</c:v>
                </c:pt>
                <c:pt idx="35">
                  <c:v>1378.7406455</c:v>
                </c:pt>
                <c:pt idx="36">
                  <c:v>1367.28525575</c:v>
                </c:pt>
                <c:pt idx="37">
                  <c:v>1354.4829547499999</c:v>
                </c:pt>
                <c:pt idx="38">
                  <c:v>1403.17931275</c:v>
                </c:pt>
                <c:pt idx="39">
                  <c:v>1425.59562575</c:v>
                </c:pt>
                <c:pt idx="40">
                  <c:v>1416.70076475</c:v>
                </c:pt>
                <c:pt idx="41">
                  <c:v>1561.4115957500001</c:v>
                </c:pt>
                <c:pt idx="42">
                  <c:v>1566.8712967500001</c:v>
                </c:pt>
                <c:pt idx="43">
                  <c:v>1550.5755640000002</c:v>
                </c:pt>
                <c:pt idx="44">
                  <c:v>1533.4456625</c:v>
                </c:pt>
                <c:pt idx="45">
                  <c:v>1494.90656225</c:v>
                </c:pt>
                <c:pt idx="46">
                  <c:v>1239.0328137500001</c:v>
                </c:pt>
                <c:pt idx="47">
                  <c:v>1011.710561</c:v>
                </c:pt>
                <c:pt idx="48">
                  <c:v>675.82475675000001</c:v>
                </c:pt>
                <c:pt idx="49">
                  <c:v>441.18032486000004</c:v>
                </c:pt>
                <c:pt idx="50">
                  <c:v>259.62057700000003</c:v>
                </c:pt>
                <c:pt idx="51">
                  <c:v>290.97725150000008</c:v>
                </c:pt>
                <c:pt idx="52">
                  <c:v>304.19077950000002</c:v>
                </c:pt>
                <c:pt idx="53">
                  <c:v>273.92105250000003</c:v>
                </c:pt>
                <c:pt idx="54">
                  <c:v>260.82344800000004</c:v>
                </c:pt>
                <c:pt idx="55">
                  <c:v>291.28632950000008</c:v>
                </c:pt>
                <c:pt idx="56">
                  <c:v>257.30566725000006</c:v>
                </c:pt>
                <c:pt idx="57">
                  <c:v>257.81900350000001</c:v>
                </c:pt>
                <c:pt idx="58">
                  <c:v>258.72569275000001</c:v>
                </c:pt>
                <c:pt idx="59">
                  <c:v>257.52793374999999</c:v>
                </c:pt>
                <c:pt idx="60">
                  <c:v>256.29953025000003</c:v>
                </c:pt>
                <c:pt idx="61">
                  <c:v>256.35311725000008</c:v>
                </c:pt>
                <c:pt idx="62">
                  <c:v>257.4715635</c:v>
                </c:pt>
                <c:pt idx="63">
                  <c:v>256.02226574999997</c:v>
                </c:pt>
                <c:pt idx="64">
                  <c:v>266.08683400000007</c:v>
                </c:pt>
                <c:pt idx="65">
                  <c:v>332.11424500000004</c:v>
                </c:pt>
                <c:pt idx="66">
                  <c:v>373.70535225000003</c:v>
                </c:pt>
                <c:pt idx="67">
                  <c:v>348.54815525000004</c:v>
                </c:pt>
                <c:pt idx="68">
                  <c:v>377.18940325000005</c:v>
                </c:pt>
                <c:pt idx="69">
                  <c:v>284.18267125000006</c:v>
                </c:pt>
                <c:pt idx="70">
                  <c:v>263.19487699999996</c:v>
                </c:pt>
                <c:pt idx="71">
                  <c:v>266.18969175000001</c:v>
                </c:pt>
                <c:pt idx="72">
                  <c:v>328.12723175000002</c:v>
                </c:pt>
                <c:pt idx="73">
                  <c:v>162.07585800000001</c:v>
                </c:pt>
                <c:pt idx="74">
                  <c:v>86.216436749999971</c:v>
                </c:pt>
                <c:pt idx="75">
                  <c:v>84.193921749999987</c:v>
                </c:pt>
                <c:pt idx="76">
                  <c:v>83.189027920000001</c:v>
                </c:pt>
                <c:pt idx="77">
                  <c:v>84.74417824999999</c:v>
                </c:pt>
                <c:pt idx="78">
                  <c:v>85.971703749999961</c:v>
                </c:pt>
                <c:pt idx="79">
                  <c:v>85.262468999999982</c:v>
                </c:pt>
                <c:pt idx="80">
                  <c:v>86.359788499999965</c:v>
                </c:pt>
                <c:pt idx="81">
                  <c:v>88.057553749999983</c:v>
                </c:pt>
                <c:pt idx="82">
                  <c:v>90.726785749999962</c:v>
                </c:pt>
                <c:pt idx="83">
                  <c:v>89.792777499999985</c:v>
                </c:pt>
                <c:pt idx="84">
                  <c:v>88.987607249999982</c:v>
                </c:pt>
                <c:pt idx="85">
                  <c:v>89.252475499999974</c:v>
                </c:pt>
                <c:pt idx="86">
                  <c:v>87.75840574999998</c:v>
                </c:pt>
                <c:pt idx="87">
                  <c:v>88.913063749999964</c:v>
                </c:pt>
                <c:pt idx="88">
                  <c:v>88.931314499999957</c:v>
                </c:pt>
                <c:pt idx="89">
                  <c:v>88.573408749999984</c:v>
                </c:pt>
                <c:pt idx="90">
                  <c:v>85.570616749999985</c:v>
                </c:pt>
                <c:pt idx="91">
                  <c:v>84.484969999999961</c:v>
                </c:pt>
                <c:pt idx="92">
                  <c:v>84.728480499999989</c:v>
                </c:pt>
                <c:pt idx="93">
                  <c:v>89.627223749999956</c:v>
                </c:pt>
                <c:pt idx="94">
                  <c:v>87.290124499999948</c:v>
                </c:pt>
                <c:pt idx="95">
                  <c:v>86.281218749999951</c:v>
                </c:pt>
                <c:pt idx="96">
                  <c:v>92.607652999999985</c:v>
                </c:pt>
                <c:pt idx="97">
                  <c:v>79.459909499999981</c:v>
                </c:pt>
                <c:pt idx="98">
                  <c:v>84.685780999999949</c:v>
                </c:pt>
                <c:pt idx="99">
                  <c:v>170.38182499999999</c:v>
                </c:pt>
                <c:pt idx="100">
                  <c:v>200.83174875</c:v>
                </c:pt>
                <c:pt idx="101">
                  <c:v>322.76113050000004</c:v>
                </c:pt>
                <c:pt idx="102">
                  <c:v>422.09906125000009</c:v>
                </c:pt>
                <c:pt idx="103">
                  <c:v>578.96450250000009</c:v>
                </c:pt>
                <c:pt idx="104">
                  <c:v>629.70417225000006</c:v>
                </c:pt>
                <c:pt idx="105">
                  <c:v>567.54524800000002</c:v>
                </c:pt>
                <c:pt idx="106">
                  <c:v>508.33096450000005</c:v>
                </c:pt>
                <c:pt idx="107">
                  <c:v>408.16426174999998</c:v>
                </c:pt>
                <c:pt idx="108">
                  <c:v>395.07216075000008</c:v>
                </c:pt>
                <c:pt idx="109">
                  <c:v>395.21896425</c:v>
                </c:pt>
                <c:pt idx="110">
                  <c:v>401.24079850000004</c:v>
                </c:pt>
                <c:pt idx="111">
                  <c:v>408.817409</c:v>
                </c:pt>
                <c:pt idx="112">
                  <c:v>586.63307125000006</c:v>
                </c:pt>
                <c:pt idx="113">
                  <c:v>718.03707425000005</c:v>
                </c:pt>
                <c:pt idx="114">
                  <c:v>720.38674475000005</c:v>
                </c:pt>
                <c:pt idx="115">
                  <c:v>668.08064375000004</c:v>
                </c:pt>
                <c:pt idx="116">
                  <c:v>398.35351650000001</c:v>
                </c:pt>
                <c:pt idx="117">
                  <c:v>388.81269025000006</c:v>
                </c:pt>
                <c:pt idx="118">
                  <c:v>389.71574625000005</c:v>
                </c:pt>
                <c:pt idx="119">
                  <c:v>386.60246575000008</c:v>
                </c:pt>
                <c:pt idx="120">
                  <c:v>427.11695550000002</c:v>
                </c:pt>
                <c:pt idx="121">
                  <c:v>412.23369975000003</c:v>
                </c:pt>
                <c:pt idx="122">
                  <c:v>408.81420875000003</c:v>
                </c:pt>
                <c:pt idx="123">
                  <c:v>408.46692375000003</c:v>
                </c:pt>
                <c:pt idx="124">
                  <c:v>418.40545475000005</c:v>
                </c:pt>
                <c:pt idx="125">
                  <c:v>502.28423824999999</c:v>
                </c:pt>
                <c:pt idx="126">
                  <c:v>720.78325775000008</c:v>
                </c:pt>
                <c:pt idx="127">
                  <c:v>753.3975435000001</c:v>
                </c:pt>
                <c:pt idx="128">
                  <c:v>712.97874100000001</c:v>
                </c:pt>
                <c:pt idx="129">
                  <c:v>469.86313825000002</c:v>
                </c:pt>
                <c:pt idx="130">
                  <c:v>413.49566350000003</c:v>
                </c:pt>
                <c:pt idx="131">
                  <c:v>452.862551</c:v>
                </c:pt>
                <c:pt idx="132">
                  <c:v>468.98616950000002</c:v>
                </c:pt>
                <c:pt idx="133">
                  <c:v>463.07540404000002</c:v>
                </c:pt>
                <c:pt idx="134">
                  <c:v>453.0785095</c:v>
                </c:pt>
                <c:pt idx="135">
                  <c:v>466.17031600000001</c:v>
                </c:pt>
                <c:pt idx="136">
                  <c:v>638.99702150000007</c:v>
                </c:pt>
                <c:pt idx="137">
                  <c:v>739.63020400000005</c:v>
                </c:pt>
                <c:pt idx="138">
                  <c:v>740.87280575</c:v>
                </c:pt>
                <c:pt idx="139">
                  <c:v>739.70514800000001</c:v>
                </c:pt>
                <c:pt idx="140">
                  <c:v>744.56291450000003</c:v>
                </c:pt>
                <c:pt idx="141">
                  <c:v>719.72148025000001</c:v>
                </c:pt>
                <c:pt idx="142">
                  <c:v>595.73959750000006</c:v>
                </c:pt>
                <c:pt idx="143">
                  <c:v>487.07799375000002</c:v>
                </c:pt>
                <c:pt idx="144">
                  <c:v>412.23595800000004</c:v>
                </c:pt>
                <c:pt idx="145">
                  <c:v>313.17827950000003</c:v>
                </c:pt>
                <c:pt idx="146">
                  <c:v>322.11959350000006</c:v>
                </c:pt>
                <c:pt idx="147">
                  <c:v>310.35782750000004</c:v>
                </c:pt>
                <c:pt idx="148">
                  <c:v>345.12148574999998</c:v>
                </c:pt>
                <c:pt idx="149">
                  <c:v>523.87579075000008</c:v>
                </c:pt>
                <c:pt idx="150">
                  <c:v>709.72715050000011</c:v>
                </c:pt>
                <c:pt idx="151">
                  <c:v>1099.04555</c:v>
                </c:pt>
                <c:pt idx="152">
                  <c:v>1292.6756082500001</c:v>
                </c:pt>
                <c:pt idx="153">
                  <c:v>1277.8735935</c:v>
                </c:pt>
                <c:pt idx="154">
                  <c:v>1230.2501332499999</c:v>
                </c:pt>
                <c:pt idx="155">
                  <c:v>1165.1219515</c:v>
                </c:pt>
                <c:pt idx="156">
                  <c:v>1043.7140919999999</c:v>
                </c:pt>
                <c:pt idx="157">
                  <c:v>1029.1090624999993</c:v>
                </c:pt>
                <c:pt idx="158">
                  <c:v>1069.75033975</c:v>
                </c:pt>
                <c:pt idx="159">
                  <c:v>1257.51191275</c:v>
                </c:pt>
                <c:pt idx="160">
                  <c:v>1302.1512705</c:v>
                </c:pt>
                <c:pt idx="161">
                  <c:v>1313.6567785</c:v>
                </c:pt>
                <c:pt idx="162">
                  <c:v>1312.4738994999989</c:v>
                </c:pt>
                <c:pt idx="163">
                  <c:v>1314.7978720000001</c:v>
                </c:pt>
                <c:pt idx="164">
                  <c:v>1309.3732177500001</c:v>
                </c:pt>
                <c:pt idx="165">
                  <c:v>1258.0942407499999</c:v>
                </c:pt>
                <c:pt idx="166">
                  <c:v>1200.053005</c:v>
                </c:pt>
                <c:pt idx="167">
                  <c:v>919.88223725</c:v>
                </c:pt>
                <c:pt idx="168">
                  <c:v>754.26828475000013</c:v>
                </c:pt>
                <c:pt idx="169">
                  <c:v>666.81324550000011</c:v>
                </c:pt>
                <c:pt idx="170">
                  <c:v>665.33258250000006</c:v>
                </c:pt>
                <c:pt idx="171">
                  <c:v>668.33253374999993</c:v>
                </c:pt>
                <c:pt idx="172">
                  <c:v>702.01688450000006</c:v>
                </c:pt>
                <c:pt idx="173">
                  <c:v>976.11418049999997</c:v>
                </c:pt>
                <c:pt idx="174">
                  <c:v>1112.9470405</c:v>
                </c:pt>
                <c:pt idx="175">
                  <c:v>1201.3549025</c:v>
                </c:pt>
                <c:pt idx="176">
                  <c:v>1224.055346749999</c:v>
                </c:pt>
                <c:pt idx="177">
                  <c:v>1230.12421875</c:v>
                </c:pt>
                <c:pt idx="178">
                  <c:v>1185.89475075</c:v>
                </c:pt>
                <c:pt idx="179">
                  <c:v>1100.0448475000001</c:v>
                </c:pt>
                <c:pt idx="180">
                  <c:v>1056.088896999999</c:v>
                </c:pt>
                <c:pt idx="181">
                  <c:v>1035.9417125</c:v>
                </c:pt>
                <c:pt idx="182">
                  <c:v>1027.936243749999</c:v>
                </c:pt>
                <c:pt idx="183">
                  <c:v>1113.6941447500001</c:v>
                </c:pt>
                <c:pt idx="184">
                  <c:v>1203.3489654999998</c:v>
                </c:pt>
                <c:pt idx="185">
                  <c:v>1239.8579327499999</c:v>
                </c:pt>
                <c:pt idx="186">
                  <c:v>1232.653791499999</c:v>
                </c:pt>
                <c:pt idx="187">
                  <c:v>1180.7573480000001</c:v>
                </c:pt>
                <c:pt idx="188">
                  <c:v>1046.6121162500001</c:v>
                </c:pt>
                <c:pt idx="189">
                  <c:v>1000.1085662500001</c:v>
                </c:pt>
                <c:pt idx="190">
                  <c:v>733.55726575000006</c:v>
                </c:pt>
                <c:pt idx="191">
                  <c:v>626.71148550000009</c:v>
                </c:pt>
                <c:pt idx="192">
                  <c:v>524.57509975000005</c:v>
                </c:pt>
                <c:pt idx="193">
                  <c:v>493.32669475000006</c:v>
                </c:pt>
                <c:pt idx="194">
                  <c:v>491.59783925000005</c:v>
                </c:pt>
                <c:pt idx="195">
                  <c:v>485.57047300000005</c:v>
                </c:pt>
                <c:pt idx="196">
                  <c:v>485.8134</c:v>
                </c:pt>
                <c:pt idx="197">
                  <c:v>526.7577685</c:v>
                </c:pt>
                <c:pt idx="198">
                  <c:v>712.88323500000001</c:v>
                </c:pt>
                <c:pt idx="199">
                  <c:v>808.05915825</c:v>
                </c:pt>
                <c:pt idx="200">
                  <c:v>814.68579050000005</c:v>
                </c:pt>
                <c:pt idx="201">
                  <c:v>805.86395525</c:v>
                </c:pt>
                <c:pt idx="202">
                  <c:v>806.61024450000002</c:v>
                </c:pt>
                <c:pt idx="203">
                  <c:v>776.92336375000002</c:v>
                </c:pt>
                <c:pt idx="204">
                  <c:v>746.2194750000001</c:v>
                </c:pt>
                <c:pt idx="205">
                  <c:v>732.97461800000008</c:v>
                </c:pt>
                <c:pt idx="206">
                  <c:v>722.80560450000007</c:v>
                </c:pt>
                <c:pt idx="207">
                  <c:v>755.95138075</c:v>
                </c:pt>
                <c:pt idx="208">
                  <c:v>797.6964835</c:v>
                </c:pt>
                <c:pt idx="209">
                  <c:v>852.91391899999996</c:v>
                </c:pt>
                <c:pt idx="210">
                  <c:v>878.09647075000009</c:v>
                </c:pt>
                <c:pt idx="211">
                  <c:v>828.13602375000005</c:v>
                </c:pt>
                <c:pt idx="212">
                  <c:v>804.29476175000002</c:v>
                </c:pt>
                <c:pt idx="213">
                  <c:v>731.56878375000008</c:v>
                </c:pt>
                <c:pt idx="214">
                  <c:v>598.16152975</c:v>
                </c:pt>
                <c:pt idx="215">
                  <c:v>525.87125350000008</c:v>
                </c:pt>
                <c:pt idx="216">
                  <c:v>616.78788650000001</c:v>
                </c:pt>
                <c:pt idx="217">
                  <c:v>462.69750850000003</c:v>
                </c:pt>
                <c:pt idx="218">
                  <c:v>442.62575075000001</c:v>
                </c:pt>
                <c:pt idx="219">
                  <c:v>440.77452650000009</c:v>
                </c:pt>
                <c:pt idx="220">
                  <c:v>442.1152505</c:v>
                </c:pt>
                <c:pt idx="221">
                  <c:v>459.87589150000002</c:v>
                </c:pt>
                <c:pt idx="222">
                  <c:v>484.82667775000004</c:v>
                </c:pt>
                <c:pt idx="223">
                  <c:v>522.35271575000002</c:v>
                </c:pt>
                <c:pt idx="224">
                  <c:v>402.00030775000005</c:v>
                </c:pt>
                <c:pt idx="225">
                  <c:v>203.94340575000001</c:v>
                </c:pt>
                <c:pt idx="226">
                  <c:v>205.99931674999999</c:v>
                </c:pt>
                <c:pt idx="227">
                  <c:v>210.00604275000001</c:v>
                </c:pt>
                <c:pt idx="228">
                  <c:v>182.66720275</c:v>
                </c:pt>
                <c:pt idx="229">
                  <c:v>180.29359474999998</c:v>
                </c:pt>
                <c:pt idx="230">
                  <c:v>204.6603925</c:v>
                </c:pt>
                <c:pt idx="231">
                  <c:v>206.92502475000001</c:v>
                </c:pt>
                <c:pt idx="232">
                  <c:v>278.37456750000001</c:v>
                </c:pt>
                <c:pt idx="233">
                  <c:v>479.42912875000002</c:v>
                </c:pt>
                <c:pt idx="234">
                  <c:v>536.15643800000009</c:v>
                </c:pt>
                <c:pt idx="235">
                  <c:v>536.26560175000009</c:v>
                </c:pt>
                <c:pt idx="236">
                  <c:v>536.12652400000013</c:v>
                </c:pt>
                <c:pt idx="237">
                  <c:v>534.24516900000003</c:v>
                </c:pt>
                <c:pt idx="238">
                  <c:v>512.61276765000002</c:v>
                </c:pt>
                <c:pt idx="239">
                  <c:v>507.18801103000004</c:v>
                </c:pt>
                <c:pt idx="240">
                  <c:v>352.11622961</c:v>
                </c:pt>
                <c:pt idx="241">
                  <c:v>271.51092224999996</c:v>
                </c:pt>
                <c:pt idx="242">
                  <c:v>268.31164175000004</c:v>
                </c:pt>
                <c:pt idx="243">
                  <c:v>268.09781150000003</c:v>
                </c:pt>
                <c:pt idx="244">
                  <c:v>266.43101150000007</c:v>
                </c:pt>
                <c:pt idx="245">
                  <c:v>265.37850950000006</c:v>
                </c:pt>
                <c:pt idx="246">
                  <c:v>299.67567750000001</c:v>
                </c:pt>
                <c:pt idx="247">
                  <c:v>425.30030550000004</c:v>
                </c:pt>
                <c:pt idx="248">
                  <c:v>439.36288674999997</c:v>
                </c:pt>
                <c:pt idx="249">
                  <c:v>486.74122475000007</c:v>
                </c:pt>
                <c:pt idx="250">
                  <c:v>492.25022975000002</c:v>
                </c:pt>
                <c:pt idx="251">
                  <c:v>487.43199772000003</c:v>
                </c:pt>
                <c:pt idx="252">
                  <c:v>485.00856375000001</c:v>
                </c:pt>
                <c:pt idx="253">
                  <c:v>486.87441275000003</c:v>
                </c:pt>
                <c:pt idx="254">
                  <c:v>467.82573367000009</c:v>
                </c:pt>
                <c:pt idx="255">
                  <c:v>512.87330806</c:v>
                </c:pt>
                <c:pt idx="256">
                  <c:v>574.46804772000007</c:v>
                </c:pt>
                <c:pt idx="257">
                  <c:v>753.84653149999997</c:v>
                </c:pt>
                <c:pt idx="258">
                  <c:v>814.82095575000005</c:v>
                </c:pt>
                <c:pt idx="259">
                  <c:v>815.44426475</c:v>
                </c:pt>
                <c:pt idx="260">
                  <c:v>817.39201750000007</c:v>
                </c:pt>
                <c:pt idx="261">
                  <c:v>817.03153100000009</c:v>
                </c:pt>
                <c:pt idx="262">
                  <c:v>719.55141203000005</c:v>
                </c:pt>
                <c:pt idx="263">
                  <c:v>606.81724200000008</c:v>
                </c:pt>
                <c:pt idx="264">
                  <c:v>637.91104125000004</c:v>
                </c:pt>
                <c:pt idx="265">
                  <c:v>649.83771050000007</c:v>
                </c:pt>
                <c:pt idx="266">
                  <c:v>648.7031535000001</c:v>
                </c:pt>
                <c:pt idx="267">
                  <c:v>724.00098275000005</c:v>
                </c:pt>
                <c:pt idx="268">
                  <c:v>864.63840300000004</c:v>
                </c:pt>
                <c:pt idx="269">
                  <c:v>1018.8782655</c:v>
                </c:pt>
                <c:pt idx="270">
                  <c:v>1566.5913645000001</c:v>
                </c:pt>
                <c:pt idx="271">
                  <c:v>1681.85159475</c:v>
                </c:pt>
                <c:pt idx="272">
                  <c:v>1703.5302637500001</c:v>
                </c:pt>
                <c:pt idx="273">
                  <c:v>1715.135035</c:v>
                </c:pt>
                <c:pt idx="274">
                  <c:v>1718.1553635</c:v>
                </c:pt>
                <c:pt idx="275">
                  <c:v>1568.60072425</c:v>
                </c:pt>
                <c:pt idx="276">
                  <c:v>1317.1550224999999</c:v>
                </c:pt>
                <c:pt idx="277">
                  <c:v>1140.435528</c:v>
                </c:pt>
                <c:pt idx="278">
                  <c:v>1226.8470527499999</c:v>
                </c:pt>
                <c:pt idx="279">
                  <c:v>1588.49143875</c:v>
                </c:pt>
                <c:pt idx="280">
                  <c:v>1733.1158627500001</c:v>
                </c:pt>
                <c:pt idx="281">
                  <c:v>1741.49519175</c:v>
                </c:pt>
                <c:pt idx="282">
                  <c:v>1742.2000197500001</c:v>
                </c:pt>
                <c:pt idx="283">
                  <c:v>1738.5748470000001</c:v>
                </c:pt>
                <c:pt idx="284">
                  <c:v>1680.5760645</c:v>
                </c:pt>
                <c:pt idx="285">
                  <c:v>1558.1486427499999</c:v>
                </c:pt>
                <c:pt idx="286">
                  <c:v>1271.1869415000001</c:v>
                </c:pt>
                <c:pt idx="287">
                  <c:v>1011.542655</c:v>
                </c:pt>
                <c:pt idx="288">
                  <c:v>965.18152175</c:v>
                </c:pt>
                <c:pt idx="289">
                  <c:v>937.97974375000013</c:v>
                </c:pt>
                <c:pt idx="290">
                  <c:v>948.51104200000009</c:v>
                </c:pt>
                <c:pt idx="291">
                  <c:v>945.1652257500001</c:v>
                </c:pt>
                <c:pt idx="292">
                  <c:v>936.1718927500001</c:v>
                </c:pt>
                <c:pt idx="293">
                  <c:v>1154.2382715000001</c:v>
                </c:pt>
                <c:pt idx="294">
                  <c:v>1637.6754685000001</c:v>
                </c:pt>
                <c:pt idx="295">
                  <c:v>1721.9254060000001</c:v>
                </c:pt>
                <c:pt idx="296">
                  <c:v>1733.0103414999992</c:v>
                </c:pt>
                <c:pt idx="297">
                  <c:v>1718.0823070000001</c:v>
                </c:pt>
                <c:pt idx="298">
                  <c:v>1648.1758735000001</c:v>
                </c:pt>
                <c:pt idx="299">
                  <c:v>1268.7129090000001</c:v>
                </c:pt>
                <c:pt idx="300">
                  <c:v>1201.8899415000001</c:v>
                </c:pt>
                <c:pt idx="301">
                  <c:v>1121.505179</c:v>
                </c:pt>
                <c:pt idx="302">
                  <c:v>1247.35108775</c:v>
                </c:pt>
                <c:pt idx="303">
                  <c:v>1557.00805975</c:v>
                </c:pt>
                <c:pt idx="304">
                  <c:v>1754.24779175</c:v>
                </c:pt>
                <c:pt idx="305">
                  <c:v>1769.9629115</c:v>
                </c:pt>
                <c:pt idx="306">
                  <c:v>1753.2068832500001</c:v>
                </c:pt>
                <c:pt idx="307">
                  <c:v>1751.676190749999</c:v>
                </c:pt>
                <c:pt idx="308">
                  <c:v>1755.1363615</c:v>
                </c:pt>
                <c:pt idx="309">
                  <c:v>1760.3679040000002</c:v>
                </c:pt>
                <c:pt idx="310">
                  <c:v>1720.5187704999992</c:v>
                </c:pt>
                <c:pt idx="311">
                  <c:v>1293.679625</c:v>
                </c:pt>
                <c:pt idx="312">
                  <c:v>1014.0145219999999</c:v>
                </c:pt>
                <c:pt idx="313">
                  <c:v>919.2863420000001</c:v>
                </c:pt>
                <c:pt idx="314">
                  <c:v>931.4456745</c:v>
                </c:pt>
                <c:pt idx="315">
                  <c:v>917.56331275000002</c:v>
                </c:pt>
                <c:pt idx="316">
                  <c:v>938.3814127500001</c:v>
                </c:pt>
                <c:pt idx="317">
                  <c:v>1258.90332775</c:v>
                </c:pt>
                <c:pt idx="318">
                  <c:v>1622.1886465</c:v>
                </c:pt>
                <c:pt idx="319">
                  <c:v>1739.8398597500002</c:v>
                </c:pt>
                <c:pt idx="320">
                  <c:v>1712.96380275</c:v>
                </c:pt>
                <c:pt idx="321">
                  <c:v>1700.4777557500001</c:v>
                </c:pt>
                <c:pt idx="322">
                  <c:v>1638.8663095000002</c:v>
                </c:pt>
                <c:pt idx="323">
                  <c:v>1442.5418622499999</c:v>
                </c:pt>
                <c:pt idx="324">
                  <c:v>1161.3767605</c:v>
                </c:pt>
                <c:pt idx="325">
                  <c:v>1135.4916627500002</c:v>
                </c:pt>
                <c:pt idx="326">
                  <c:v>1377.3269217500001</c:v>
                </c:pt>
                <c:pt idx="327">
                  <c:v>1710.7924047500001</c:v>
                </c:pt>
                <c:pt idx="328">
                  <c:v>1758.7039725</c:v>
                </c:pt>
                <c:pt idx="329">
                  <c:v>1739.4717067500001</c:v>
                </c:pt>
                <c:pt idx="330">
                  <c:v>1756.3952807500002</c:v>
                </c:pt>
                <c:pt idx="331">
                  <c:v>1755.88738175</c:v>
                </c:pt>
                <c:pt idx="332">
                  <c:v>1747.8912620000001</c:v>
                </c:pt>
                <c:pt idx="333">
                  <c:v>1724.3884867500001</c:v>
                </c:pt>
                <c:pt idx="334">
                  <c:v>1678.4528122500001</c:v>
                </c:pt>
                <c:pt idx="335">
                  <c:v>1150.551276749999</c:v>
                </c:pt>
                <c:pt idx="336">
                  <c:v>945.1939910000001</c:v>
                </c:pt>
                <c:pt idx="337">
                  <c:v>913.22286725000004</c:v>
                </c:pt>
                <c:pt idx="338">
                  <c:v>912.88034600000003</c:v>
                </c:pt>
                <c:pt idx="339">
                  <c:v>912.6962420000001</c:v>
                </c:pt>
                <c:pt idx="340">
                  <c:v>935.22187350000002</c:v>
                </c:pt>
                <c:pt idx="341">
                  <c:v>1338.06617775</c:v>
                </c:pt>
                <c:pt idx="342">
                  <c:v>1687.1997415000001</c:v>
                </c:pt>
                <c:pt idx="343">
                  <c:v>1710.1634922500002</c:v>
                </c:pt>
                <c:pt idx="344">
                  <c:v>1735.3058615</c:v>
                </c:pt>
                <c:pt idx="345">
                  <c:v>1763.6010647500002</c:v>
                </c:pt>
                <c:pt idx="346">
                  <c:v>1610.3655357500002</c:v>
                </c:pt>
                <c:pt idx="347">
                  <c:v>1492.17047125</c:v>
                </c:pt>
                <c:pt idx="348">
                  <c:v>1358.2543512500001</c:v>
                </c:pt>
                <c:pt idx="349">
                  <c:v>1301.13654875</c:v>
                </c:pt>
                <c:pt idx="350">
                  <c:v>1478.5726500000001</c:v>
                </c:pt>
                <c:pt idx="351">
                  <c:v>1549.8009387500001</c:v>
                </c:pt>
                <c:pt idx="352">
                  <c:v>1717.016893</c:v>
                </c:pt>
                <c:pt idx="353">
                  <c:v>1716.921186</c:v>
                </c:pt>
                <c:pt idx="354">
                  <c:v>1736.3552947500002</c:v>
                </c:pt>
                <c:pt idx="355">
                  <c:v>1760.1668607500003</c:v>
                </c:pt>
                <c:pt idx="356">
                  <c:v>1757.9520582499999</c:v>
                </c:pt>
                <c:pt idx="357">
                  <c:v>1751.5809962500002</c:v>
                </c:pt>
                <c:pt idx="358">
                  <c:v>1658.8621882500001</c:v>
                </c:pt>
                <c:pt idx="359">
                  <c:v>1108.7639995</c:v>
                </c:pt>
                <c:pt idx="360">
                  <c:v>889.05676275000008</c:v>
                </c:pt>
                <c:pt idx="361">
                  <c:v>748.22209250000003</c:v>
                </c:pt>
                <c:pt idx="362">
                  <c:v>571.10267875</c:v>
                </c:pt>
                <c:pt idx="363">
                  <c:v>528.22910400000001</c:v>
                </c:pt>
                <c:pt idx="364">
                  <c:v>522.42981299999997</c:v>
                </c:pt>
                <c:pt idx="365">
                  <c:v>591.00113925000005</c:v>
                </c:pt>
                <c:pt idx="366">
                  <c:v>834.88654250000002</c:v>
                </c:pt>
                <c:pt idx="367">
                  <c:v>860.57752249999999</c:v>
                </c:pt>
                <c:pt idx="368">
                  <c:v>855.52825100000007</c:v>
                </c:pt>
                <c:pt idx="369">
                  <c:v>835.78268775000004</c:v>
                </c:pt>
                <c:pt idx="370">
                  <c:v>750.20448375000012</c:v>
                </c:pt>
                <c:pt idx="371">
                  <c:v>531.32498750000002</c:v>
                </c:pt>
                <c:pt idx="372">
                  <c:v>462.71165475000004</c:v>
                </c:pt>
                <c:pt idx="373">
                  <c:v>503.03017625000001</c:v>
                </c:pt>
                <c:pt idx="374">
                  <c:v>550.53699200000005</c:v>
                </c:pt>
                <c:pt idx="375">
                  <c:v>599.34204999999997</c:v>
                </c:pt>
                <c:pt idx="376">
                  <c:v>629.81187550000004</c:v>
                </c:pt>
                <c:pt idx="377">
                  <c:v>824.60868400000004</c:v>
                </c:pt>
                <c:pt idx="378">
                  <c:v>836.64242675000003</c:v>
                </c:pt>
                <c:pt idx="379">
                  <c:v>817.18106075000003</c:v>
                </c:pt>
                <c:pt idx="380">
                  <c:v>777.03586974999996</c:v>
                </c:pt>
                <c:pt idx="381">
                  <c:v>746.37835825000013</c:v>
                </c:pt>
                <c:pt idx="382">
                  <c:v>626.36186100000009</c:v>
                </c:pt>
                <c:pt idx="383">
                  <c:v>455.08464400000003</c:v>
                </c:pt>
                <c:pt idx="384">
                  <c:v>497.20977225000001</c:v>
                </c:pt>
                <c:pt idx="385">
                  <c:v>514.47372350000001</c:v>
                </c:pt>
                <c:pt idx="386">
                  <c:v>503.122499</c:v>
                </c:pt>
                <c:pt idx="387">
                  <c:v>477.72647575000002</c:v>
                </c:pt>
                <c:pt idx="388">
                  <c:v>471.40879375000003</c:v>
                </c:pt>
                <c:pt idx="389">
                  <c:v>483.31680275000002</c:v>
                </c:pt>
                <c:pt idx="390">
                  <c:v>537.45090750000008</c:v>
                </c:pt>
                <c:pt idx="391">
                  <c:v>658.37911650000001</c:v>
                </c:pt>
                <c:pt idx="392">
                  <c:v>729.05897574999995</c:v>
                </c:pt>
                <c:pt idx="393">
                  <c:v>732.03007802000013</c:v>
                </c:pt>
                <c:pt idx="394">
                  <c:v>697.21031400000004</c:v>
                </c:pt>
                <c:pt idx="395">
                  <c:v>565.30546450000008</c:v>
                </c:pt>
                <c:pt idx="396">
                  <c:v>464.53675249999998</c:v>
                </c:pt>
                <c:pt idx="397">
                  <c:v>458.30219225000002</c:v>
                </c:pt>
                <c:pt idx="398">
                  <c:v>498.55464550000005</c:v>
                </c:pt>
                <c:pt idx="399">
                  <c:v>598.74912800000004</c:v>
                </c:pt>
                <c:pt idx="400">
                  <c:v>799.12201275000007</c:v>
                </c:pt>
                <c:pt idx="401">
                  <c:v>868.44667674999994</c:v>
                </c:pt>
                <c:pt idx="402">
                  <c:v>869.11731799999995</c:v>
                </c:pt>
                <c:pt idx="403">
                  <c:v>867.35630675000004</c:v>
                </c:pt>
                <c:pt idx="404">
                  <c:v>853.58761500000003</c:v>
                </c:pt>
                <c:pt idx="405">
                  <c:v>827.88451974999998</c:v>
                </c:pt>
                <c:pt idx="406">
                  <c:v>761.98635986000011</c:v>
                </c:pt>
                <c:pt idx="407">
                  <c:v>660.75969350000003</c:v>
                </c:pt>
                <c:pt idx="408">
                  <c:v>666.58009750000008</c:v>
                </c:pt>
                <c:pt idx="409">
                  <c:v>628.49427224999999</c:v>
                </c:pt>
                <c:pt idx="410">
                  <c:v>458.47488163000003</c:v>
                </c:pt>
                <c:pt idx="411">
                  <c:v>415.26864174999997</c:v>
                </c:pt>
                <c:pt idx="412">
                  <c:v>407.68919036</c:v>
                </c:pt>
                <c:pt idx="413">
                  <c:v>466.16117400000002</c:v>
                </c:pt>
                <c:pt idx="414">
                  <c:v>494.00547516</c:v>
                </c:pt>
                <c:pt idx="415">
                  <c:v>537.97138575000008</c:v>
                </c:pt>
                <c:pt idx="416">
                  <c:v>499.89125975000002</c:v>
                </c:pt>
                <c:pt idx="417">
                  <c:v>403.27684608000004</c:v>
                </c:pt>
                <c:pt idx="418">
                  <c:v>395.96540550000009</c:v>
                </c:pt>
                <c:pt idx="419">
                  <c:v>393.18208340000007</c:v>
                </c:pt>
                <c:pt idx="420">
                  <c:v>381.09480275000004</c:v>
                </c:pt>
                <c:pt idx="421">
                  <c:v>382.27222675000002</c:v>
                </c:pt>
                <c:pt idx="422">
                  <c:v>382.51909471000005</c:v>
                </c:pt>
                <c:pt idx="423">
                  <c:v>429.63468143</c:v>
                </c:pt>
                <c:pt idx="424">
                  <c:v>624.07725291000008</c:v>
                </c:pt>
                <c:pt idx="425">
                  <c:v>796.30778573000009</c:v>
                </c:pt>
                <c:pt idx="426">
                  <c:v>855.99531465000007</c:v>
                </c:pt>
                <c:pt idx="427">
                  <c:v>850.22352309000007</c:v>
                </c:pt>
                <c:pt idx="428">
                  <c:v>812.94215725000004</c:v>
                </c:pt>
                <c:pt idx="429">
                  <c:v>787.7298565000001</c:v>
                </c:pt>
                <c:pt idx="430">
                  <c:v>776.27080544</c:v>
                </c:pt>
                <c:pt idx="431">
                  <c:v>645.89056774999995</c:v>
                </c:pt>
                <c:pt idx="432">
                  <c:v>516.67553800000007</c:v>
                </c:pt>
                <c:pt idx="433">
                  <c:v>474.42788825000008</c:v>
                </c:pt>
                <c:pt idx="434">
                  <c:v>453.97983150000005</c:v>
                </c:pt>
                <c:pt idx="435">
                  <c:v>452.32373675000002</c:v>
                </c:pt>
                <c:pt idx="436">
                  <c:v>476.20931075000004</c:v>
                </c:pt>
                <c:pt idx="437">
                  <c:v>577.47273925000002</c:v>
                </c:pt>
                <c:pt idx="438">
                  <c:v>793.54690400000004</c:v>
                </c:pt>
                <c:pt idx="439">
                  <c:v>858.35304625000003</c:v>
                </c:pt>
                <c:pt idx="440">
                  <c:v>870.35189620000006</c:v>
                </c:pt>
                <c:pt idx="441">
                  <c:v>863.9579</c:v>
                </c:pt>
                <c:pt idx="442">
                  <c:v>836.53049050000004</c:v>
                </c:pt>
                <c:pt idx="443">
                  <c:v>828.90947332000007</c:v>
                </c:pt>
                <c:pt idx="444">
                  <c:v>853.44940525000015</c:v>
                </c:pt>
                <c:pt idx="445">
                  <c:v>857.78806854000004</c:v>
                </c:pt>
                <c:pt idx="446">
                  <c:v>853.78882725000005</c:v>
                </c:pt>
                <c:pt idx="447">
                  <c:v>847.98853800000006</c:v>
                </c:pt>
                <c:pt idx="448">
                  <c:v>852.39931350000006</c:v>
                </c:pt>
                <c:pt idx="449">
                  <c:v>865.39850100000001</c:v>
                </c:pt>
                <c:pt idx="450">
                  <c:v>865.44867250000004</c:v>
                </c:pt>
                <c:pt idx="451">
                  <c:v>865.30670100000009</c:v>
                </c:pt>
                <c:pt idx="452">
                  <c:v>870.06815350000011</c:v>
                </c:pt>
                <c:pt idx="453">
                  <c:v>860.33027119999997</c:v>
                </c:pt>
                <c:pt idx="454">
                  <c:v>843.42732845</c:v>
                </c:pt>
                <c:pt idx="455">
                  <c:v>736.25422573000003</c:v>
                </c:pt>
                <c:pt idx="456">
                  <c:v>609.27249089000009</c:v>
                </c:pt>
                <c:pt idx="457">
                  <c:v>536.38036199999999</c:v>
                </c:pt>
                <c:pt idx="458">
                  <c:v>518.09629075000009</c:v>
                </c:pt>
                <c:pt idx="459">
                  <c:v>531.84606017999999</c:v>
                </c:pt>
                <c:pt idx="460">
                  <c:v>567.67938349999997</c:v>
                </c:pt>
                <c:pt idx="461">
                  <c:v>714.45291350000002</c:v>
                </c:pt>
                <c:pt idx="462">
                  <c:v>848.8566887500001</c:v>
                </c:pt>
                <c:pt idx="463">
                  <c:v>851.56274900000005</c:v>
                </c:pt>
                <c:pt idx="464">
                  <c:v>849.97668275000012</c:v>
                </c:pt>
                <c:pt idx="465">
                  <c:v>872.0823747500001</c:v>
                </c:pt>
                <c:pt idx="466">
                  <c:v>863.49716599999999</c:v>
                </c:pt>
                <c:pt idx="467">
                  <c:v>842.2750175000001</c:v>
                </c:pt>
                <c:pt idx="468">
                  <c:v>792.09151164000002</c:v>
                </c:pt>
                <c:pt idx="469">
                  <c:v>727.85322676999999</c:v>
                </c:pt>
                <c:pt idx="470">
                  <c:v>697.12961874999996</c:v>
                </c:pt>
                <c:pt idx="471">
                  <c:v>808.22590324999999</c:v>
                </c:pt>
                <c:pt idx="472">
                  <c:v>828.77476475000003</c:v>
                </c:pt>
                <c:pt idx="473">
                  <c:v>864.60909200000003</c:v>
                </c:pt>
                <c:pt idx="474">
                  <c:v>870.91712174999998</c:v>
                </c:pt>
                <c:pt idx="475">
                  <c:v>858.10777575000009</c:v>
                </c:pt>
                <c:pt idx="476">
                  <c:v>863.37750300000005</c:v>
                </c:pt>
                <c:pt idx="477">
                  <c:v>850.48797375000004</c:v>
                </c:pt>
                <c:pt idx="478">
                  <c:v>683.41920236999999</c:v>
                </c:pt>
                <c:pt idx="479">
                  <c:v>550.12693024999999</c:v>
                </c:pt>
                <c:pt idx="480">
                  <c:v>534.27519257000006</c:v>
                </c:pt>
                <c:pt idx="481">
                  <c:v>446.05790389000003</c:v>
                </c:pt>
                <c:pt idx="482">
                  <c:v>448.23490639000005</c:v>
                </c:pt>
                <c:pt idx="483">
                  <c:v>448.56016200000005</c:v>
                </c:pt>
                <c:pt idx="484">
                  <c:v>447.06381975000005</c:v>
                </c:pt>
                <c:pt idx="485">
                  <c:v>523.48892850000004</c:v>
                </c:pt>
                <c:pt idx="486">
                  <c:v>682.71508950000009</c:v>
                </c:pt>
                <c:pt idx="487">
                  <c:v>733.45764700000007</c:v>
                </c:pt>
                <c:pt idx="488">
                  <c:v>733.31903650000004</c:v>
                </c:pt>
                <c:pt idx="489">
                  <c:v>712.82818900000007</c:v>
                </c:pt>
                <c:pt idx="490">
                  <c:v>693.40101875000005</c:v>
                </c:pt>
                <c:pt idx="491">
                  <c:v>706.90031250000004</c:v>
                </c:pt>
                <c:pt idx="492">
                  <c:v>611.87458949999996</c:v>
                </c:pt>
                <c:pt idx="493">
                  <c:v>573.14193300000011</c:v>
                </c:pt>
                <c:pt idx="494">
                  <c:v>725.26899324999999</c:v>
                </c:pt>
                <c:pt idx="495">
                  <c:v>982.22090224999999</c:v>
                </c:pt>
                <c:pt idx="496">
                  <c:v>1258.9342335000001</c:v>
                </c:pt>
                <c:pt idx="497">
                  <c:v>1375.9022725</c:v>
                </c:pt>
                <c:pt idx="498">
                  <c:v>1345.4060692500002</c:v>
                </c:pt>
                <c:pt idx="499">
                  <c:v>1481.4310905</c:v>
                </c:pt>
                <c:pt idx="500">
                  <c:v>1332.0346554999999</c:v>
                </c:pt>
                <c:pt idx="501">
                  <c:v>1312.1207509700002</c:v>
                </c:pt>
                <c:pt idx="502">
                  <c:v>1262.8492588300001</c:v>
                </c:pt>
                <c:pt idx="503">
                  <c:v>1069.9578803900001</c:v>
                </c:pt>
                <c:pt idx="504">
                  <c:v>637.8774289700001</c:v>
                </c:pt>
                <c:pt idx="505">
                  <c:v>482.11896875000002</c:v>
                </c:pt>
                <c:pt idx="506">
                  <c:v>462.99475650000005</c:v>
                </c:pt>
                <c:pt idx="507">
                  <c:v>418.88479675000002</c:v>
                </c:pt>
                <c:pt idx="508">
                  <c:v>477.45025449999997</c:v>
                </c:pt>
                <c:pt idx="509">
                  <c:v>625.50282800000002</c:v>
                </c:pt>
                <c:pt idx="510">
                  <c:v>808.755627</c:v>
                </c:pt>
                <c:pt idx="511">
                  <c:v>866.99726025000007</c:v>
                </c:pt>
                <c:pt idx="512">
                  <c:v>865.03170599999999</c:v>
                </c:pt>
                <c:pt idx="513">
                  <c:v>875.36312700000008</c:v>
                </c:pt>
                <c:pt idx="514">
                  <c:v>873.85706825</c:v>
                </c:pt>
                <c:pt idx="515">
                  <c:v>869.77405525000006</c:v>
                </c:pt>
                <c:pt idx="516">
                  <c:v>872.63105675000008</c:v>
                </c:pt>
                <c:pt idx="517">
                  <c:v>869.99985975000004</c:v>
                </c:pt>
                <c:pt idx="518">
                  <c:v>856.07080400000007</c:v>
                </c:pt>
                <c:pt idx="519">
                  <c:v>840.78966375000005</c:v>
                </c:pt>
                <c:pt idx="520">
                  <c:v>850.46746949999999</c:v>
                </c:pt>
                <c:pt idx="521">
                  <c:v>846.74663750000002</c:v>
                </c:pt>
                <c:pt idx="522">
                  <c:v>843.36235224999996</c:v>
                </c:pt>
                <c:pt idx="523">
                  <c:v>851.12298550000003</c:v>
                </c:pt>
                <c:pt idx="524">
                  <c:v>720.70601575000001</c:v>
                </c:pt>
                <c:pt idx="525">
                  <c:v>472.16110150000003</c:v>
                </c:pt>
                <c:pt idx="526">
                  <c:v>409.70190196000004</c:v>
                </c:pt>
                <c:pt idx="527">
                  <c:v>391.60707575000004</c:v>
                </c:pt>
                <c:pt idx="528">
                  <c:v>390.76695904000002</c:v>
                </c:pt>
                <c:pt idx="529">
                  <c:v>391.56901750000003</c:v>
                </c:pt>
                <c:pt idx="530">
                  <c:v>394.86447041000008</c:v>
                </c:pt>
                <c:pt idx="531">
                  <c:v>391.41361670000003</c:v>
                </c:pt>
                <c:pt idx="532">
                  <c:v>408.6869805</c:v>
                </c:pt>
                <c:pt idx="533">
                  <c:v>546.33760650000011</c:v>
                </c:pt>
                <c:pt idx="534">
                  <c:v>781.74798375</c:v>
                </c:pt>
                <c:pt idx="535">
                  <c:v>1042.40497375</c:v>
                </c:pt>
                <c:pt idx="536">
                  <c:v>1067.50198125</c:v>
                </c:pt>
                <c:pt idx="537">
                  <c:v>1082.3115659999989</c:v>
                </c:pt>
                <c:pt idx="538">
                  <c:v>1062.160271499999</c:v>
                </c:pt>
                <c:pt idx="539">
                  <c:v>1059.79830975</c:v>
                </c:pt>
                <c:pt idx="540">
                  <c:v>1281.7466850000001</c:v>
                </c:pt>
                <c:pt idx="541">
                  <c:v>1394.2323975000002</c:v>
                </c:pt>
                <c:pt idx="542">
                  <c:v>1138.93494775</c:v>
                </c:pt>
                <c:pt idx="543">
                  <c:v>1153.03220975</c:v>
                </c:pt>
                <c:pt idx="544">
                  <c:v>1230.6764635</c:v>
                </c:pt>
                <c:pt idx="545">
                  <c:v>1285.8669217500001</c:v>
                </c:pt>
                <c:pt idx="546">
                  <c:v>1045.4468527499998</c:v>
                </c:pt>
                <c:pt idx="547">
                  <c:v>1009.8726825</c:v>
                </c:pt>
                <c:pt idx="548">
                  <c:v>1012.432855</c:v>
                </c:pt>
                <c:pt idx="549">
                  <c:v>890.6243915</c:v>
                </c:pt>
                <c:pt idx="550">
                  <c:v>733.77689275</c:v>
                </c:pt>
                <c:pt idx="551">
                  <c:v>705.42807849999997</c:v>
                </c:pt>
                <c:pt idx="552">
                  <c:v>749.10728975000006</c:v>
                </c:pt>
                <c:pt idx="553">
                  <c:v>806.55598325000005</c:v>
                </c:pt>
                <c:pt idx="554">
                  <c:v>792.34949275000008</c:v>
                </c:pt>
                <c:pt idx="555">
                  <c:v>729.82965150000007</c:v>
                </c:pt>
                <c:pt idx="556">
                  <c:v>775.97463900000002</c:v>
                </c:pt>
                <c:pt idx="557">
                  <c:v>798.77441275000001</c:v>
                </c:pt>
                <c:pt idx="558">
                  <c:v>830.52774050000005</c:v>
                </c:pt>
                <c:pt idx="559">
                  <c:v>837.3538097500001</c:v>
                </c:pt>
                <c:pt idx="560">
                  <c:v>840.11395950000008</c:v>
                </c:pt>
                <c:pt idx="561">
                  <c:v>826.34460000000001</c:v>
                </c:pt>
                <c:pt idx="562">
                  <c:v>673.13270950000003</c:v>
                </c:pt>
                <c:pt idx="563">
                  <c:v>572.75263975000007</c:v>
                </c:pt>
                <c:pt idx="564">
                  <c:v>516.63921775000006</c:v>
                </c:pt>
                <c:pt idx="565">
                  <c:v>537.91557250000005</c:v>
                </c:pt>
                <c:pt idx="566">
                  <c:v>555.98287249999998</c:v>
                </c:pt>
                <c:pt idx="567">
                  <c:v>558.21718500000009</c:v>
                </c:pt>
                <c:pt idx="568">
                  <c:v>636.71691050000004</c:v>
                </c:pt>
                <c:pt idx="569">
                  <c:v>844.94949150000014</c:v>
                </c:pt>
                <c:pt idx="570">
                  <c:v>869.72954625</c:v>
                </c:pt>
                <c:pt idx="571">
                  <c:v>867.84976450000011</c:v>
                </c:pt>
                <c:pt idx="572">
                  <c:v>866.35956800000008</c:v>
                </c:pt>
                <c:pt idx="573">
                  <c:v>848.9564365</c:v>
                </c:pt>
                <c:pt idx="574">
                  <c:v>798.26880471000004</c:v>
                </c:pt>
                <c:pt idx="575">
                  <c:v>664.24158225000008</c:v>
                </c:pt>
                <c:pt idx="576">
                  <c:v>536.72767087</c:v>
                </c:pt>
                <c:pt idx="577">
                  <c:v>507.30845525000001</c:v>
                </c:pt>
                <c:pt idx="578">
                  <c:v>499.28063038000005</c:v>
                </c:pt>
                <c:pt idx="579">
                  <c:v>493.54832350000004</c:v>
                </c:pt>
                <c:pt idx="580">
                  <c:v>493.97796850000003</c:v>
                </c:pt>
                <c:pt idx="581">
                  <c:v>513.13388275</c:v>
                </c:pt>
                <c:pt idx="582">
                  <c:v>525.17565175000004</c:v>
                </c:pt>
                <c:pt idx="583">
                  <c:v>727.95526634999999</c:v>
                </c:pt>
                <c:pt idx="584">
                  <c:v>709.35082750000004</c:v>
                </c:pt>
                <c:pt idx="585">
                  <c:v>598.27552975000003</c:v>
                </c:pt>
                <c:pt idx="586">
                  <c:v>609.80816500000014</c:v>
                </c:pt>
                <c:pt idx="587">
                  <c:v>641.89976396000009</c:v>
                </c:pt>
                <c:pt idx="588">
                  <c:v>564.45408651000002</c:v>
                </c:pt>
                <c:pt idx="589">
                  <c:v>440.80946901000004</c:v>
                </c:pt>
                <c:pt idx="590">
                  <c:v>433.97885550000001</c:v>
                </c:pt>
                <c:pt idx="591">
                  <c:v>620.45574791000001</c:v>
                </c:pt>
                <c:pt idx="592">
                  <c:v>905.44905907000009</c:v>
                </c:pt>
                <c:pt idx="593">
                  <c:v>1092.4657302199989</c:v>
                </c:pt>
                <c:pt idx="594">
                  <c:v>1328.22673575</c:v>
                </c:pt>
                <c:pt idx="595">
                  <c:v>1346.497926999999</c:v>
                </c:pt>
                <c:pt idx="596">
                  <c:v>1342.4862045</c:v>
                </c:pt>
                <c:pt idx="597">
                  <c:v>1300.3119167500001</c:v>
                </c:pt>
                <c:pt idx="598">
                  <c:v>1114.6582120200001</c:v>
                </c:pt>
                <c:pt idx="599">
                  <c:v>907.23538225000004</c:v>
                </c:pt>
                <c:pt idx="600">
                  <c:v>772.28686800000014</c:v>
                </c:pt>
                <c:pt idx="601">
                  <c:v>748.00194650000014</c:v>
                </c:pt>
                <c:pt idx="602">
                  <c:v>717.22478324999997</c:v>
                </c:pt>
                <c:pt idx="603">
                  <c:v>695.61438850000002</c:v>
                </c:pt>
                <c:pt idx="604">
                  <c:v>718.46650924999994</c:v>
                </c:pt>
                <c:pt idx="605">
                  <c:v>883.29318050000006</c:v>
                </c:pt>
                <c:pt idx="606">
                  <c:v>1448.49185825</c:v>
                </c:pt>
                <c:pt idx="607">
                  <c:v>1673.42008575</c:v>
                </c:pt>
                <c:pt idx="608">
                  <c:v>1717.84758225</c:v>
                </c:pt>
                <c:pt idx="609">
                  <c:v>1735.9107247500001</c:v>
                </c:pt>
                <c:pt idx="610">
                  <c:v>1581.9980030000002</c:v>
                </c:pt>
                <c:pt idx="611">
                  <c:v>1497.6484787500001</c:v>
                </c:pt>
                <c:pt idx="612">
                  <c:v>1401.7185410000002</c:v>
                </c:pt>
                <c:pt idx="613">
                  <c:v>1458.1799107500001</c:v>
                </c:pt>
                <c:pt idx="614">
                  <c:v>1538.6717417500001</c:v>
                </c:pt>
                <c:pt idx="615">
                  <c:v>1568.97860775</c:v>
                </c:pt>
                <c:pt idx="616">
                  <c:v>1725.40446875</c:v>
                </c:pt>
                <c:pt idx="617">
                  <c:v>1731.9570445000002</c:v>
                </c:pt>
                <c:pt idx="618">
                  <c:v>1754.3082987500002</c:v>
                </c:pt>
                <c:pt idx="619">
                  <c:v>1747.3988905000001</c:v>
                </c:pt>
                <c:pt idx="620">
                  <c:v>1724.8519395000001</c:v>
                </c:pt>
                <c:pt idx="621">
                  <c:v>1580.16271575</c:v>
                </c:pt>
                <c:pt idx="622">
                  <c:v>1255.89178225</c:v>
                </c:pt>
                <c:pt idx="623">
                  <c:v>1049.18404753</c:v>
                </c:pt>
                <c:pt idx="624">
                  <c:v>951.76624760000004</c:v>
                </c:pt>
                <c:pt idx="625">
                  <c:v>948.41146575000005</c:v>
                </c:pt>
                <c:pt idx="626">
                  <c:v>949.32638600000007</c:v>
                </c:pt>
                <c:pt idx="627">
                  <c:v>957.0165995000001</c:v>
                </c:pt>
                <c:pt idx="628">
                  <c:v>1017.59580225</c:v>
                </c:pt>
                <c:pt idx="629">
                  <c:v>1360.3314232499999</c:v>
                </c:pt>
                <c:pt idx="630">
                  <c:v>1729.7539165000001</c:v>
                </c:pt>
                <c:pt idx="631">
                  <c:v>1768.60066775</c:v>
                </c:pt>
                <c:pt idx="632">
                  <c:v>1780.0915150000001</c:v>
                </c:pt>
                <c:pt idx="633">
                  <c:v>1801.079767499999</c:v>
                </c:pt>
                <c:pt idx="634">
                  <c:v>1661.0506350000001</c:v>
                </c:pt>
                <c:pt idx="635">
                  <c:v>1571.2971625</c:v>
                </c:pt>
                <c:pt idx="636">
                  <c:v>1454.6507697500001</c:v>
                </c:pt>
                <c:pt idx="637">
                  <c:v>1534.9048942500001</c:v>
                </c:pt>
                <c:pt idx="638">
                  <c:v>1563.5481589999999</c:v>
                </c:pt>
                <c:pt idx="639">
                  <c:v>1623.1208557500001</c:v>
                </c:pt>
                <c:pt idx="640">
                  <c:v>1656.7020680000001</c:v>
                </c:pt>
                <c:pt idx="641">
                  <c:v>1827.168905</c:v>
                </c:pt>
                <c:pt idx="642">
                  <c:v>1824.83144975</c:v>
                </c:pt>
                <c:pt idx="643">
                  <c:v>1821.0332167500001</c:v>
                </c:pt>
                <c:pt idx="644">
                  <c:v>1777.1722487499999</c:v>
                </c:pt>
                <c:pt idx="645">
                  <c:v>1801.5075017500001</c:v>
                </c:pt>
                <c:pt idx="646">
                  <c:v>1797.8176785000001</c:v>
                </c:pt>
                <c:pt idx="647">
                  <c:v>1825.804057249999</c:v>
                </c:pt>
                <c:pt idx="648">
                  <c:v>1512.122386</c:v>
                </c:pt>
                <c:pt idx="649">
                  <c:v>1086.6753407900001</c:v>
                </c:pt>
                <c:pt idx="650">
                  <c:v>1011.8608993300001</c:v>
                </c:pt>
                <c:pt idx="651">
                  <c:v>1037.8563642499992</c:v>
                </c:pt>
                <c:pt idx="652">
                  <c:v>1070.07322</c:v>
                </c:pt>
                <c:pt idx="653">
                  <c:v>1553.0036875000001</c:v>
                </c:pt>
                <c:pt idx="654">
                  <c:v>1785.11872675</c:v>
                </c:pt>
                <c:pt idx="655">
                  <c:v>1798.1774767500001</c:v>
                </c:pt>
                <c:pt idx="656">
                  <c:v>1805.0945955</c:v>
                </c:pt>
                <c:pt idx="657">
                  <c:v>1820.6350520000001</c:v>
                </c:pt>
                <c:pt idx="658">
                  <c:v>1807.1755907500001</c:v>
                </c:pt>
                <c:pt idx="659">
                  <c:v>1705.860105499999</c:v>
                </c:pt>
                <c:pt idx="660">
                  <c:v>1334.5257390000002</c:v>
                </c:pt>
                <c:pt idx="661">
                  <c:v>1150.7672837499999</c:v>
                </c:pt>
                <c:pt idx="662">
                  <c:v>1353.72798775</c:v>
                </c:pt>
                <c:pt idx="663">
                  <c:v>1742.33308775</c:v>
                </c:pt>
                <c:pt idx="664">
                  <c:v>1829.89748375</c:v>
                </c:pt>
                <c:pt idx="665">
                  <c:v>1894.9168917500001</c:v>
                </c:pt>
                <c:pt idx="666">
                  <c:v>1926.79104375</c:v>
                </c:pt>
                <c:pt idx="667">
                  <c:v>1932.9371920000001</c:v>
                </c:pt>
                <c:pt idx="668">
                  <c:v>1916.8505877499999</c:v>
                </c:pt>
                <c:pt idx="669">
                  <c:v>1905.2451207500001</c:v>
                </c:pt>
                <c:pt idx="670">
                  <c:v>1591.22690951</c:v>
                </c:pt>
                <c:pt idx="671">
                  <c:v>1111.08023783</c:v>
                </c:pt>
                <c:pt idx="672">
                  <c:v>992.36973186</c:v>
                </c:pt>
                <c:pt idx="673">
                  <c:v>976.35649675000002</c:v>
                </c:pt>
                <c:pt idx="674">
                  <c:v>968.04459000000008</c:v>
                </c:pt>
                <c:pt idx="675">
                  <c:v>962.68829200000005</c:v>
                </c:pt>
                <c:pt idx="676">
                  <c:v>981.94176600000003</c:v>
                </c:pt>
                <c:pt idx="677">
                  <c:v>1040.5342245000002</c:v>
                </c:pt>
                <c:pt idx="678">
                  <c:v>1468.45269925</c:v>
                </c:pt>
                <c:pt idx="679">
                  <c:v>1758.21818975</c:v>
                </c:pt>
                <c:pt idx="680">
                  <c:v>1799.712387</c:v>
                </c:pt>
                <c:pt idx="681">
                  <c:v>1549.6672677500001</c:v>
                </c:pt>
                <c:pt idx="682">
                  <c:v>1094.8499550000001</c:v>
                </c:pt>
                <c:pt idx="683">
                  <c:v>1030.4497247500001</c:v>
                </c:pt>
                <c:pt idx="684">
                  <c:v>974.49528350000014</c:v>
                </c:pt>
                <c:pt idx="685">
                  <c:v>963.83750075000012</c:v>
                </c:pt>
                <c:pt idx="686">
                  <c:v>1010.611481</c:v>
                </c:pt>
                <c:pt idx="687">
                  <c:v>1056.55524375</c:v>
                </c:pt>
                <c:pt idx="688">
                  <c:v>1480.4598155000001</c:v>
                </c:pt>
                <c:pt idx="689">
                  <c:v>1776.9559127500002</c:v>
                </c:pt>
                <c:pt idx="690">
                  <c:v>1806.2711877500001</c:v>
                </c:pt>
                <c:pt idx="691">
                  <c:v>1797.8604885</c:v>
                </c:pt>
                <c:pt idx="692">
                  <c:v>1791.40158225</c:v>
                </c:pt>
                <c:pt idx="693">
                  <c:v>1371.264469309999</c:v>
                </c:pt>
                <c:pt idx="694">
                  <c:v>938.60903825000003</c:v>
                </c:pt>
                <c:pt idx="695">
                  <c:v>898.996082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28F-499E-8FF1-42AB7DC1C6BE}"/>
            </c:ext>
          </c:extLst>
        </c:ser>
        <c:ser>
          <c:idx val="3"/>
          <c:order val="3"/>
          <c:tx>
            <c:strRef>
              <c:f>'02'!$F$44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'02'!$F$45:$F$789</c:f>
              <c:numCache>
                <c:formatCode>_-* #,##0.00\ _€_-;\-* #,##0.00\ _€_-;_-* "-"??\ _€_-;_-@_-</c:formatCode>
                <c:ptCount val="745"/>
                <c:pt idx="0">
                  <c:v>277.71322478900004</c:v>
                </c:pt>
                <c:pt idx="1">
                  <c:v>318.21698971200004</c:v>
                </c:pt>
                <c:pt idx="2">
                  <c:v>371.25856398350004</c:v>
                </c:pt>
                <c:pt idx="3">
                  <c:v>431.56373159900005</c:v>
                </c:pt>
                <c:pt idx="4">
                  <c:v>450.39272963050007</c:v>
                </c:pt>
                <c:pt idx="5">
                  <c:v>454.227167006</c:v>
                </c:pt>
                <c:pt idx="6">
                  <c:v>557.27707091875004</c:v>
                </c:pt>
                <c:pt idx="7">
                  <c:v>657.58984560750014</c:v>
                </c:pt>
                <c:pt idx="8">
                  <c:v>807.6556274185001</c:v>
                </c:pt>
                <c:pt idx="9">
                  <c:v>988.66988271975003</c:v>
                </c:pt>
                <c:pt idx="10">
                  <c:v>1132.4195754177499</c:v>
                </c:pt>
                <c:pt idx="11">
                  <c:v>1480.431151408</c:v>
                </c:pt>
                <c:pt idx="12">
                  <c:v>1643.3091912805</c:v>
                </c:pt>
                <c:pt idx="13">
                  <c:v>1963.8487020922501</c:v>
                </c:pt>
                <c:pt idx="14">
                  <c:v>1869.9838631777502</c:v>
                </c:pt>
                <c:pt idx="15">
                  <c:v>1778.7694124402501</c:v>
                </c:pt>
                <c:pt idx="16">
                  <c:v>1814.079312973</c:v>
                </c:pt>
                <c:pt idx="17">
                  <c:v>1808.8984284065</c:v>
                </c:pt>
                <c:pt idx="18">
                  <c:v>1962.1026458095002</c:v>
                </c:pt>
                <c:pt idx="19">
                  <c:v>2112.2568655585001</c:v>
                </c:pt>
                <c:pt idx="20">
                  <c:v>2218.7955234750002</c:v>
                </c:pt>
                <c:pt idx="21">
                  <c:v>2358.4346173435001</c:v>
                </c:pt>
                <c:pt idx="22">
                  <c:v>2662.1890668535002</c:v>
                </c:pt>
                <c:pt idx="23">
                  <c:v>2739.5755536735001</c:v>
                </c:pt>
                <c:pt idx="24">
                  <c:v>2522.7670045220002</c:v>
                </c:pt>
                <c:pt idx="25">
                  <c:v>2236.918683171501</c:v>
                </c:pt>
                <c:pt idx="26">
                  <c:v>2048.489298090999</c:v>
                </c:pt>
                <c:pt idx="27">
                  <c:v>2044.2220257170002</c:v>
                </c:pt>
                <c:pt idx="28">
                  <c:v>2023.5546756050001</c:v>
                </c:pt>
                <c:pt idx="29">
                  <c:v>2140.1584425884994</c:v>
                </c:pt>
                <c:pt idx="30">
                  <c:v>2235.36042744</c:v>
                </c:pt>
                <c:pt idx="31">
                  <c:v>2189.58892410725</c:v>
                </c:pt>
                <c:pt idx="32">
                  <c:v>1653.993046245</c:v>
                </c:pt>
                <c:pt idx="33">
                  <c:v>1290.7333217932501</c:v>
                </c:pt>
                <c:pt idx="34">
                  <c:v>1018.97961921375</c:v>
                </c:pt>
                <c:pt idx="35">
                  <c:v>1079.810324496249</c:v>
                </c:pt>
                <c:pt idx="36">
                  <c:v>1150.2571447084999</c:v>
                </c:pt>
                <c:pt idx="37">
                  <c:v>1226.9269610417502</c:v>
                </c:pt>
                <c:pt idx="38">
                  <c:v>1469.2656479550001</c:v>
                </c:pt>
                <c:pt idx="39">
                  <c:v>1366.2973804837502</c:v>
                </c:pt>
                <c:pt idx="40">
                  <c:v>1855.44081145525</c:v>
                </c:pt>
                <c:pt idx="41">
                  <c:v>1554.6079388517501</c:v>
                </c:pt>
                <c:pt idx="42">
                  <c:v>1396.5304745955</c:v>
                </c:pt>
                <c:pt idx="43">
                  <c:v>1387.688884699</c:v>
                </c:pt>
                <c:pt idx="44">
                  <c:v>1352.146539635</c:v>
                </c:pt>
                <c:pt idx="45">
                  <c:v>1461.7043915029992</c:v>
                </c:pt>
                <c:pt idx="46">
                  <c:v>1555.190349566499</c:v>
                </c:pt>
                <c:pt idx="47">
                  <c:v>1659.5869438595</c:v>
                </c:pt>
                <c:pt idx="48">
                  <c:v>1865.827846893</c:v>
                </c:pt>
                <c:pt idx="49">
                  <c:v>2174.2326086355001</c:v>
                </c:pt>
                <c:pt idx="50">
                  <c:v>2526.2982062785004</c:v>
                </c:pt>
                <c:pt idx="51">
                  <c:v>2240.9519593294999</c:v>
                </c:pt>
                <c:pt idx="52">
                  <c:v>2064.5261677910003</c:v>
                </c:pt>
                <c:pt idx="53">
                  <c:v>2140.2015243685</c:v>
                </c:pt>
                <c:pt idx="54">
                  <c:v>2220.3422545715002</c:v>
                </c:pt>
                <c:pt idx="55">
                  <c:v>2425.9403720640012</c:v>
                </c:pt>
                <c:pt idx="56">
                  <c:v>2506.9722189572503</c:v>
                </c:pt>
                <c:pt idx="57">
                  <c:v>2542.3664755657505</c:v>
                </c:pt>
                <c:pt idx="58">
                  <c:v>2829.1792525295</c:v>
                </c:pt>
                <c:pt idx="59">
                  <c:v>2953.793429844</c:v>
                </c:pt>
                <c:pt idx="60">
                  <c:v>3015.18357202275</c:v>
                </c:pt>
                <c:pt idx="61">
                  <c:v>2955.2553473159992</c:v>
                </c:pt>
                <c:pt idx="62">
                  <c:v>2853.0639878677503</c:v>
                </c:pt>
                <c:pt idx="63">
                  <c:v>2966.885451026249</c:v>
                </c:pt>
                <c:pt idx="64">
                  <c:v>2862.8989715497501</c:v>
                </c:pt>
                <c:pt idx="65">
                  <c:v>2484.334141148749</c:v>
                </c:pt>
                <c:pt idx="66">
                  <c:v>2286.8021518219994</c:v>
                </c:pt>
                <c:pt idx="67">
                  <c:v>2624.960543318</c:v>
                </c:pt>
                <c:pt idx="68">
                  <c:v>2579.7561497490001</c:v>
                </c:pt>
                <c:pt idx="69">
                  <c:v>2339.334346359999</c:v>
                </c:pt>
                <c:pt idx="70">
                  <c:v>2565.200332470999</c:v>
                </c:pt>
                <c:pt idx="71">
                  <c:v>2466.5057297885</c:v>
                </c:pt>
                <c:pt idx="72">
                  <c:v>2374.0871137745003</c:v>
                </c:pt>
                <c:pt idx="73">
                  <c:v>2009.6884282875001</c:v>
                </c:pt>
                <c:pt idx="74">
                  <c:v>2109.6197698699993</c:v>
                </c:pt>
                <c:pt idx="75">
                  <c:v>2493.7130539834993</c:v>
                </c:pt>
                <c:pt idx="76">
                  <c:v>2369.402922269499</c:v>
                </c:pt>
                <c:pt idx="77">
                  <c:v>2429.341867867</c:v>
                </c:pt>
                <c:pt idx="78">
                  <c:v>2711.013551888499</c:v>
                </c:pt>
                <c:pt idx="79">
                  <c:v>2830.49489903925</c:v>
                </c:pt>
                <c:pt idx="80">
                  <c:v>3023.6376150687502</c:v>
                </c:pt>
                <c:pt idx="81">
                  <c:v>3079.787304682</c:v>
                </c:pt>
                <c:pt idx="82">
                  <c:v>2879.0990794150002</c:v>
                </c:pt>
                <c:pt idx="83">
                  <c:v>2784.7461077922503</c:v>
                </c:pt>
                <c:pt idx="84">
                  <c:v>2875.8335544387501</c:v>
                </c:pt>
                <c:pt idx="85">
                  <c:v>3021.7528411042504</c:v>
                </c:pt>
                <c:pt idx="86">
                  <c:v>3080.7368652310001</c:v>
                </c:pt>
                <c:pt idx="87">
                  <c:v>3117.5370038389992</c:v>
                </c:pt>
                <c:pt idx="88">
                  <c:v>3154.3435633192498</c:v>
                </c:pt>
                <c:pt idx="89">
                  <c:v>3204.7722726974994</c:v>
                </c:pt>
                <c:pt idx="90">
                  <c:v>3366.9123062170002</c:v>
                </c:pt>
                <c:pt idx="91">
                  <c:v>3278.6820852600003</c:v>
                </c:pt>
                <c:pt idx="92">
                  <c:v>3310.3927309935002</c:v>
                </c:pt>
                <c:pt idx="93">
                  <c:v>3325.9567875909993</c:v>
                </c:pt>
                <c:pt idx="94">
                  <c:v>3247.2253747645004</c:v>
                </c:pt>
                <c:pt idx="95">
                  <c:v>3218.185769321</c:v>
                </c:pt>
                <c:pt idx="96">
                  <c:v>3139.1491005990001</c:v>
                </c:pt>
                <c:pt idx="97">
                  <c:v>2993.9425115405002</c:v>
                </c:pt>
                <c:pt idx="98">
                  <c:v>3023.8501845784999</c:v>
                </c:pt>
                <c:pt idx="99">
                  <c:v>3107.529089857499</c:v>
                </c:pt>
                <c:pt idx="100">
                  <c:v>3099.6064921589991</c:v>
                </c:pt>
                <c:pt idx="101">
                  <c:v>3236.0640518045002</c:v>
                </c:pt>
                <c:pt idx="102">
                  <c:v>3319.1827439042495</c:v>
                </c:pt>
                <c:pt idx="103">
                  <c:v>3351.6540802244999</c:v>
                </c:pt>
                <c:pt idx="104">
                  <c:v>3304.124998277</c:v>
                </c:pt>
                <c:pt idx="105">
                  <c:v>3269.674849982749</c:v>
                </c:pt>
                <c:pt idx="106">
                  <c:v>3356.5124900942501</c:v>
                </c:pt>
                <c:pt idx="107">
                  <c:v>3325.1533162462501</c:v>
                </c:pt>
                <c:pt idx="108">
                  <c:v>3222.998481434</c:v>
                </c:pt>
                <c:pt idx="109">
                  <c:v>2982.8833261814989</c:v>
                </c:pt>
                <c:pt idx="110">
                  <c:v>3004.7236358752502</c:v>
                </c:pt>
                <c:pt idx="111">
                  <c:v>2949.4045818129989</c:v>
                </c:pt>
                <c:pt idx="112">
                  <c:v>3011.501656278499</c:v>
                </c:pt>
                <c:pt idx="113">
                  <c:v>2838.1438896677505</c:v>
                </c:pt>
                <c:pt idx="114">
                  <c:v>2929.4101123800001</c:v>
                </c:pt>
                <c:pt idx="115">
                  <c:v>2918.4688853160001</c:v>
                </c:pt>
                <c:pt idx="116">
                  <c:v>2868.9719029785001</c:v>
                </c:pt>
                <c:pt idx="117">
                  <c:v>2678.2907630575</c:v>
                </c:pt>
                <c:pt idx="118">
                  <c:v>2515.4646719944994</c:v>
                </c:pt>
                <c:pt idx="119">
                  <c:v>2420.3785575965003</c:v>
                </c:pt>
                <c:pt idx="120">
                  <c:v>2587.3199696225001</c:v>
                </c:pt>
                <c:pt idx="121">
                  <c:v>2329.0895098765</c:v>
                </c:pt>
                <c:pt idx="122">
                  <c:v>2248.5974206354999</c:v>
                </c:pt>
                <c:pt idx="123">
                  <c:v>1999.2995526945001</c:v>
                </c:pt>
                <c:pt idx="124">
                  <c:v>2034.6381755240002</c:v>
                </c:pt>
                <c:pt idx="125">
                  <c:v>2111.925473050499</c:v>
                </c:pt>
                <c:pt idx="126">
                  <c:v>2320.9790778164993</c:v>
                </c:pt>
                <c:pt idx="127">
                  <c:v>2197.05202931025</c:v>
                </c:pt>
                <c:pt idx="128">
                  <c:v>1937.3120541107501</c:v>
                </c:pt>
                <c:pt idx="129">
                  <c:v>1992.39720812275</c:v>
                </c:pt>
                <c:pt idx="130">
                  <c:v>2116.5836779537499</c:v>
                </c:pt>
                <c:pt idx="131">
                  <c:v>2138.2197905530002</c:v>
                </c:pt>
                <c:pt idx="132">
                  <c:v>2268.6113709774991</c:v>
                </c:pt>
                <c:pt idx="133">
                  <c:v>2300.7153591720003</c:v>
                </c:pt>
                <c:pt idx="134">
                  <c:v>2555.437987409</c:v>
                </c:pt>
                <c:pt idx="135">
                  <c:v>2569.153841712749</c:v>
                </c:pt>
                <c:pt idx="136">
                  <c:v>2566.30641634725</c:v>
                </c:pt>
                <c:pt idx="137">
                  <c:v>2586.2527555104989</c:v>
                </c:pt>
                <c:pt idx="138">
                  <c:v>2438.4681264187489</c:v>
                </c:pt>
                <c:pt idx="139">
                  <c:v>2026.645386895</c:v>
                </c:pt>
                <c:pt idx="140">
                  <c:v>1884.4641859355002</c:v>
                </c:pt>
                <c:pt idx="141">
                  <c:v>1936.7189002600001</c:v>
                </c:pt>
                <c:pt idx="142">
                  <c:v>2161.3512566375002</c:v>
                </c:pt>
                <c:pt idx="143">
                  <c:v>2213.0222358014998</c:v>
                </c:pt>
                <c:pt idx="144">
                  <c:v>2095.751654184</c:v>
                </c:pt>
                <c:pt idx="145">
                  <c:v>1836.8932408534999</c:v>
                </c:pt>
                <c:pt idx="146">
                  <c:v>1636.7107400995001</c:v>
                </c:pt>
                <c:pt idx="147">
                  <c:v>1613.7059007475</c:v>
                </c:pt>
                <c:pt idx="148">
                  <c:v>1526.653649522</c:v>
                </c:pt>
                <c:pt idx="149">
                  <c:v>1623.9639688555001</c:v>
                </c:pt>
                <c:pt idx="150">
                  <c:v>1620.6577510427501</c:v>
                </c:pt>
                <c:pt idx="151">
                  <c:v>1613.5619364890001</c:v>
                </c:pt>
                <c:pt idx="152">
                  <c:v>1577.7790317695001</c:v>
                </c:pt>
                <c:pt idx="153">
                  <c:v>1670.43799902</c:v>
                </c:pt>
                <c:pt idx="154">
                  <c:v>1809.47974058825</c:v>
                </c:pt>
                <c:pt idx="155">
                  <c:v>2080.0819184337502</c:v>
                </c:pt>
                <c:pt idx="156">
                  <c:v>2208.5284233072503</c:v>
                </c:pt>
                <c:pt idx="157">
                  <c:v>2459.1372899917501</c:v>
                </c:pt>
                <c:pt idx="158">
                  <c:v>2321.833373038</c:v>
                </c:pt>
                <c:pt idx="159">
                  <c:v>1832.36420336625</c:v>
                </c:pt>
                <c:pt idx="160">
                  <c:v>1300.7287405145</c:v>
                </c:pt>
                <c:pt idx="161">
                  <c:v>1379.5204695480002</c:v>
                </c:pt>
                <c:pt idx="162">
                  <c:v>1631.953086168</c:v>
                </c:pt>
                <c:pt idx="163">
                  <c:v>1654.501838127499</c:v>
                </c:pt>
                <c:pt idx="164">
                  <c:v>1670.894351763</c:v>
                </c:pt>
                <c:pt idx="165">
                  <c:v>1809.195310907</c:v>
                </c:pt>
                <c:pt idx="166">
                  <c:v>1841.5548896140001</c:v>
                </c:pt>
                <c:pt idx="167">
                  <c:v>1654.6610359685001</c:v>
                </c:pt>
                <c:pt idx="168">
                  <c:v>1535.9277818275</c:v>
                </c:pt>
                <c:pt idx="169">
                  <c:v>1511.8636406810001</c:v>
                </c:pt>
                <c:pt idx="170">
                  <c:v>1633.1797038005002</c:v>
                </c:pt>
                <c:pt idx="171">
                  <c:v>1680.7842616360001</c:v>
                </c:pt>
                <c:pt idx="172">
                  <c:v>1773.776718327</c:v>
                </c:pt>
                <c:pt idx="173">
                  <c:v>1580.0750859249999</c:v>
                </c:pt>
                <c:pt idx="174">
                  <c:v>1075.0673528355001</c:v>
                </c:pt>
                <c:pt idx="175">
                  <c:v>834.86022093075007</c:v>
                </c:pt>
                <c:pt idx="176">
                  <c:v>785.94753422400004</c:v>
                </c:pt>
                <c:pt idx="177">
                  <c:v>769.11752466300004</c:v>
                </c:pt>
                <c:pt idx="178">
                  <c:v>801.4461921605</c:v>
                </c:pt>
                <c:pt idx="179">
                  <c:v>878.62723060799999</c:v>
                </c:pt>
                <c:pt idx="180">
                  <c:v>955.57382667650006</c:v>
                </c:pt>
                <c:pt idx="181">
                  <c:v>985.45180126600007</c:v>
                </c:pt>
                <c:pt idx="182">
                  <c:v>940.66377977750005</c:v>
                </c:pt>
                <c:pt idx="183">
                  <c:v>920.15648291675006</c:v>
                </c:pt>
                <c:pt idx="184">
                  <c:v>970.724292096</c:v>
                </c:pt>
                <c:pt idx="185">
                  <c:v>873.08287441724997</c:v>
                </c:pt>
                <c:pt idx="186">
                  <c:v>907.86006466275001</c:v>
                </c:pt>
                <c:pt idx="187">
                  <c:v>1053.1396269565</c:v>
                </c:pt>
                <c:pt idx="188">
                  <c:v>1018.8016999565</c:v>
                </c:pt>
                <c:pt idx="189">
                  <c:v>782.97402472200008</c:v>
                </c:pt>
                <c:pt idx="190">
                  <c:v>765.41157860600003</c:v>
                </c:pt>
                <c:pt idx="191">
                  <c:v>780.06003960650003</c:v>
                </c:pt>
                <c:pt idx="192">
                  <c:v>694.98965206549997</c:v>
                </c:pt>
                <c:pt idx="193">
                  <c:v>589.0266535385</c:v>
                </c:pt>
                <c:pt idx="194">
                  <c:v>407.99113936050003</c:v>
                </c:pt>
                <c:pt idx="195">
                  <c:v>404.80991538450002</c:v>
                </c:pt>
                <c:pt idx="196">
                  <c:v>352.02965244950002</c:v>
                </c:pt>
                <c:pt idx="197">
                  <c:v>478.02260920449999</c:v>
                </c:pt>
                <c:pt idx="198">
                  <c:v>602.53811318074997</c:v>
                </c:pt>
                <c:pt idx="199">
                  <c:v>569.49498303175005</c:v>
                </c:pt>
                <c:pt idx="200">
                  <c:v>503.53040997650004</c:v>
                </c:pt>
                <c:pt idx="201">
                  <c:v>462.8277755470001</c:v>
                </c:pt>
                <c:pt idx="202">
                  <c:v>388.82687518874997</c:v>
                </c:pt>
                <c:pt idx="203">
                  <c:v>400.27550892175003</c:v>
                </c:pt>
                <c:pt idx="204">
                  <c:v>499.92926218000002</c:v>
                </c:pt>
                <c:pt idx="205">
                  <c:v>715.87414442400006</c:v>
                </c:pt>
                <c:pt idx="206">
                  <c:v>706.74715811800002</c:v>
                </c:pt>
                <c:pt idx="207">
                  <c:v>732.40824959075007</c:v>
                </c:pt>
                <c:pt idx="208">
                  <c:v>709.33338186675007</c:v>
                </c:pt>
                <c:pt idx="209">
                  <c:v>927.88936868125006</c:v>
                </c:pt>
                <c:pt idx="210">
                  <c:v>1230.946706419749</c:v>
                </c:pt>
                <c:pt idx="211">
                  <c:v>1561.1024509490001</c:v>
                </c:pt>
                <c:pt idx="212">
                  <c:v>1687.5561840580001</c:v>
                </c:pt>
                <c:pt idx="213">
                  <c:v>1752.0782161765001</c:v>
                </c:pt>
                <c:pt idx="214">
                  <c:v>1707.0826525525001</c:v>
                </c:pt>
                <c:pt idx="215">
                  <c:v>1614.4733985349992</c:v>
                </c:pt>
                <c:pt idx="216">
                  <c:v>1374.4498331650002</c:v>
                </c:pt>
                <c:pt idx="217">
                  <c:v>1530.088518476</c:v>
                </c:pt>
                <c:pt idx="218">
                  <c:v>1792.4562132670001</c:v>
                </c:pt>
                <c:pt idx="219">
                  <c:v>1873.2127461080001</c:v>
                </c:pt>
                <c:pt idx="220">
                  <c:v>1917.1078070945002</c:v>
                </c:pt>
                <c:pt idx="221">
                  <c:v>1783.7539966310001</c:v>
                </c:pt>
                <c:pt idx="222">
                  <c:v>1799.07553123925</c:v>
                </c:pt>
                <c:pt idx="223">
                  <c:v>1686.3409582197501</c:v>
                </c:pt>
                <c:pt idx="224">
                  <c:v>1548.2016354335001</c:v>
                </c:pt>
                <c:pt idx="225">
                  <c:v>1132.2556835129999</c:v>
                </c:pt>
                <c:pt idx="226">
                  <c:v>1087.996603503</c:v>
                </c:pt>
                <c:pt idx="227">
                  <c:v>1393.1965750367501</c:v>
                </c:pt>
                <c:pt idx="228">
                  <c:v>1880.8617708112502</c:v>
                </c:pt>
                <c:pt idx="229">
                  <c:v>1876.6850321622501</c:v>
                </c:pt>
                <c:pt idx="230">
                  <c:v>2154.4201535112493</c:v>
                </c:pt>
                <c:pt idx="231">
                  <c:v>2478.1005679667501</c:v>
                </c:pt>
                <c:pt idx="232">
                  <c:v>2952.8701572677501</c:v>
                </c:pt>
                <c:pt idx="233">
                  <c:v>2773.9011133385002</c:v>
                </c:pt>
                <c:pt idx="234">
                  <c:v>2543.8706789647504</c:v>
                </c:pt>
                <c:pt idx="235">
                  <c:v>2983.9633581144994</c:v>
                </c:pt>
                <c:pt idx="236">
                  <c:v>3081.8065035265004</c:v>
                </c:pt>
                <c:pt idx="237">
                  <c:v>2945.968431799</c:v>
                </c:pt>
                <c:pt idx="238">
                  <c:v>2998.5955282564992</c:v>
                </c:pt>
                <c:pt idx="239">
                  <c:v>3021.8598767870003</c:v>
                </c:pt>
                <c:pt idx="240">
                  <c:v>2839.6327257870003</c:v>
                </c:pt>
                <c:pt idx="241">
                  <c:v>2673.7077990819998</c:v>
                </c:pt>
                <c:pt idx="242">
                  <c:v>2702.2494372925003</c:v>
                </c:pt>
                <c:pt idx="243">
                  <c:v>2284.5418005940001</c:v>
                </c:pt>
                <c:pt idx="244">
                  <c:v>2152.1776424310001</c:v>
                </c:pt>
                <c:pt idx="245">
                  <c:v>2189.4509987395004</c:v>
                </c:pt>
                <c:pt idx="246">
                  <c:v>2247.9606506087498</c:v>
                </c:pt>
                <c:pt idx="247">
                  <c:v>2075.2922378237495</c:v>
                </c:pt>
                <c:pt idx="248">
                  <c:v>1796.2327276912499</c:v>
                </c:pt>
                <c:pt idx="249">
                  <c:v>1542.8907345952503</c:v>
                </c:pt>
                <c:pt idx="250">
                  <c:v>1250.0640235082501</c:v>
                </c:pt>
                <c:pt idx="251">
                  <c:v>930.29139018475007</c:v>
                </c:pt>
                <c:pt idx="252">
                  <c:v>741.70033157100011</c:v>
                </c:pt>
                <c:pt idx="253">
                  <c:v>763.50855088875005</c:v>
                </c:pt>
                <c:pt idx="254">
                  <c:v>1514.539388505</c:v>
                </c:pt>
                <c:pt idx="255">
                  <c:v>2109.9460652042499</c:v>
                </c:pt>
                <c:pt idx="256">
                  <c:v>2302.9926225939989</c:v>
                </c:pt>
                <c:pt idx="257">
                  <c:v>2356.373788762749</c:v>
                </c:pt>
                <c:pt idx="258">
                  <c:v>2047.63869349575</c:v>
                </c:pt>
                <c:pt idx="259">
                  <c:v>1901.185726192999</c:v>
                </c:pt>
                <c:pt idx="260">
                  <c:v>1512.4019747140001</c:v>
                </c:pt>
                <c:pt idx="261">
                  <c:v>1471.4704118085001</c:v>
                </c:pt>
                <c:pt idx="262">
                  <c:v>1641.3871382714992</c:v>
                </c:pt>
                <c:pt idx="263">
                  <c:v>1796.4858878590001</c:v>
                </c:pt>
                <c:pt idx="264">
                  <c:v>1623.6281526580001</c:v>
                </c:pt>
                <c:pt idx="265">
                  <c:v>1512.2465418305001</c:v>
                </c:pt>
                <c:pt idx="266">
                  <c:v>1591.8750577149999</c:v>
                </c:pt>
                <c:pt idx="267">
                  <c:v>1580.5207107705</c:v>
                </c:pt>
                <c:pt idx="268">
                  <c:v>1464.8701904280001</c:v>
                </c:pt>
                <c:pt idx="269">
                  <c:v>1349.434122352</c:v>
                </c:pt>
                <c:pt idx="270">
                  <c:v>1284.755552974</c:v>
                </c:pt>
                <c:pt idx="271">
                  <c:v>1283.0899254002502</c:v>
                </c:pt>
                <c:pt idx="272">
                  <c:v>1178.9972195145001</c:v>
                </c:pt>
                <c:pt idx="273">
                  <c:v>1176.1193185</c:v>
                </c:pt>
                <c:pt idx="274">
                  <c:v>1437.893802866</c:v>
                </c:pt>
                <c:pt idx="275">
                  <c:v>1429.348793549</c:v>
                </c:pt>
                <c:pt idx="276">
                  <c:v>1212.36917243375</c:v>
                </c:pt>
                <c:pt idx="277">
                  <c:v>808.60207075100004</c:v>
                </c:pt>
                <c:pt idx="278">
                  <c:v>589.46817620550007</c:v>
                </c:pt>
                <c:pt idx="279">
                  <c:v>582.64466339650005</c:v>
                </c:pt>
                <c:pt idx="280">
                  <c:v>549.48455867375003</c:v>
                </c:pt>
                <c:pt idx="281">
                  <c:v>646.87311096500002</c:v>
                </c:pt>
                <c:pt idx="282">
                  <c:v>909.67670188650004</c:v>
                </c:pt>
                <c:pt idx="283">
                  <c:v>1246.409443104</c:v>
                </c:pt>
                <c:pt idx="284">
                  <c:v>1465.735331596499</c:v>
                </c:pt>
                <c:pt idx="285">
                  <c:v>1709.795859979999</c:v>
                </c:pt>
                <c:pt idx="286">
                  <c:v>1855.497387701</c:v>
                </c:pt>
                <c:pt idx="287">
                  <c:v>1958.1777643965002</c:v>
                </c:pt>
                <c:pt idx="288">
                  <c:v>2173.2754088675001</c:v>
                </c:pt>
                <c:pt idx="289">
                  <c:v>2254.5518624024994</c:v>
                </c:pt>
                <c:pt idx="290">
                  <c:v>2168.673808115499</c:v>
                </c:pt>
                <c:pt idx="291">
                  <c:v>1705.3890132965</c:v>
                </c:pt>
                <c:pt idx="292">
                  <c:v>1890.5151206455</c:v>
                </c:pt>
                <c:pt idx="293">
                  <c:v>1951.8745044965001</c:v>
                </c:pt>
                <c:pt idx="294">
                  <c:v>1820.4497261010001</c:v>
                </c:pt>
                <c:pt idx="295">
                  <c:v>1865.3524815762501</c:v>
                </c:pt>
                <c:pt idx="296">
                  <c:v>1850.2269423217492</c:v>
                </c:pt>
                <c:pt idx="297">
                  <c:v>1913.7831683875002</c:v>
                </c:pt>
                <c:pt idx="298">
                  <c:v>1979.2410247205</c:v>
                </c:pt>
                <c:pt idx="299">
                  <c:v>2150.7077799077488</c:v>
                </c:pt>
                <c:pt idx="300">
                  <c:v>2133.3690300754993</c:v>
                </c:pt>
                <c:pt idx="301">
                  <c:v>1939.8629745462501</c:v>
                </c:pt>
                <c:pt idx="302">
                  <c:v>2113.0112333757488</c:v>
                </c:pt>
                <c:pt idx="303">
                  <c:v>2036.9513372452502</c:v>
                </c:pt>
                <c:pt idx="304">
                  <c:v>1566.4080679202502</c:v>
                </c:pt>
                <c:pt idx="305">
                  <c:v>1191.5125978415001</c:v>
                </c:pt>
                <c:pt idx="306">
                  <c:v>1153.9698865165001</c:v>
                </c:pt>
                <c:pt idx="307">
                  <c:v>1146.8276563215002</c:v>
                </c:pt>
                <c:pt idx="308">
                  <c:v>985.79009257600012</c:v>
                </c:pt>
                <c:pt idx="309">
                  <c:v>689.17902765550014</c:v>
                </c:pt>
                <c:pt idx="310">
                  <c:v>546.36569959250005</c:v>
                </c:pt>
                <c:pt idx="311">
                  <c:v>476.69062433700003</c:v>
                </c:pt>
                <c:pt idx="312">
                  <c:v>496.45136979099999</c:v>
                </c:pt>
                <c:pt idx="313">
                  <c:v>465.88095002199998</c:v>
                </c:pt>
                <c:pt idx="314">
                  <c:v>425.01168124050002</c:v>
                </c:pt>
                <c:pt idx="315">
                  <c:v>334.63259511699999</c:v>
                </c:pt>
                <c:pt idx="316">
                  <c:v>249.72913348150001</c:v>
                </c:pt>
                <c:pt idx="317">
                  <c:v>137.79342628700002</c:v>
                </c:pt>
                <c:pt idx="318">
                  <c:v>96.076463559749968</c:v>
                </c:pt>
                <c:pt idx="319">
                  <c:v>87.558694208999981</c:v>
                </c:pt>
                <c:pt idx="320">
                  <c:v>104.58464880225</c:v>
                </c:pt>
                <c:pt idx="321">
                  <c:v>135.64755130525</c:v>
                </c:pt>
                <c:pt idx="322">
                  <c:v>151.17667158099999</c:v>
                </c:pt>
                <c:pt idx="323">
                  <c:v>129.1948643325</c:v>
                </c:pt>
                <c:pt idx="324">
                  <c:v>153.14890137149999</c:v>
                </c:pt>
                <c:pt idx="325">
                  <c:v>156.95965936649998</c:v>
                </c:pt>
                <c:pt idx="326">
                  <c:v>137.61928676950001</c:v>
                </c:pt>
                <c:pt idx="327">
                  <c:v>270.92173473599996</c:v>
                </c:pt>
                <c:pt idx="328">
                  <c:v>310.81482714675002</c:v>
                </c:pt>
                <c:pt idx="329">
                  <c:v>340.33701497524999</c:v>
                </c:pt>
                <c:pt idx="330">
                  <c:v>305.63403891575001</c:v>
                </c:pt>
                <c:pt idx="331">
                  <c:v>347.3142232925</c:v>
                </c:pt>
                <c:pt idx="332">
                  <c:v>376.36165756600002</c:v>
                </c:pt>
                <c:pt idx="333">
                  <c:v>365.31991394950001</c:v>
                </c:pt>
                <c:pt idx="334">
                  <c:v>365.92016025699996</c:v>
                </c:pt>
                <c:pt idx="335">
                  <c:v>322.65478617700001</c:v>
                </c:pt>
                <c:pt idx="336">
                  <c:v>238.15248482799998</c:v>
                </c:pt>
                <c:pt idx="337">
                  <c:v>198.33928403799999</c:v>
                </c:pt>
                <c:pt idx="338">
                  <c:v>175.14569073799998</c:v>
                </c:pt>
                <c:pt idx="339">
                  <c:v>129.37330077799999</c:v>
                </c:pt>
                <c:pt idx="340">
                  <c:v>89.748725447999973</c:v>
                </c:pt>
                <c:pt idx="341">
                  <c:v>68.086164854999993</c:v>
                </c:pt>
                <c:pt idx="342">
                  <c:v>61.545024248749975</c:v>
                </c:pt>
                <c:pt idx="343">
                  <c:v>76.113885261749985</c:v>
                </c:pt>
                <c:pt idx="344">
                  <c:v>77.816405957249984</c:v>
                </c:pt>
                <c:pt idx="345">
                  <c:v>81.60030020074997</c:v>
                </c:pt>
                <c:pt idx="346">
                  <c:v>71.76196212174996</c:v>
                </c:pt>
                <c:pt idx="347">
                  <c:v>84.022975746749992</c:v>
                </c:pt>
                <c:pt idx="348">
                  <c:v>108.32388010850001</c:v>
                </c:pt>
                <c:pt idx="349">
                  <c:v>126.86178678124999</c:v>
                </c:pt>
                <c:pt idx="350">
                  <c:v>198.55146334175001</c:v>
                </c:pt>
                <c:pt idx="351">
                  <c:v>262.06462428625002</c:v>
                </c:pt>
                <c:pt idx="352">
                  <c:v>354.29801715975003</c:v>
                </c:pt>
                <c:pt idx="353">
                  <c:v>577.81919207725002</c:v>
                </c:pt>
                <c:pt idx="354">
                  <c:v>737.20005094750002</c:v>
                </c:pt>
                <c:pt idx="355">
                  <c:v>845.57158326700005</c:v>
                </c:pt>
                <c:pt idx="356">
                  <c:v>866.29456245200004</c:v>
                </c:pt>
                <c:pt idx="357">
                  <c:v>970.27245815800006</c:v>
                </c:pt>
                <c:pt idx="358">
                  <c:v>985.3952470700001</c:v>
                </c:pt>
                <c:pt idx="359">
                  <c:v>1075.493140907</c:v>
                </c:pt>
                <c:pt idx="360">
                  <c:v>1359.858613730999</c:v>
                </c:pt>
                <c:pt idx="361">
                  <c:v>1532.7783686030002</c:v>
                </c:pt>
                <c:pt idx="362">
                  <c:v>1719.0324289140001</c:v>
                </c:pt>
                <c:pt idx="363">
                  <c:v>1828.008976136</c:v>
                </c:pt>
                <c:pt idx="364">
                  <c:v>1947.6243905210001</c:v>
                </c:pt>
                <c:pt idx="365">
                  <c:v>1982.4552942325001</c:v>
                </c:pt>
                <c:pt idx="366">
                  <c:v>2095.4638185859999</c:v>
                </c:pt>
                <c:pt idx="367">
                  <c:v>2107.2573578535003</c:v>
                </c:pt>
                <c:pt idx="368">
                  <c:v>1970.0562458975</c:v>
                </c:pt>
                <c:pt idx="369">
                  <c:v>1863.797114658249</c:v>
                </c:pt>
                <c:pt idx="370">
                  <c:v>1835.4785266050001</c:v>
                </c:pt>
                <c:pt idx="371">
                  <c:v>1978.4394691060002</c:v>
                </c:pt>
                <c:pt idx="372">
                  <c:v>2178.7042599695001</c:v>
                </c:pt>
                <c:pt idx="373">
                  <c:v>2085.3387099080001</c:v>
                </c:pt>
                <c:pt idx="374">
                  <c:v>1846.6226493007491</c:v>
                </c:pt>
                <c:pt idx="375">
                  <c:v>1620.516395048249</c:v>
                </c:pt>
                <c:pt idx="376">
                  <c:v>1389.6200778759992</c:v>
                </c:pt>
                <c:pt idx="377">
                  <c:v>1313.0828557522502</c:v>
                </c:pt>
                <c:pt idx="378">
                  <c:v>1478.1293788605001</c:v>
                </c:pt>
                <c:pt idx="379">
                  <c:v>1633.7900328365001</c:v>
                </c:pt>
                <c:pt idx="380">
                  <c:v>1623.3305449725001</c:v>
                </c:pt>
                <c:pt idx="381">
                  <c:v>1538.536866947499</c:v>
                </c:pt>
                <c:pt idx="382">
                  <c:v>1410.10501017</c:v>
                </c:pt>
                <c:pt idx="383">
                  <c:v>1399.0805392625</c:v>
                </c:pt>
                <c:pt idx="384">
                  <c:v>1254.835210323</c:v>
                </c:pt>
                <c:pt idx="385">
                  <c:v>1012.8751062505</c:v>
                </c:pt>
                <c:pt idx="386">
                  <c:v>726.81159894650011</c:v>
                </c:pt>
                <c:pt idx="387">
                  <c:v>526.64561234300004</c:v>
                </c:pt>
                <c:pt idx="388">
                  <c:v>387.27904377250002</c:v>
                </c:pt>
                <c:pt idx="389">
                  <c:v>322.575685394</c:v>
                </c:pt>
                <c:pt idx="390">
                  <c:v>253.04827528425</c:v>
                </c:pt>
                <c:pt idx="391">
                  <c:v>230.50477275</c:v>
                </c:pt>
                <c:pt idx="392">
                  <c:v>201.98203156099999</c:v>
                </c:pt>
                <c:pt idx="393">
                  <c:v>206.68352069175</c:v>
                </c:pt>
                <c:pt idx="394">
                  <c:v>205.22204619250002</c:v>
                </c:pt>
                <c:pt idx="395">
                  <c:v>161.19976725925</c:v>
                </c:pt>
                <c:pt idx="396">
                  <c:v>207.13872264825</c:v>
                </c:pt>
                <c:pt idx="397">
                  <c:v>300.77122386525002</c:v>
                </c:pt>
                <c:pt idx="398">
                  <c:v>355.53215420850006</c:v>
                </c:pt>
                <c:pt idx="399">
                  <c:v>208.04006913650002</c:v>
                </c:pt>
                <c:pt idx="400">
                  <c:v>216.81724339350001</c:v>
                </c:pt>
                <c:pt idx="401">
                  <c:v>263.44131372925</c:v>
                </c:pt>
                <c:pt idx="402">
                  <c:v>518.49796860275012</c:v>
                </c:pt>
                <c:pt idx="403">
                  <c:v>812.54951621950011</c:v>
                </c:pt>
                <c:pt idx="404">
                  <c:v>1105.7350486425</c:v>
                </c:pt>
                <c:pt idx="405">
                  <c:v>1164.202926901999</c:v>
                </c:pt>
                <c:pt idx="406">
                  <c:v>1149.1879189995</c:v>
                </c:pt>
                <c:pt idx="407">
                  <c:v>1189.8901095030001</c:v>
                </c:pt>
                <c:pt idx="408">
                  <c:v>1146.336834079</c:v>
                </c:pt>
                <c:pt idx="409">
                  <c:v>1282.3490236305001</c:v>
                </c:pt>
                <c:pt idx="410">
                  <c:v>1394.4775254824999</c:v>
                </c:pt>
                <c:pt idx="411">
                  <c:v>1275.7725211495001</c:v>
                </c:pt>
                <c:pt idx="412">
                  <c:v>878.62209699000005</c:v>
                </c:pt>
                <c:pt idx="413">
                  <c:v>682.97335768350001</c:v>
                </c:pt>
                <c:pt idx="414">
                  <c:v>574.36867165424997</c:v>
                </c:pt>
                <c:pt idx="415">
                  <c:v>622.51928701175007</c:v>
                </c:pt>
                <c:pt idx="416">
                  <c:v>540.01102110400006</c:v>
                </c:pt>
                <c:pt idx="417">
                  <c:v>341.65772458475004</c:v>
                </c:pt>
                <c:pt idx="418">
                  <c:v>281.19991786700001</c:v>
                </c:pt>
                <c:pt idx="419">
                  <c:v>182.70575384350002</c:v>
                </c:pt>
                <c:pt idx="420">
                  <c:v>146.59376621825001</c:v>
                </c:pt>
                <c:pt idx="421">
                  <c:v>88.244365217750001</c:v>
                </c:pt>
                <c:pt idx="422">
                  <c:v>56.438085441249989</c:v>
                </c:pt>
                <c:pt idx="423">
                  <c:v>32.129856671249989</c:v>
                </c:pt>
                <c:pt idx="424">
                  <c:v>21.119819258999989</c:v>
                </c:pt>
                <c:pt idx="425">
                  <c:v>47.645729469749988</c:v>
                </c:pt>
                <c:pt idx="426">
                  <c:v>183.455288104</c:v>
                </c:pt>
                <c:pt idx="427">
                  <c:v>285.30694971600002</c:v>
                </c:pt>
                <c:pt idx="428">
                  <c:v>462.73074353450005</c:v>
                </c:pt>
                <c:pt idx="429">
                  <c:v>811.26326896599994</c:v>
                </c:pt>
                <c:pt idx="430">
                  <c:v>1083.0648093035002</c:v>
                </c:pt>
                <c:pt idx="431">
                  <c:v>1240.7233927435</c:v>
                </c:pt>
                <c:pt idx="432">
                  <c:v>1203.3575299035001</c:v>
                </c:pt>
                <c:pt idx="433">
                  <c:v>934.24168206650006</c:v>
                </c:pt>
                <c:pt idx="434">
                  <c:v>811.29150955300008</c:v>
                </c:pt>
                <c:pt idx="435">
                  <c:v>439.84907044300007</c:v>
                </c:pt>
                <c:pt idx="436">
                  <c:v>449.660863371</c:v>
                </c:pt>
                <c:pt idx="437">
                  <c:v>458.74392473799998</c:v>
                </c:pt>
                <c:pt idx="438">
                  <c:v>716.33198023875002</c:v>
                </c:pt>
                <c:pt idx="439">
                  <c:v>923.83126603025005</c:v>
                </c:pt>
                <c:pt idx="440">
                  <c:v>875.18330820075005</c:v>
                </c:pt>
                <c:pt idx="441">
                  <c:v>930.44473732100005</c:v>
                </c:pt>
                <c:pt idx="442">
                  <c:v>1124.8256308590001</c:v>
                </c:pt>
                <c:pt idx="443">
                  <c:v>1345.7557715612502</c:v>
                </c:pt>
                <c:pt idx="444">
                  <c:v>1343.86707420475</c:v>
                </c:pt>
                <c:pt idx="445">
                  <c:v>1318.8309059764993</c:v>
                </c:pt>
                <c:pt idx="446">
                  <c:v>2033.729931457749</c:v>
                </c:pt>
                <c:pt idx="447">
                  <c:v>2003.2780304907501</c:v>
                </c:pt>
                <c:pt idx="448">
                  <c:v>1974.7228405055</c:v>
                </c:pt>
                <c:pt idx="449">
                  <c:v>2020.1232428955</c:v>
                </c:pt>
                <c:pt idx="450">
                  <c:v>2064.1859001895</c:v>
                </c:pt>
                <c:pt idx="451">
                  <c:v>2226.1386637690002</c:v>
                </c:pt>
                <c:pt idx="452">
                  <c:v>2261.694993518</c:v>
                </c:pt>
                <c:pt idx="453">
                  <c:v>2026.699176869</c:v>
                </c:pt>
                <c:pt idx="454">
                  <c:v>1873.3704615465001</c:v>
                </c:pt>
                <c:pt idx="455">
                  <c:v>1734.5363098830001</c:v>
                </c:pt>
                <c:pt idx="456">
                  <c:v>1547.4829482390001</c:v>
                </c:pt>
                <c:pt idx="457">
                  <c:v>1241.8842168970002</c:v>
                </c:pt>
                <c:pt idx="458">
                  <c:v>1028.3377928699999</c:v>
                </c:pt>
                <c:pt idx="459">
                  <c:v>771.72682722299999</c:v>
                </c:pt>
                <c:pt idx="460">
                  <c:v>721.49830426350013</c:v>
                </c:pt>
                <c:pt idx="461">
                  <c:v>777.73869901299997</c:v>
                </c:pt>
                <c:pt idx="462">
                  <c:v>847.55578588424999</c:v>
                </c:pt>
                <c:pt idx="463">
                  <c:v>879.90362846275013</c:v>
                </c:pt>
                <c:pt idx="464">
                  <c:v>669.43998861750003</c:v>
                </c:pt>
                <c:pt idx="465">
                  <c:v>628.09600631475007</c:v>
                </c:pt>
                <c:pt idx="466">
                  <c:v>844.99803432725002</c:v>
                </c:pt>
                <c:pt idx="467">
                  <c:v>1058.1533850077499</c:v>
                </c:pt>
                <c:pt idx="468">
                  <c:v>1057.8386556667501</c:v>
                </c:pt>
                <c:pt idx="469">
                  <c:v>1165.3230779190001</c:v>
                </c:pt>
                <c:pt idx="470">
                  <c:v>1416.7001750182501</c:v>
                </c:pt>
                <c:pt idx="471">
                  <c:v>1495.524671915749</c:v>
                </c:pt>
                <c:pt idx="472">
                  <c:v>1817.7737295010002</c:v>
                </c:pt>
                <c:pt idx="473">
                  <c:v>2013.1278796142501</c:v>
                </c:pt>
                <c:pt idx="474">
                  <c:v>2068.1739129592493</c:v>
                </c:pt>
                <c:pt idx="475">
                  <c:v>2357.8804471214989</c:v>
                </c:pt>
                <c:pt idx="476">
                  <c:v>2198.8489980159998</c:v>
                </c:pt>
                <c:pt idx="477">
                  <c:v>2067.1506348069997</c:v>
                </c:pt>
                <c:pt idx="478">
                  <c:v>1835.7316754440001</c:v>
                </c:pt>
                <c:pt idx="479">
                  <c:v>1271.4460257220001</c:v>
                </c:pt>
                <c:pt idx="480">
                  <c:v>1457.020513037</c:v>
                </c:pt>
                <c:pt idx="481">
                  <c:v>1572.0827574625</c:v>
                </c:pt>
                <c:pt idx="482">
                  <c:v>1468.1000092095001</c:v>
                </c:pt>
                <c:pt idx="483">
                  <c:v>1289.179076707499</c:v>
                </c:pt>
                <c:pt idx="484">
                  <c:v>1093.3063944769999</c:v>
                </c:pt>
                <c:pt idx="485">
                  <c:v>1017.0672799675001</c:v>
                </c:pt>
                <c:pt idx="486">
                  <c:v>956.67699877975008</c:v>
                </c:pt>
                <c:pt idx="487">
                  <c:v>815.55620810025005</c:v>
                </c:pt>
                <c:pt idx="488">
                  <c:v>593.07940469975006</c:v>
                </c:pt>
                <c:pt idx="489">
                  <c:v>380.60582006675008</c:v>
                </c:pt>
                <c:pt idx="490">
                  <c:v>354.68283131450005</c:v>
                </c:pt>
                <c:pt idx="491">
                  <c:v>395.18626836850007</c:v>
                </c:pt>
                <c:pt idx="492">
                  <c:v>326.75236797700001</c:v>
                </c:pt>
                <c:pt idx="493">
                  <c:v>196.50686039599998</c:v>
                </c:pt>
                <c:pt idx="494">
                  <c:v>150.051967596</c:v>
                </c:pt>
                <c:pt idx="495">
                  <c:v>70.74504426</c:v>
                </c:pt>
                <c:pt idx="496">
                  <c:v>58.991108957999948</c:v>
                </c:pt>
                <c:pt idx="497">
                  <c:v>168.13187187725001</c:v>
                </c:pt>
                <c:pt idx="498">
                  <c:v>464.06300105300005</c:v>
                </c:pt>
                <c:pt idx="499">
                  <c:v>835.56799589750005</c:v>
                </c:pt>
                <c:pt idx="500">
                  <c:v>1161.8046488975001</c:v>
                </c:pt>
                <c:pt idx="501">
                  <c:v>1137.2657814849993</c:v>
                </c:pt>
                <c:pt idx="502">
                  <c:v>1329.9461500550001</c:v>
                </c:pt>
                <c:pt idx="503">
                  <c:v>1610.408895025</c:v>
                </c:pt>
                <c:pt idx="504">
                  <c:v>1700.3209477355001</c:v>
                </c:pt>
                <c:pt idx="505">
                  <c:v>1717.9474452029999</c:v>
                </c:pt>
                <c:pt idx="506">
                  <c:v>1559.227990872</c:v>
                </c:pt>
                <c:pt idx="507">
                  <c:v>1292.3254720279992</c:v>
                </c:pt>
                <c:pt idx="508">
                  <c:v>1138.186737813</c:v>
                </c:pt>
                <c:pt idx="509">
                  <c:v>1098.026956215499</c:v>
                </c:pt>
                <c:pt idx="510">
                  <c:v>1034.576590375</c:v>
                </c:pt>
                <c:pt idx="511">
                  <c:v>1084.6915974242502</c:v>
                </c:pt>
                <c:pt idx="512">
                  <c:v>996.99955956225006</c:v>
                </c:pt>
                <c:pt idx="513">
                  <c:v>1027.4425052455001</c:v>
                </c:pt>
                <c:pt idx="514">
                  <c:v>987.35868236225008</c:v>
                </c:pt>
                <c:pt idx="515">
                  <c:v>952.57247505550004</c:v>
                </c:pt>
                <c:pt idx="516">
                  <c:v>860.37682983549996</c:v>
                </c:pt>
                <c:pt idx="517">
                  <c:v>817.91493524999998</c:v>
                </c:pt>
                <c:pt idx="518">
                  <c:v>1082.0049696405001</c:v>
                </c:pt>
                <c:pt idx="519">
                  <c:v>1815.4044307165002</c:v>
                </c:pt>
                <c:pt idx="520">
                  <c:v>2182.4733401040003</c:v>
                </c:pt>
                <c:pt idx="521">
                  <c:v>2558.3020015842503</c:v>
                </c:pt>
                <c:pt idx="522">
                  <c:v>2591.7912203322503</c:v>
                </c:pt>
                <c:pt idx="523">
                  <c:v>2531.3063641515</c:v>
                </c:pt>
                <c:pt idx="524">
                  <c:v>2256.1159409780003</c:v>
                </c:pt>
                <c:pt idx="525">
                  <c:v>2144.4073983890003</c:v>
                </c:pt>
                <c:pt idx="526">
                  <c:v>2353.124619216499</c:v>
                </c:pt>
                <c:pt idx="527">
                  <c:v>2430.4852650430003</c:v>
                </c:pt>
                <c:pt idx="528">
                  <c:v>2346.5913523885001</c:v>
                </c:pt>
                <c:pt idx="529">
                  <c:v>2027.724840093</c:v>
                </c:pt>
                <c:pt idx="530">
                  <c:v>1810.9552600260001</c:v>
                </c:pt>
                <c:pt idx="531">
                  <c:v>1719.3779773835001</c:v>
                </c:pt>
                <c:pt idx="532">
                  <c:v>1484.6927068780001</c:v>
                </c:pt>
                <c:pt idx="533">
                  <c:v>1474.8562225095002</c:v>
                </c:pt>
                <c:pt idx="534">
                  <c:v>1569.2750427702501</c:v>
                </c:pt>
                <c:pt idx="535">
                  <c:v>1156.47825812725</c:v>
                </c:pt>
                <c:pt idx="536">
                  <c:v>733.87365366025006</c:v>
                </c:pt>
                <c:pt idx="537">
                  <c:v>678.6728896625001</c:v>
                </c:pt>
                <c:pt idx="538">
                  <c:v>400.99706910100002</c:v>
                </c:pt>
                <c:pt idx="539">
                  <c:v>164.06059711900002</c:v>
                </c:pt>
                <c:pt idx="540">
                  <c:v>215.20164806625002</c:v>
                </c:pt>
                <c:pt idx="541">
                  <c:v>383.81608441550003</c:v>
                </c:pt>
                <c:pt idx="542">
                  <c:v>696.13822362324993</c:v>
                </c:pt>
                <c:pt idx="543">
                  <c:v>1092.395581832749</c:v>
                </c:pt>
                <c:pt idx="544">
                  <c:v>1550.4524883792501</c:v>
                </c:pt>
                <c:pt idx="545">
                  <c:v>1907.1625201462502</c:v>
                </c:pt>
                <c:pt idx="546">
                  <c:v>2375.5868333275002</c:v>
                </c:pt>
                <c:pt idx="547">
                  <c:v>2627.6587961444998</c:v>
                </c:pt>
                <c:pt idx="548">
                  <c:v>2587.458509087</c:v>
                </c:pt>
                <c:pt idx="549">
                  <c:v>2255.849144292999</c:v>
                </c:pt>
                <c:pt idx="550">
                  <c:v>2091.7250906169998</c:v>
                </c:pt>
                <c:pt idx="551">
                  <c:v>1280.2159110590001</c:v>
                </c:pt>
                <c:pt idx="552">
                  <c:v>824.84128178050003</c:v>
                </c:pt>
                <c:pt idx="553">
                  <c:v>579.76907821700001</c:v>
                </c:pt>
                <c:pt idx="554">
                  <c:v>669.85876285300003</c:v>
                </c:pt>
                <c:pt idx="555">
                  <c:v>570.38781878050008</c:v>
                </c:pt>
                <c:pt idx="556">
                  <c:v>702.17001919050006</c:v>
                </c:pt>
                <c:pt idx="557">
                  <c:v>641.2484109830001</c:v>
                </c:pt>
                <c:pt idx="558">
                  <c:v>401.88591564724999</c:v>
                </c:pt>
                <c:pt idx="559">
                  <c:v>256.66620066400003</c:v>
                </c:pt>
                <c:pt idx="560">
                  <c:v>107.51563035925</c:v>
                </c:pt>
                <c:pt idx="561">
                  <c:v>76.123793427749959</c:v>
                </c:pt>
                <c:pt idx="562">
                  <c:v>101.6726676025</c:v>
                </c:pt>
                <c:pt idx="563">
                  <c:v>117.30717248099999</c:v>
                </c:pt>
                <c:pt idx="564">
                  <c:v>127.88834745775</c:v>
                </c:pt>
                <c:pt idx="565">
                  <c:v>187.16657627150002</c:v>
                </c:pt>
                <c:pt idx="566">
                  <c:v>163.5803690715</c:v>
                </c:pt>
                <c:pt idx="567">
                  <c:v>152.45537485800003</c:v>
                </c:pt>
                <c:pt idx="568">
                  <c:v>175.87143003950001</c:v>
                </c:pt>
                <c:pt idx="569">
                  <c:v>328.02972609975001</c:v>
                </c:pt>
                <c:pt idx="570">
                  <c:v>581.5094004875001</c:v>
                </c:pt>
                <c:pt idx="571">
                  <c:v>678.20049237350008</c:v>
                </c:pt>
                <c:pt idx="572">
                  <c:v>1009.5784960520001</c:v>
                </c:pt>
                <c:pt idx="573">
                  <c:v>1182.2954359</c:v>
                </c:pt>
                <c:pt idx="574">
                  <c:v>1125.540935231</c:v>
                </c:pt>
                <c:pt idx="575">
                  <c:v>1301.6798438995002</c:v>
                </c:pt>
                <c:pt idx="576">
                  <c:v>1548.1354825020001</c:v>
                </c:pt>
                <c:pt idx="577">
                  <c:v>1679.9197159700002</c:v>
                </c:pt>
                <c:pt idx="578">
                  <c:v>1571.9058785875</c:v>
                </c:pt>
                <c:pt idx="579">
                  <c:v>1317.929857894999</c:v>
                </c:pt>
                <c:pt idx="580">
                  <c:v>1020.316339918</c:v>
                </c:pt>
                <c:pt idx="581">
                  <c:v>965.55245361800007</c:v>
                </c:pt>
                <c:pt idx="582">
                  <c:v>840.33941675200003</c:v>
                </c:pt>
                <c:pt idx="583">
                  <c:v>661.32788799100001</c:v>
                </c:pt>
                <c:pt idx="584">
                  <c:v>309.30817478300003</c:v>
                </c:pt>
                <c:pt idx="585">
                  <c:v>225.32611948874998</c:v>
                </c:pt>
                <c:pt idx="586">
                  <c:v>301.48747477575006</c:v>
                </c:pt>
                <c:pt idx="587">
                  <c:v>578.40372544050012</c:v>
                </c:pt>
                <c:pt idx="588">
                  <c:v>955.06380766100006</c:v>
                </c:pt>
                <c:pt idx="589">
                  <c:v>1360.3555141517502</c:v>
                </c:pt>
                <c:pt idx="590">
                  <c:v>1771.2586300307491</c:v>
                </c:pt>
                <c:pt idx="591">
                  <c:v>1917.9349572665003</c:v>
                </c:pt>
                <c:pt idx="592">
                  <c:v>1847.0487617092501</c:v>
                </c:pt>
                <c:pt idx="593">
                  <c:v>2044.0971747887502</c:v>
                </c:pt>
                <c:pt idx="594">
                  <c:v>2420.1900329225</c:v>
                </c:pt>
                <c:pt idx="595">
                  <c:v>2510.1547800455</c:v>
                </c:pt>
                <c:pt idx="596">
                  <c:v>2529.9505361504989</c:v>
                </c:pt>
                <c:pt idx="597">
                  <c:v>2321.8556933105001</c:v>
                </c:pt>
                <c:pt idx="598">
                  <c:v>2045.9600646599999</c:v>
                </c:pt>
                <c:pt idx="599">
                  <c:v>1918.4013813664999</c:v>
                </c:pt>
                <c:pt idx="600">
                  <c:v>1928.1267997279999</c:v>
                </c:pt>
                <c:pt idx="601">
                  <c:v>2105.2578103804994</c:v>
                </c:pt>
                <c:pt idx="602">
                  <c:v>2341.720624431</c:v>
                </c:pt>
                <c:pt idx="603">
                  <c:v>2239.1173489524999</c:v>
                </c:pt>
                <c:pt idx="604">
                  <c:v>2369.6876499960003</c:v>
                </c:pt>
                <c:pt idx="605">
                  <c:v>2498.0040796254989</c:v>
                </c:pt>
                <c:pt idx="606">
                  <c:v>2350.0007266492498</c:v>
                </c:pt>
                <c:pt idx="607">
                  <c:v>2329.7495677664997</c:v>
                </c:pt>
                <c:pt idx="608">
                  <c:v>2374.2677137225</c:v>
                </c:pt>
                <c:pt idx="609">
                  <c:v>2339.18213049725</c:v>
                </c:pt>
                <c:pt idx="610">
                  <c:v>2474.7501495367501</c:v>
                </c:pt>
                <c:pt idx="611">
                  <c:v>2677.7033926157501</c:v>
                </c:pt>
                <c:pt idx="612">
                  <c:v>2647.6960149689999</c:v>
                </c:pt>
                <c:pt idx="613">
                  <c:v>2584.1692234692505</c:v>
                </c:pt>
                <c:pt idx="614">
                  <c:v>2566.7334830199989</c:v>
                </c:pt>
                <c:pt idx="615">
                  <c:v>2450.7604800204999</c:v>
                </c:pt>
                <c:pt idx="616">
                  <c:v>2323.5552829837502</c:v>
                </c:pt>
                <c:pt idx="617">
                  <c:v>2404.4401166425</c:v>
                </c:pt>
                <c:pt idx="618">
                  <c:v>2443.5012532542501</c:v>
                </c:pt>
                <c:pt idx="619">
                  <c:v>2533.9635878865001</c:v>
                </c:pt>
                <c:pt idx="620">
                  <c:v>2723.9909780164994</c:v>
                </c:pt>
                <c:pt idx="621">
                  <c:v>2773.2694143065</c:v>
                </c:pt>
                <c:pt idx="622">
                  <c:v>2624.847392962</c:v>
                </c:pt>
                <c:pt idx="623">
                  <c:v>2574.4531030980002</c:v>
                </c:pt>
                <c:pt idx="624">
                  <c:v>2428.7066642569989</c:v>
                </c:pt>
                <c:pt idx="625">
                  <c:v>2058.7844754590001</c:v>
                </c:pt>
                <c:pt idx="626">
                  <c:v>1835.6870569080002</c:v>
                </c:pt>
                <c:pt idx="627">
                  <c:v>1515.198869217</c:v>
                </c:pt>
                <c:pt idx="628">
                  <c:v>1156.102974143</c:v>
                </c:pt>
                <c:pt idx="629">
                  <c:v>983.7630242015</c:v>
                </c:pt>
                <c:pt idx="630">
                  <c:v>974.12142020825002</c:v>
                </c:pt>
                <c:pt idx="631">
                  <c:v>875.02844856925003</c:v>
                </c:pt>
                <c:pt idx="632">
                  <c:v>853.79330039450008</c:v>
                </c:pt>
                <c:pt idx="633">
                  <c:v>707.70250111724999</c:v>
                </c:pt>
                <c:pt idx="634">
                  <c:v>725.7098516425001</c:v>
                </c:pt>
                <c:pt idx="635">
                  <c:v>866.30251040924998</c:v>
                </c:pt>
                <c:pt idx="636">
                  <c:v>921.86335024100015</c:v>
                </c:pt>
                <c:pt idx="637">
                  <c:v>935.79283757125006</c:v>
                </c:pt>
                <c:pt idx="638">
                  <c:v>1064.9345549657501</c:v>
                </c:pt>
                <c:pt idx="639">
                  <c:v>1098.99640987825</c:v>
                </c:pt>
                <c:pt idx="640">
                  <c:v>1176.7798582175001</c:v>
                </c:pt>
                <c:pt idx="641">
                  <c:v>1241.34500435325</c:v>
                </c:pt>
                <c:pt idx="642">
                  <c:v>1227.562206458249</c:v>
                </c:pt>
                <c:pt idx="643">
                  <c:v>1202.2717040499999</c:v>
                </c:pt>
                <c:pt idx="644">
                  <c:v>1350.3055305360001</c:v>
                </c:pt>
                <c:pt idx="645">
                  <c:v>1306.4324285845</c:v>
                </c:pt>
                <c:pt idx="646">
                  <c:v>1184.172783131</c:v>
                </c:pt>
                <c:pt idx="647">
                  <c:v>925.16205539050009</c:v>
                </c:pt>
                <c:pt idx="648">
                  <c:v>787.37398954150001</c:v>
                </c:pt>
                <c:pt idx="649">
                  <c:v>756.37508278250004</c:v>
                </c:pt>
                <c:pt idx="650">
                  <c:v>829.58981391800012</c:v>
                </c:pt>
                <c:pt idx="651">
                  <c:v>679.78192630850003</c:v>
                </c:pt>
                <c:pt idx="652">
                  <c:v>486.04027530050001</c:v>
                </c:pt>
                <c:pt idx="653">
                  <c:v>326.66219659500001</c:v>
                </c:pt>
                <c:pt idx="654">
                  <c:v>316.70013462100002</c:v>
                </c:pt>
                <c:pt idx="655">
                  <c:v>360.35580223650004</c:v>
                </c:pt>
                <c:pt idx="656">
                  <c:v>348.10481684075006</c:v>
                </c:pt>
                <c:pt idx="657">
                  <c:v>346.28108986675005</c:v>
                </c:pt>
                <c:pt idx="658">
                  <c:v>430.68945168750008</c:v>
                </c:pt>
                <c:pt idx="659">
                  <c:v>449.49622007025005</c:v>
                </c:pt>
                <c:pt idx="660">
                  <c:v>491.06911907025005</c:v>
                </c:pt>
                <c:pt idx="661">
                  <c:v>495.13947541225002</c:v>
                </c:pt>
                <c:pt idx="662">
                  <c:v>570.256880099</c:v>
                </c:pt>
                <c:pt idx="663">
                  <c:v>640.31385292950006</c:v>
                </c:pt>
                <c:pt idx="664">
                  <c:v>628.9785469310001</c:v>
                </c:pt>
                <c:pt idx="665">
                  <c:v>767.52063327975009</c:v>
                </c:pt>
                <c:pt idx="666">
                  <c:v>844.37738247125003</c:v>
                </c:pt>
                <c:pt idx="667">
                  <c:v>754.57074720649996</c:v>
                </c:pt>
                <c:pt idx="668">
                  <c:v>649.91175279750007</c:v>
                </c:pt>
                <c:pt idx="669">
                  <c:v>588.58226905950005</c:v>
                </c:pt>
                <c:pt idx="670">
                  <c:v>623.44718209799998</c:v>
                </c:pt>
                <c:pt idx="671">
                  <c:v>581.59060578950005</c:v>
                </c:pt>
                <c:pt idx="672">
                  <c:v>449.61321393000003</c:v>
                </c:pt>
                <c:pt idx="673">
                  <c:v>291.47227208999999</c:v>
                </c:pt>
                <c:pt idx="674">
                  <c:v>204.29698193250002</c:v>
                </c:pt>
                <c:pt idx="675">
                  <c:v>154.58257907000001</c:v>
                </c:pt>
                <c:pt idx="676">
                  <c:v>94.653391591999991</c:v>
                </c:pt>
                <c:pt idx="677">
                  <c:v>52.225753619999971</c:v>
                </c:pt>
                <c:pt idx="678">
                  <c:v>41.09081782725</c:v>
                </c:pt>
                <c:pt idx="679">
                  <c:v>57.574582380249971</c:v>
                </c:pt>
                <c:pt idx="680">
                  <c:v>58.706721153749974</c:v>
                </c:pt>
                <c:pt idx="681">
                  <c:v>69.191929779499986</c:v>
                </c:pt>
                <c:pt idx="682">
                  <c:v>80.666465017500002</c:v>
                </c:pt>
                <c:pt idx="683">
                  <c:v>115.971365502</c:v>
                </c:pt>
                <c:pt idx="684">
                  <c:v>206.88936874700002</c:v>
                </c:pt>
                <c:pt idx="685">
                  <c:v>301.41573000125004</c:v>
                </c:pt>
                <c:pt idx="686">
                  <c:v>441.99497219950001</c:v>
                </c:pt>
                <c:pt idx="687">
                  <c:v>633.46397480425003</c:v>
                </c:pt>
                <c:pt idx="688">
                  <c:v>662.08386181925005</c:v>
                </c:pt>
                <c:pt idx="689">
                  <c:v>570.70007748650005</c:v>
                </c:pt>
                <c:pt idx="690">
                  <c:v>989.60605347925002</c:v>
                </c:pt>
                <c:pt idx="691">
                  <c:v>1362.799104498999</c:v>
                </c:pt>
                <c:pt idx="692">
                  <c:v>1335.9351309935</c:v>
                </c:pt>
                <c:pt idx="693">
                  <c:v>1187.031263025</c:v>
                </c:pt>
                <c:pt idx="694">
                  <c:v>1081.7411274189999</c:v>
                </c:pt>
                <c:pt idx="695">
                  <c:v>1125.3428121060001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28F-499E-8FF1-42AB7DC1C6BE}"/>
            </c:ext>
          </c:extLst>
        </c:ser>
        <c:ser>
          <c:idx val="4"/>
          <c:order val="4"/>
          <c:tx>
            <c:strRef>
              <c:f>'02'!$G$44</c:f>
              <c:strCache>
                <c:ptCount val="1"/>
                <c:pt idx="0">
                  <c:v>Sonstige Einspeisung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'02'!$G$45:$G$789</c:f>
              <c:numCache>
                <c:formatCode>_-* #,##0.00\ _€_-;\-* #,##0.00\ _€_-;_-* "-"??\ _€_-;_-@_-</c:formatCode>
                <c:ptCount val="745"/>
                <c:pt idx="0">
                  <c:v>940.86812774674399</c:v>
                </c:pt>
                <c:pt idx="1">
                  <c:v>924.50830551124409</c:v>
                </c:pt>
                <c:pt idx="2">
                  <c:v>910.66179226474594</c:v>
                </c:pt>
                <c:pt idx="3">
                  <c:v>908.43864930174402</c:v>
                </c:pt>
                <c:pt idx="4">
                  <c:v>919.24521453024408</c:v>
                </c:pt>
                <c:pt idx="5">
                  <c:v>918.00993060474605</c:v>
                </c:pt>
                <c:pt idx="6">
                  <c:v>969.68616670699203</c:v>
                </c:pt>
                <c:pt idx="7">
                  <c:v>1017.9781323807431</c:v>
                </c:pt>
                <c:pt idx="8">
                  <c:v>1146.2026225797431</c:v>
                </c:pt>
                <c:pt idx="9">
                  <c:v>1250.163284158491</c:v>
                </c:pt>
                <c:pt idx="10">
                  <c:v>1337.5936695379951</c:v>
                </c:pt>
                <c:pt idx="11">
                  <c:v>1404.346841650249</c:v>
                </c:pt>
                <c:pt idx="12">
                  <c:v>1394.7982057652441</c:v>
                </c:pt>
                <c:pt idx="13">
                  <c:v>1346.2259116784921</c:v>
                </c:pt>
                <c:pt idx="14">
                  <c:v>1264.6155973779912</c:v>
                </c:pt>
                <c:pt idx="15">
                  <c:v>1130.2940213054951</c:v>
                </c:pt>
                <c:pt idx="16">
                  <c:v>1075.0236571952451</c:v>
                </c:pt>
                <c:pt idx="17">
                  <c:v>1106.2649712292471</c:v>
                </c:pt>
                <c:pt idx="18">
                  <c:v>1122.0351804262421</c:v>
                </c:pt>
                <c:pt idx="19">
                  <c:v>1111.383533929742</c:v>
                </c:pt>
                <c:pt idx="20">
                  <c:v>1106.5243012632411</c:v>
                </c:pt>
                <c:pt idx="21">
                  <c:v>1111.1814345397429</c:v>
                </c:pt>
                <c:pt idx="22">
                  <c:v>1097.4025999122432</c:v>
                </c:pt>
                <c:pt idx="23">
                  <c:v>1068.594330869742</c:v>
                </c:pt>
                <c:pt idx="24">
                  <c:v>1099.785189396247</c:v>
                </c:pt>
                <c:pt idx="25">
                  <c:v>1127.2337539267421</c:v>
                </c:pt>
                <c:pt idx="26">
                  <c:v>1112.2857650047472</c:v>
                </c:pt>
                <c:pt idx="27">
                  <c:v>1108.4002418137432</c:v>
                </c:pt>
                <c:pt idx="28">
                  <c:v>1107.720733330744</c:v>
                </c:pt>
                <c:pt idx="29">
                  <c:v>1116.1934135447461</c:v>
                </c:pt>
                <c:pt idx="30">
                  <c:v>1213.4560438132462</c:v>
                </c:pt>
                <c:pt idx="31">
                  <c:v>1236.9015295009963</c:v>
                </c:pt>
                <c:pt idx="32">
                  <c:v>1397.0677707407451</c:v>
                </c:pt>
                <c:pt idx="33">
                  <c:v>1623.6830735149961</c:v>
                </c:pt>
                <c:pt idx="34">
                  <c:v>1837.858683019494</c:v>
                </c:pt>
                <c:pt idx="35">
                  <c:v>1908.0006979194932</c:v>
                </c:pt>
                <c:pt idx="36">
                  <c:v>1902.178179409746</c:v>
                </c:pt>
                <c:pt idx="37">
                  <c:v>1699.9819642664941</c:v>
                </c:pt>
                <c:pt idx="38">
                  <c:v>1544.2613054457452</c:v>
                </c:pt>
                <c:pt idx="39">
                  <c:v>1359.1673585569961</c:v>
                </c:pt>
                <c:pt idx="40">
                  <c:v>1287.3021775979912</c:v>
                </c:pt>
                <c:pt idx="41">
                  <c:v>1255.5655689014941</c:v>
                </c:pt>
                <c:pt idx="42">
                  <c:v>1246.2158572602391</c:v>
                </c:pt>
                <c:pt idx="43">
                  <c:v>1212.4486354267463</c:v>
                </c:pt>
                <c:pt idx="44">
                  <c:v>1165.1558565582459</c:v>
                </c:pt>
                <c:pt idx="45">
                  <c:v>1105.6780882002431</c:v>
                </c:pt>
                <c:pt idx="46">
                  <c:v>1012.530016401742</c:v>
                </c:pt>
                <c:pt idx="47">
                  <c:v>995.23306154624606</c:v>
                </c:pt>
                <c:pt idx="48">
                  <c:v>979.1474555527451</c:v>
                </c:pt>
                <c:pt idx="49">
                  <c:v>992.22091992524406</c:v>
                </c:pt>
                <c:pt idx="50">
                  <c:v>978.86811935974401</c:v>
                </c:pt>
                <c:pt idx="51">
                  <c:v>966.07808657874307</c:v>
                </c:pt>
                <c:pt idx="52">
                  <c:v>976.34436036974409</c:v>
                </c:pt>
                <c:pt idx="53">
                  <c:v>971.7309011747451</c:v>
                </c:pt>
                <c:pt idx="54">
                  <c:v>995.24990195174598</c:v>
                </c:pt>
                <c:pt idx="55">
                  <c:v>1088.4353189317442</c:v>
                </c:pt>
                <c:pt idx="56">
                  <c:v>1315.0458733259941</c:v>
                </c:pt>
                <c:pt idx="57">
                  <c:v>1631.355178157492</c:v>
                </c:pt>
                <c:pt idx="58">
                  <c:v>1989.653737838745</c:v>
                </c:pt>
                <c:pt idx="59">
                  <c:v>2288.6849201692462</c:v>
                </c:pt>
                <c:pt idx="60">
                  <c:v>2440.9226791204974</c:v>
                </c:pt>
                <c:pt idx="61">
                  <c:v>2313.8243274772494</c:v>
                </c:pt>
                <c:pt idx="62">
                  <c:v>1968.0239677829961</c:v>
                </c:pt>
                <c:pt idx="63">
                  <c:v>1543.1424780044911</c:v>
                </c:pt>
                <c:pt idx="64">
                  <c:v>1242.849222950992</c:v>
                </c:pt>
                <c:pt idx="65">
                  <c:v>1159.780858519493</c:v>
                </c:pt>
                <c:pt idx="66">
                  <c:v>1168.388593893741</c:v>
                </c:pt>
                <c:pt idx="67">
                  <c:v>1181.6308827352441</c:v>
                </c:pt>
                <c:pt idx="68">
                  <c:v>1131.236494461745</c:v>
                </c:pt>
                <c:pt idx="69">
                  <c:v>1108.2534229332462</c:v>
                </c:pt>
                <c:pt idx="70">
                  <c:v>1099.0825081147441</c:v>
                </c:pt>
                <c:pt idx="71">
                  <c:v>1080.926809569746</c:v>
                </c:pt>
                <c:pt idx="72">
                  <c:v>1055.770893261242</c:v>
                </c:pt>
                <c:pt idx="73">
                  <c:v>1051.6132896257461</c:v>
                </c:pt>
                <c:pt idx="74">
                  <c:v>1045.0400111782399</c:v>
                </c:pt>
                <c:pt idx="75">
                  <c:v>1042.7785395872422</c:v>
                </c:pt>
                <c:pt idx="76">
                  <c:v>1046.0086511137472</c:v>
                </c:pt>
                <c:pt idx="77">
                  <c:v>1056.416981886244</c:v>
                </c:pt>
                <c:pt idx="78">
                  <c:v>1058.142407979743</c:v>
                </c:pt>
                <c:pt idx="79">
                  <c:v>1106.311622316495</c:v>
                </c:pt>
                <c:pt idx="80">
                  <c:v>1267.7904828744952</c:v>
                </c:pt>
                <c:pt idx="81">
                  <c:v>1531.577738826245</c:v>
                </c:pt>
                <c:pt idx="82">
                  <c:v>1803.675563563243</c:v>
                </c:pt>
                <c:pt idx="83">
                  <c:v>1912.4803342759963</c:v>
                </c:pt>
                <c:pt idx="84">
                  <c:v>1990.6319067094951</c:v>
                </c:pt>
                <c:pt idx="85">
                  <c:v>1931.894626541495</c:v>
                </c:pt>
                <c:pt idx="86">
                  <c:v>1742.321406834742</c:v>
                </c:pt>
                <c:pt idx="87">
                  <c:v>1440.1264499817462</c:v>
                </c:pt>
                <c:pt idx="88">
                  <c:v>1235.961564356495</c:v>
                </c:pt>
                <c:pt idx="89">
                  <c:v>1185.246106600742</c:v>
                </c:pt>
                <c:pt idx="90">
                  <c:v>1216.9902068362419</c:v>
                </c:pt>
                <c:pt idx="91">
                  <c:v>1226.0304214982441</c:v>
                </c:pt>
                <c:pt idx="92">
                  <c:v>1222.0517370097471</c:v>
                </c:pt>
                <c:pt idx="93">
                  <c:v>1180.649209529746</c:v>
                </c:pt>
                <c:pt idx="94">
                  <c:v>1160.218204993743</c:v>
                </c:pt>
                <c:pt idx="95">
                  <c:v>1124.5750372422419</c:v>
                </c:pt>
                <c:pt idx="96">
                  <c:v>1104.9753610917442</c:v>
                </c:pt>
                <c:pt idx="97">
                  <c:v>1109.0981015527473</c:v>
                </c:pt>
                <c:pt idx="98">
                  <c:v>1115.4786968822441</c:v>
                </c:pt>
                <c:pt idx="99">
                  <c:v>1123.0962700032419</c:v>
                </c:pt>
                <c:pt idx="100">
                  <c:v>1120.987252504244</c:v>
                </c:pt>
                <c:pt idx="101">
                  <c:v>1150.625016246245</c:v>
                </c:pt>
                <c:pt idx="102">
                  <c:v>1192.6038632914911</c:v>
                </c:pt>
                <c:pt idx="103">
                  <c:v>1289.686791511243</c:v>
                </c:pt>
                <c:pt idx="104">
                  <c:v>1467.403728728746</c:v>
                </c:pt>
                <c:pt idx="105">
                  <c:v>1796.8784713379951</c:v>
                </c:pt>
                <c:pt idx="106">
                  <c:v>2180.3389135514931</c:v>
                </c:pt>
                <c:pt idx="107">
                  <c:v>2426.361891264492</c:v>
                </c:pt>
                <c:pt idx="108">
                  <c:v>2536.3974746042422</c:v>
                </c:pt>
                <c:pt idx="109">
                  <c:v>2418.771247326737</c:v>
                </c:pt>
                <c:pt idx="110">
                  <c:v>2117.209306615498</c:v>
                </c:pt>
                <c:pt idx="111">
                  <c:v>1671.0347561352462</c:v>
                </c:pt>
                <c:pt idx="112">
                  <c:v>1335.2561281022452</c:v>
                </c:pt>
                <c:pt idx="113">
                  <c:v>1278.7297249304931</c:v>
                </c:pt>
                <c:pt idx="114">
                  <c:v>1275.089867838243</c:v>
                </c:pt>
                <c:pt idx="115">
                  <c:v>1299.232966022239</c:v>
                </c:pt>
                <c:pt idx="116">
                  <c:v>1259.5693252997421</c:v>
                </c:pt>
                <c:pt idx="117">
                  <c:v>1237.920441055742</c:v>
                </c:pt>
                <c:pt idx="118">
                  <c:v>1220.614287293746</c:v>
                </c:pt>
                <c:pt idx="119">
                  <c:v>1163.6831670442471</c:v>
                </c:pt>
                <c:pt idx="120">
                  <c:v>1149.007232725744</c:v>
                </c:pt>
                <c:pt idx="121">
                  <c:v>1124.2023214642441</c:v>
                </c:pt>
                <c:pt idx="122">
                  <c:v>1081.692087047745</c:v>
                </c:pt>
                <c:pt idx="123">
                  <c:v>1063.134873861243</c:v>
                </c:pt>
                <c:pt idx="124">
                  <c:v>1070.214847421742</c:v>
                </c:pt>
                <c:pt idx="125">
                  <c:v>1074.923103335248</c:v>
                </c:pt>
                <c:pt idx="126">
                  <c:v>1148.3316012442419</c:v>
                </c:pt>
                <c:pt idx="127">
                  <c:v>1186.5838666604971</c:v>
                </c:pt>
                <c:pt idx="128">
                  <c:v>1374.7682579224941</c:v>
                </c:pt>
                <c:pt idx="129">
                  <c:v>1687.4824144429931</c:v>
                </c:pt>
                <c:pt idx="130">
                  <c:v>2099.287492251995</c:v>
                </c:pt>
                <c:pt idx="131">
                  <c:v>2349.335656225242</c:v>
                </c:pt>
                <c:pt idx="132">
                  <c:v>2397.9132892382459</c:v>
                </c:pt>
                <c:pt idx="133">
                  <c:v>2244.5516113837461</c:v>
                </c:pt>
                <c:pt idx="134">
                  <c:v>1947.238088336745</c:v>
                </c:pt>
                <c:pt idx="135">
                  <c:v>1562.9969940029941</c:v>
                </c:pt>
                <c:pt idx="136">
                  <c:v>1293.762427395995</c:v>
                </c:pt>
                <c:pt idx="137">
                  <c:v>1224.3772803802442</c:v>
                </c:pt>
                <c:pt idx="138">
                  <c:v>1204.270136389493</c:v>
                </c:pt>
                <c:pt idx="139">
                  <c:v>1183.5284256632442</c:v>
                </c:pt>
                <c:pt idx="140">
                  <c:v>1161.686087040244</c:v>
                </c:pt>
                <c:pt idx="141">
                  <c:v>1102.4712127807409</c:v>
                </c:pt>
                <c:pt idx="142">
                  <c:v>1094.9172036707441</c:v>
                </c:pt>
                <c:pt idx="143">
                  <c:v>1100.825022356742</c:v>
                </c:pt>
                <c:pt idx="144">
                  <c:v>1100.2757210517441</c:v>
                </c:pt>
                <c:pt idx="145">
                  <c:v>1079.8735815322441</c:v>
                </c:pt>
                <c:pt idx="146">
                  <c:v>1055.935860306244</c:v>
                </c:pt>
                <c:pt idx="147">
                  <c:v>1046.4180643982472</c:v>
                </c:pt>
                <c:pt idx="148">
                  <c:v>1026.5484126787442</c:v>
                </c:pt>
                <c:pt idx="149">
                  <c:v>1043.750635830246</c:v>
                </c:pt>
                <c:pt idx="150">
                  <c:v>1064.849365782994</c:v>
                </c:pt>
                <c:pt idx="151">
                  <c:v>1125.871878766746</c:v>
                </c:pt>
                <c:pt idx="152">
                  <c:v>1337.253829718745</c:v>
                </c:pt>
                <c:pt idx="153">
                  <c:v>1631.1415544432432</c:v>
                </c:pt>
                <c:pt idx="154">
                  <c:v>1919.1612847249951</c:v>
                </c:pt>
                <c:pt idx="155">
                  <c:v>2116.2924236169911</c:v>
                </c:pt>
                <c:pt idx="156">
                  <c:v>2118.026123013492</c:v>
                </c:pt>
                <c:pt idx="157">
                  <c:v>1964.912874248992</c:v>
                </c:pt>
                <c:pt idx="158">
                  <c:v>1748.346109285244</c:v>
                </c:pt>
                <c:pt idx="159">
                  <c:v>1450.1051673644949</c:v>
                </c:pt>
                <c:pt idx="160">
                  <c:v>1218.7403926787392</c:v>
                </c:pt>
                <c:pt idx="161">
                  <c:v>1142.9934866477452</c:v>
                </c:pt>
                <c:pt idx="162">
                  <c:v>1154.2331543777461</c:v>
                </c:pt>
                <c:pt idx="163">
                  <c:v>1160.205143363245</c:v>
                </c:pt>
                <c:pt idx="164">
                  <c:v>1138.3045576877469</c:v>
                </c:pt>
                <c:pt idx="165">
                  <c:v>1163.8955143487431</c:v>
                </c:pt>
                <c:pt idx="166">
                  <c:v>1158.5824614467431</c:v>
                </c:pt>
                <c:pt idx="167">
                  <c:v>1103.9937133047449</c:v>
                </c:pt>
                <c:pt idx="168">
                  <c:v>1132.3568796982431</c:v>
                </c:pt>
                <c:pt idx="169">
                  <c:v>1198.6118218072472</c:v>
                </c:pt>
                <c:pt idx="170">
                  <c:v>1206.4104612752419</c:v>
                </c:pt>
                <c:pt idx="171">
                  <c:v>1198.957252947245</c:v>
                </c:pt>
                <c:pt idx="172">
                  <c:v>1209.6751121237432</c:v>
                </c:pt>
                <c:pt idx="173">
                  <c:v>1227.726314460743</c:v>
                </c:pt>
                <c:pt idx="174">
                  <c:v>1256.708019672742</c:v>
                </c:pt>
                <c:pt idx="175">
                  <c:v>1288.873018574993</c:v>
                </c:pt>
                <c:pt idx="176">
                  <c:v>1417.458370776742</c:v>
                </c:pt>
                <c:pt idx="177">
                  <c:v>1620.6306051177432</c:v>
                </c:pt>
                <c:pt idx="178">
                  <c:v>1843.0315960602411</c:v>
                </c:pt>
                <c:pt idx="179">
                  <c:v>1977.4395830602462</c:v>
                </c:pt>
                <c:pt idx="180">
                  <c:v>2010.8255314267462</c:v>
                </c:pt>
                <c:pt idx="181">
                  <c:v>1938.6173949822442</c:v>
                </c:pt>
                <c:pt idx="182">
                  <c:v>1759.036773928246</c:v>
                </c:pt>
                <c:pt idx="183">
                  <c:v>1476.7163477339961</c:v>
                </c:pt>
                <c:pt idx="184">
                  <c:v>1295.909350947245</c:v>
                </c:pt>
                <c:pt idx="185">
                  <c:v>1252.6985498309939</c:v>
                </c:pt>
                <c:pt idx="186">
                  <c:v>1257.6425197129981</c:v>
                </c:pt>
                <c:pt idx="187">
                  <c:v>1255.458658286745</c:v>
                </c:pt>
                <c:pt idx="188">
                  <c:v>1239.4600998667461</c:v>
                </c:pt>
                <c:pt idx="189">
                  <c:v>1223.6726433512431</c:v>
                </c:pt>
                <c:pt idx="190">
                  <c:v>1196.5043597972451</c:v>
                </c:pt>
                <c:pt idx="191">
                  <c:v>1146.4587034492422</c:v>
                </c:pt>
                <c:pt idx="192">
                  <c:v>1002.1106188227421</c:v>
                </c:pt>
                <c:pt idx="193">
                  <c:v>1000.815725069747</c:v>
                </c:pt>
                <c:pt idx="194">
                  <c:v>992.58011833024409</c:v>
                </c:pt>
                <c:pt idx="195">
                  <c:v>991.53439148624307</c:v>
                </c:pt>
                <c:pt idx="196">
                  <c:v>991.89514296624111</c:v>
                </c:pt>
                <c:pt idx="197">
                  <c:v>998.18198174624411</c:v>
                </c:pt>
                <c:pt idx="198">
                  <c:v>1047.5046953074959</c:v>
                </c:pt>
                <c:pt idx="199">
                  <c:v>1099.5101031189929</c:v>
                </c:pt>
                <c:pt idx="200">
                  <c:v>1171.095268359242</c:v>
                </c:pt>
                <c:pt idx="201">
                  <c:v>1341.2158916537433</c:v>
                </c:pt>
                <c:pt idx="202">
                  <c:v>1577.9432488744951</c:v>
                </c:pt>
                <c:pt idx="203">
                  <c:v>1697.026235371495</c:v>
                </c:pt>
                <c:pt idx="204">
                  <c:v>1673.742773400746</c:v>
                </c:pt>
                <c:pt idx="205">
                  <c:v>1605.5421827967432</c:v>
                </c:pt>
                <c:pt idx="206">
                  <c:v>1460.1970904402451</c:v>
                </c:pt>
                <c:pt idx="207">
                  <c:v>1318.2198235074961</c:v>
                </c:pt>
                <c:pt idx="208">
                  <c:v>1188.404019011494</c:v>
                </c:pt>
                <c:pt idx="209">
                  <c:v>1154.9651454969971</c:v>
                </c:pt>
                <c:pt idx="210">
                  <c:v>1188.585832318493</c:v>
                </c:pt>
                <c:pt idx="211">
                  <c:v>1200.105874441743</c:v>
                </c:pt>
                <c:pt idx="212">
                  <c:v>1196.9617219302431</c:v>
                </c:pt>
                <c:pt idx="213">
                  <c:v>1169.8672686117452</c:v>
                </c:pt>
                <c:pt idx="214">
                  <c:v>1158.6454563332431</c:v>
                </c:pt>
                <c:pt idx="215">
                  <c:v>1140.574339123244</c:v>
                </c:pt>
                <c:pt idx="216">
                  <c:v>1112.8628546757461</c:v>
                </c:pt>
                <c:pt idx="217">
                  <c:v>1101.328648877248</c:v>
                </c:pt>
                <c:pt idx="218">
                  <c:v>1104.2256690837419</c:v>
                </c:pt>
                <c:pt idx="219">
                  <c:v>1119.7218295902451</c:v>
                </c:pt>
                <c:pt idx="220">
                  <c:v>1117.5722820637461</c:v>
                </c:pt>
                <c:pt idx="221">
                  <c:v>1119.2473308972451</c:v>
                </c:pt>
                <c:pt idx="222">
                  <c:v>1131.0043285239919</c:v>
                </c:pt>
                <c:pt idx="223">
                  <c:v>1197.184113850994</c:v>
                </c:pt>
                <c:pt idx="224">
                  <c:v>1377.698957869746</c:v>
                </c:pt>
                <c:pt idx="225">
                  <c:v>1582.9032333677469</c:v>
                </c:pt>
                <c:pt idx="226">
                  <c:v>1766.832177180245</c:v>
                </c:pt>
                <c:pt idx="227">
                  <c:v>1869.253613711493</c:v>
                </c:pt>
                <c:pt idx="228">
                  <c:v>1911.3880441744952</c:v>
                </c:pt>
                <c:pt idx="229">
                  <c:v>1850.5310752409953</c:v>
                </c:pt>
                <c:pt idx="230">
                  <c:v>1626.462597711994</c:v>
                </c:pt>
                <c:pt idx="231">
                  <c:v>1385.5737900089912</c:v>
                </c:pt>
                <c:pt idx="232">
                  <c:v>1271.103496937993</c:v>
                </c:pt>
                <c:pt idx="233">
                  <c:v>1243.4206429322483</c:v>
                </c:pt>
                <c:pt idx="234">
                  <c:v>1230.9658428409941</c:v>
                </c:pt>
                <c:pt idx="235">
                  <c:v>1243.2107994587461</c:v>
                </c:pt>
                <c:pt idx="236">
                  <c:v>1228.463651256744</c:v>
                </c:pt>
                <c:pt idx="237">
                  <c:v>1174.098451449245</c:v>
                </c:pt>
                <c:pt idx="238">
                  <c:v>1170.0046662317459</c:v>
                </c:pt>
                <c:pt idx="239">
                  <c:v>1169.3737802912442</c:v>
                </c:pt>
                <c:pt idx="240">
                  <c:v>1175.9894071487442</c:v>
                </c:pt>
                <c:pt idx="241">
                  <c:v>1167.5537765837482</c:v>
                </c:pt>
                <c:pt idx="242">
                  <c:v>1176.2496882032431</c:v>
                </c:pt>
                <c:pt idx="243">
                  <c:v>1165.7254176692441</c:v>
                </c:pt>
                <c:pt idx="244">
                  <c:v>1143.606001177247</c:v>
                </c:pt>
                <c:pt idx="245">
                  <c:v>1148.6561150587461</c:v>
                </c:pt>
                <c:pt idx="246">
                  <c:v>1171.6242379594919</c:v>
                </c:pt>
                <c:pt idx="247">
                  <c:v>1172.5190271920001</c:v>
                </c:pt>
                <c:pt idx="248">
                  <c:v>1234.6280218644961</c:v>
                </c:pt>
                <c:pt idx="249">
                  <c:v>1311.6099724604951</c:v>
                </c:pt>
                <c:pt idx="250">
                  <c:v>1423.9630306274919</c:v>
                </c:pt>
                <c:pt idx="251">
                  <c:v>1494.285275748492</c:v>
                </c:pt>
                <c:pt idx="252">
                  <c:v>1519.662192989741</c:v>
                </c:pt>
                <c:pt idx="253">
                  <c:v>1501.6905752269943</c:v>
                </c:pt>
                <c:pt idx="254">
                  <c:v>1430.791858695741</c:v>
                </c:pt>
                <c:pt idx="255">
                  <c:v>1361.3635633139941</c:v>
                </c:pt>
                <c:pt idx="256">
                  <c:v>1311.703618189244</c:v>
                </c:pt>
                <c:pt idx="257">
                  <c:v>1275.560432180496</c:v>
                </c:pt>
                <c:pt idx="258">
                  <c:v>1285.137378999995</c:v>
                </c:pt>
                <c:pt idx="259">
                  <c:v>1303.553667805247</c:v>
                </c:pt>
                <c:pt idx="260">
                  <c:v>1268.694558409245</c:v>
                </c:pt>
                <c:pt idx="261">
                  <c:v>1223.059916949743</c:v>
                </c:pt>
                <c:pt idx="262">
                  <c:v>1203.6550188867479</c:v>
                </c:pt>
                <c:pt idx="263">
                  <c:v>1193.716404354243</c:v>
                </c:pt>
                <c:pt idx="264">
                  <c:v>1141.172919260242</c:v>
                </c:pt>
                <c:pt idx="265">
                  <c:v>1134.479128982744</c:v>
                </c:pt>
                <c:pt idx="266">
                  <c:v>1128.9361862232431</c:v>
                </c:pt>
                <c:pt idx="267">
                  <c:v>1115.0139818402431</c:v>
                </c:pt>
                <c:pt idx="268">
                  <c:v>1105.3672828052472</c:v>
                </c:pt>
                <c:pt idx="269">
                  <c:v>1092.067836868745</c:v>
                </c:pt>
                <c:pt idx="270">
                  <c:v>1097.995265899244</c:v>
                </c:pt>
                <c:pt idx="271">
                  <c:v>1173.6378659029949</c:v>
                </c:pt>
                <c:pt idx="272">
                  <c:v>1330.1026607687452</c:v>
                </c:pt>
                <c:pt idx="273">
                  <c:v>1565.3666157782441</c:v>
                </c:pt>
                <c:pt idx="274">
                  <c:v>1819.002428204745</c:v>
                </c:pt>
                <c:pt idx="275">
                  <c:v>1993.6005694417481</c:v>
                </c:pt>
                <c:pt idx="276">
                  <c:v>2015.232269589497</c:v>
                </c:pt>
                <c:pt idx="277">
                  <c:v>1902.2895307772442</c:v>
                </c:pt>
                <c:pt idx="278">
                  <c:v>1666.627508552745</c:v>
                </c:pt>
                <c:pt idx="279">
                  <c:v>1394.205473544243</c:v>
                </c:pt>
                <c:pt idx="280">
                  <c:v>1216.0595664169971</c:v>
                </c:pt>
                <c:pt idx="281">
                  <c:v>1137.8802549782451</c:v>
                </c:pt>
                <c:pt idx="282">
                  <c:v>1144.8393528267452</c:v>
                </c:pt>
                <c:pt idx="283">
                  <c:v>1155.3737109767421</c:v>
                </c:pt>
                <c:pt idx="284">
                  <c:v>1150.135808109246</c:v>
                </c:pt>
                <c:pt idx="285">
                  <c:v>1115.9232859607469</c:v>
                </c:pt>
                <c:pt idx="286">
                  <c:v>1099.3111795422431</c:v>
                </c:pt>
                <c:pt idx="287">
                  <c:v>1071.8473980092422</c:v>
                </c:pt>
                <c:pt idx="288">
                  <c:v>1080.2102252532479</c:v>
                </c:pt>
                <c:pt idx="289">
                  <c:v>1071.5565017757451</c:v>
                </c:pt>
                <c:pt idx="290">
                  <c:v>1071.827809925247</c:v>
                </c:pt>
                <c:pt idx="291">
                  <c:v>1042.9982310917489</c:v>
                </c:pt>
                <c:pt idx="292">
                  <c:v>1043.162317485243</c:v>
                </c:pt>
                <c:pt idx="293">
                  <c:v>1048.969333426747</c:v>
                </c:pt>
                <c:pt idx="294">
                  <c:v>1039.8843549047449</c:v>
                </c:pt>
                <c:pt idx="295">
                  <c:v>1122.0502716819942</c:v>
                </c:pt>
                <c:pt idx="296">
                  <c:v>1296.9161493939962</c:v>
                </c:pt>
                <c:pt idx="297">
                  <c:v>1610.6498244757422</c:v>
                </c:pt>
                <c:pt idx="298">
                  <c:v>1967.2352656527421</c:v>
                </c:pt>
                <c:pt idx="299">
                  <c:v>2198.019613965495</c:v>
                </c:pt>
                <c:pt idx="300">
                  <c:v>2328.026822252742</c:v>
                </c:pt>
                <c:pt idx="301">
                  <c:v>2223.2480563994932</c:v>
                </c:pt>
                <c:pt idx="302">
                  <c:v>1976.9970053224931</c:v>
                </c:pt>
                <c:pt idx="303">
                  <c:v>1583.0756928654951</c:v>
                </c:pt>
                <c:pt idx="304">
                  <c:v>1223.3967969679941</c:v>
                </c:pt>
                <c:pt idx="305">
                  <c:v>1111.2755239442449</c:v>
                </c:pt>
                <c:pt idx="306">
                  <c:v>1115.369411461741</c:v>
                </c:pt>
                <c:pt idx="307">
                  <c:v>1120.4248610517459</c:v>
                </c:pt>
                <c:pt idx="308">
                  <c:v>1093.2170840272452</c:v>
                </c:pt>
                <c:pt idx="309">
                  <c:v>1059.079560915246</c:v>
                </c:pt>
                <c:pt idx="310">
                  <c:v>1061.487027463244</c:v>
                </c:pt>
                <c:pt idx="311">
                  <c:v>1030.951062581245</c:v>
                </c:pt>
                <c:pt idx="312">
                  <c:v>994.6369398422421</c:v>
                </c:pt>
                <c:pt idx="313">
                  <c:v>989.19700451124299</c:v>
                </c:pt>
                <c:pt idx="314">
                  <c:v>978.34901521524409</c:v>
                </c:pt>
                <c:pt idx="315">
                  <c:v>980.65841129374303</c:v>
                </c:pt>
                <c:pt idx="316">
                  <c:v>979.62909597924602</c:v>
                </c:pt>
                <c:pt idx="317">
                  <c:v>1010.0074180812451</c:v>
                </c:pt>
                <c:pt idx="318">
                  <c:v>1016.4871441409971</c:v>
                </c:pt>
                <c:pt idx="319">
                  <c:v>1078.9781888517462</c:v>
                </c:pt>
                <c:pt idx="320">
                  <c:v>1324.803373563492</c:v>
                </c:pt>
                <c:pt idx="321">
                  <c:v>1683.1729250354931</c:v>
                </c:pt>
                <c:pt idx="322">
                  <c:v>2048.1956159222468</c:v>
                </c:pt>
                <c:pt idx="323">
                  <c:v>2275.2617964157448</c:v>
                </c:pt>
                <c:pt idx="324">
                  <c:v>2312.9484175142452</c:v>
                </c:pt>
                <c:pt idx="325">
                  <c:v>2121.0736161367422</c:v>
                </c:pt>
                <c:pt idx="326">
                  <c:v>1830.522315101244</c:v>
                </c:pt>
                <c:pt idx="327">
                  <c:v>1440.5674731722402</c:v>
                </c:pt>
                <c:pt idx="328">
                  <c:v>1158.861120953994</c:v>
                </c:pt>
                <c:pt idx="329">
                  <c:v>1075.0837686029952</c:v>
                </c:pt>
                <c:pt idx="330">
                  <c:v>1061.556830109992</c:v>
                </c:pt>
                <c:pt idx="331">
                  <c:v>1040.716620150743</c:v>
                </c:pt>
                <c:pt idx="332">
                  <c:v>1016.5605128897461</c:v>
                </c:pt>
                <c:pt idx="333">
                  <c:v>998.20196714124404</c:v>
                </c:pt>
                <c:pt idx="334">
                  <c:v>981.65680122874505</c:v>
                </c:pt>
                <c:pt idx="335">
                  <c:v>972.59247494624594</c:v>
                </c:pt>
                <c:pt idx="336">
                  <c:v>956.92034610274504</c:v>
                </c:pt>
                <c:pt idx="337">
                  <c:v>941.85499946024402</c:v>
                </c:pt>
                <c:pt idx="338">
                  <c:v>931.15994148274001</c:v>
                </c:pt>
                <c:pt idx="339">
                  <c:v>942.92664974274305</c:v>
                </c:pt>
                <c:pt idx="340">
                  <c:v>941.86431122024214</c:v>
                </c:pt>
                <c:pt idx="341">
                  <c:v>951.96939996324306</c:v>
                </c:pt>
                <c:pt idx="342">
                  <c:v>1002.9530824794941</c:v>
                </c:pt>
                <c:pt idx="343">
                  <c:v>1075.193196373993</c:v>
                </c:pt>
                <c:pt idx="344">
                  <c:v>1250.215385530993</c:v>
                </c:pt>
                <c:pt idx="345">
                  <c:v>1576.6707632024952</c:v>
                </c:pt>
                <c:pt idx="346">
                  <c:v>1945.803473716493</c:v>
                </c:pt>
                <c:pt idx="347">
                  <c:v>2185.3441929764945</c:v>
                </c:pt>
                <c:pt idx="348">
                  <c:v>2296.8519913022483</c:v>
                </c:pt>
                <c:pt idx="349">
                  <c:v>2199.4120609769934</c:v>
                </c:pt>
                <c:pt idx="350">
                  <c:v>1902.4747454589919</c:v>
                </c:pt>
                <c:pt idx="351">
                  <c:v>1479.5579360119941</c:v>
                </c:pt>
                <c:pt idx="352">
                  <c:v>1155.299153675996</c:v>
                </c:pt>
                <c:pt idx="353">
                  <c:v>1062.2428547409941</c:v>
                </c:pt>
                <c:pt idx="354">
                  <c:v>1097.404781985746</c:v>
                </c:pt>
                <c:pt idx="355">
                  <c:v>1095.987880353744</c:v>
                </c:pt>
                <c:pt idx="356">
                  <c:v>1068.6308251737432</c:v>
                </c:pt>
                <c:pt idx="357">
                  <c:v>1052.976608307745</c:v>
                </c:pt>
                <c:pt idx="358">
                  <c:v>1036.476593033243</c:v>
                </c:pt>
                <c:pt idx="359">
                  <c:v>1008.518980011244</c:v>
                </c:pt>
                <c:pt idx="360">
                  <c:v>972.23790146224508</c:v>
                </c:pt>
                <c:pt idx="361">
                  <c:v>976.52173555274499</c:v>
                </c:pt>
                <c:pt idx="362">
                  <c:v>977.55648575174303</c:v>
                </c:pt>
                <c:pt idx="363">
                  <c:v>985.159074284746</c:v>
                </c:pt>
                <c:pt idx="364">
                  <c:v>985.53965652474506</c:v>
                </c:pt>
                <c:pt idx="365">
                  <c:v>995.22530609324508</c:v>
                </c:pt>
                <c:pt idx="366">
                  <c:v>1027.1978004297482</c:v>
                </c:pt>
                <c:pt idx="367">
                  <c:v>1139.768120307243</c:v>
                </c:pt>
                <c:pt idx="368">
                  <c:v>1417.065933270741</c:v>
                </c:pt>
                <c:pt idx="369">
                  <c:v>1865.8425652349943</c:v>
                </c:pt>
                <c:pt idx="370">
                  <c:v>2339.5521252557423</c:v>
                </c:pt>
                <c:pt idx="371">
                  <c:v>2685.2437290147432</c:v>
                </c:pt>
                <c:pt idx="372">
                  <c:v>2835.9573795787442</c:v>
                </c:pt>
                <c:pt idx="373">
                  <c:v>2713.0739899277442</c:v>
                </c:pt>
                <c:pt idx="374">
                  <c:v>2298.588091209991</c:v>
                </c:pt>
                <c:pt idx="375">
                  <c:v>1718.1252405574933</c:v>
                </c:pt>
                <c:pt idx="376">
                  <c:v>1258.284449654745</c:v>
                </c:pt>
                <c:pt idx="377">
                  <c:v>1109.7413749334992</c:v>
                </c:pt>
                <c:pt idx="378">
                  <c:v>1117.4560119202481</c:v>
                </c:pt>
                <c:pt idx="379">
                  <c:v>1121.7917688217449</c:v>
                </c:pt>
                <c:pt idx="380">
                  <c:v>1106.3943348032451</c:v>
                </c:pt>
                <c:pt idx="381">
                  <c:v>1074.478715445746</c:v>
                </c:pt>
                <c:pt idx="382">
                  <c:v>1051.2985937857441</c:v>
                </c:pt>
                <c:pt idx="383">
                  <c:v>1033.5579005282459</c:v>
                </c:pt>
                <c:pt idx="384">
                  <c:v>1021.0184763252461</c:v>
                </c:pt>
                <c:pt idx="385">
                  <c:v>1002.923942982742</c:v>
                </c:pt>
                <c:pt idx="386">
                  <c:v>994.83560836924198</c:v>
                </c:pt>
                <c:pt idx="387">
                  <c:v>982.88414118274113</c:v>
                </c:pt>
                <c:pt idx="388">
                  <c:v>964.57234026324204</c:v>
                </c:pt>
                <c:pt idx="389">
                  <c:v>969.21430577424314</c:v>
                </c:pt>
                <c:pt idx="390">
                  <c:v>990.47393438649408</c:v>
                </c:pt>
                <c:pt idx="391">
                  <c:v>1058.375061390743</c:v>
                </c:pt>
                <c:pt idx="392">
                  <c:v>1204.953702554745</c:v>
                </c:pt>
                <c:pt idx="393">
                  <c:v>1427.996551821496</c:v>
                </c:pt>
                <c:pt idx="394">
                  <c:v>1601.9347943382429</c:v>
                </c:pt>
                <c:pt idx="395">
                  <c:v>1707.1195486714951</c:v>
                </c:pt>
                <c:pt idx="396">
                  <c:v>1759.447354597492</c:v>
                </c:pt>
                <c:pt idx="397">
                  <c:v>1682.5967847154961</c:v>
                </c:pt>
                <c:pt idx="398">
                  <c:v>1524.722734057244</c:v>
                </c:pt>
                <c:pt idx="399">
                  <c:v>1351.3062949842449</c:v>
                </c:pt>
                <c:pt idx="400">
                  <c:v>1212.9485649097451</c:v>
                </c:pt>
                <c:pt idx="401">
                  <c:v>1150.766276873997</c:v>
                </c:pt>
                <c:pt idx="402">
                  <c:v>1177.6646857729932</c:v>
                </c:pt>
                <c:pt idx="403">
                  <c:v>1194.7106193812472</c:v>
                </c:pt>
                <c:pt idx="404">
                  <c:v>1202.786359483242</c:v>
                </c:pt>
                <c:pt idx="405">
                  <c:v>1207.3452256537439</c:v>
                </c:pt>
                <c:pt idx="406">
                  <c:v>1195.828191058743</c:v>
                </c:pt>
                <c:pt idx="407">
                  <c:v>1170.0461886077439</c:v>
                </c:pt>
                <c:pt idx="408">
                  <c:v>1155.714804081746</c:v>
                </c:pt>
                <c:pt idx="409">
                  <c:v>1151.316425610242</c:v>
                </c:pt>
                <c:pt idx="410">
                  <c:v>1148.87461902574</c:v>
                </c:pt>
                <c:pt idx="411">
                  <c:v>1131.8282357862442</c:v>
                </c:pt>
                <c:pt idx="412">
                  <c:v>1109.0186382832442</c:v>
                </c:pt>
                <c:pt idx="413">
                  <c:v>1113.1862556547421</c:v>
                </c:pt>
                <c:pt idx="414">
                  <c:v>1118.308927718992</c:v>
                </c:pt>
                <c:pt idx="415">
                  <c:v>1182.364975821492</c:v>
                </c:pt>
                <c:pt idx="416">
                  <c:v>1430.9980704317461</c:v>
                </c:pt>
                <c:pt idx="417">
                  <c:v>1917.829639975992</c:v>
                </c:pt>
                <c:pt idx="418">
                  <c:v>2458.0295358812432</c:v>
                </c:pt>
                <c:pt idx="419">
                  <c:v>2862.5220386947449</c:v>
                </c:pt>
                <c:pt idx="420">
                  <c:v>2970.6765007049949</c:v>
                </c:pt>
                <c:pt idx="421">
                  <c:v>2806.494462637997</c:v>
                </c:pt>
                <c:pt idx="422">
                  <c:v>2396.1443449644958</c:v>
                </c:pt>
                <c:pt idx="423">
                  <c:v>1816.9661538119951</c:v>
                </c:pt>
                <c:pt idx="424">
                  <c:v>1318.2966652642422</c:v>
                </c:pt>
                <c:pt idx="425">
                  <c:v>1178.435436713494</c:v>
                </c:pt>
                <c:pt idx="426">
                  <c:v>1172.922795149243</c:v>
                </c:pt>
                <c:pt idx="427">
                  <c:v>1174.830563429744</c:v>
                </c:pt>
                <c:pt idx="428">
                  <c:v>1147.7890069637469</c:v>
                </c:pt>
                <c:pt idx="429">
                  <c:v>1141.853199234743</c:v>
                </c:pt>
                <c:pt idx="430">
                  <c:v>1117.6564870972441</c:v>
                </c:pt>
                <c:pt idx="431">
                  <c:v>1106.258827137247</c:v>
                </c:pt>
                <c:pt idx="432">
                  <c:v>1072.556270222246</c:v>
                </c:pt>
                <c:pt idx="433">
                  <c:v>1069.9708835242432</c:v>
                </c:pt>
                <c:pt idx="434">
                  <c:v>1022.577707710244</c:v>
                </c:pt>
                <c:pt idx="435">
                  <c:v>1032.6879146027422</c:v>
                </c:pt>
                <c:pt idx="436">
                  <c:v>1027.0411653197432</c:v>
                </c:pt>
                <c:pt idx="437">
                  <c:v>1030.5793299527431</c:v>
                </c:pt>
                <c:pt idx="438">
                  <c:v>1074.4212239519941</c:v>
                </c:pt>
                <c:pt idx="439">
                  <c:v>1142.2105912754951</c:v>
                </c:pt>
                <c:pt idx="440">
                  <c:v>1260.7266684449919</c:v>
                </c:pt>
                <c:pt idx="441">
                  <c:v>1459.4032290972439</c:v>
                </c:pt>
                <c:pt idx="442">
                  <c:v>1644.7935589742419</c:v>
                </c:pt>
                <c:pt idx="443">
                  <c:v>1769.907587034493</c:v>
                </c:pt>
                <c:pt idx="444">
                  <c:v>1844.5442586309971</c:v>
                </c:pt>
                <c:pt idx="445">
                  <c:v>1793.8250436092451</c:v>
                </c:pt>
                <c:pt idx="446">
                  <c:v>1686.5594502104971</c:v>
                </c:pt>
                <c:pt idx="447">
                  <c:v>1454.208362012494</c:v>
                </c:pt>
                <c:pt idx="448">
                  <c:v>1273.712932955242</c:v>
                </c:pt>
                <c:pt idx="449">
                  <c:v>1253.548170490245</c:v>
                </c:pt>
                <c:pt idx="450">
                  <c:v>1256.5622568412441</c:v>
                </c:pt>
                <c:pt idx="451">
                  <c:v>1244.8533284942371</c:v>
                </c:pt>
                <c:pt idx="452">
                  <c:v>1171.265675777742</c:v>
                </c:pt>
                <c:pt idx="453">
                  <c:v>1135.180789046743</c:v>
                </c:pt>
                <c:pt idx="454">
                  <c:v>1138.3386263042451</c:v>
                </c:pt>
                <c:pt idx="455">
                  <c:v>1122.542593665245</c:v>
                </c:pt>
                <c:pt idx="456">
                  <c:v>1124.7100991892441</c:v>
                </c:pt>
                <c:pt idx="457">
                  <c:v>1110.938556843744</c:v>
                </c:pt>
                <c:pt idx="458">
                  <c:v>1067.8310831107442</c:v>
                </c:pt>
                <c:pt idx="459">
                  <c:v>1053.060661877744</c:v>
                </c:pt>
                <c:pt idx="460">
                  <c:v>1046.385929554742</c:v>
                </c:pt>
                <c:pt idx="461">
                  <c:v>1077.8170462552459</c:v>
                </c:pt>
                <c:pt idx="462">
                  <c:v>1088.886974898993</c:v>
                </c:pt>
                <c:pt idx="463">
                  <c:v>1149.448010942996</c:v>
                </c:pt>
                <c:pt idx="464">
                  <c:v>1334.155035773246</c:v>
                </c:pt>
                <c:pt idx="465">
                  <c:v>1602.533602470995</c:v>
                </c:pt>
                <c:pt idx="466">
                  <c:v>1875.8381075884961</c:v>
                </c:pt>
                <c:pt idx="467">
                  <c:v>2089.7830100879928</c:v>
                </c:pt>
                <c:pt idx="468">
                  <c:v>2142.4223761514932</c:v>
                </c:pt>
                <c:pt idx="469">
                  <c:v>2028.1349488892449</c:v>
                </c:pt>
                <c:pt idx="470">
                  <c:v>1824.6473582224951</c:v>
                </c:pt>
                <c:pt idx="471">
                  <c:v>1521.7460433349952</c:v>
                </c:pt>
                <c:pt idx="472">
                  <c:v>1292.504655384743</c:v>
                </c:pt>
                <c:pt idx="473">
                  <c:v>1207.5930451214961</c:v>
                </c:pt>
                <c:pt idx="474">
                  <c:v>1210.7002181864939</c:v>
                </c:pt>
                <c:pt idx="475">
                  <c:v>1203.811431424243</c:v>
                </c:pt>
                <c:pt idx="476">
                  <c:v>1157.3373879472442</c:v>
                </c:pt>
                <c:pt idx="477">
                  <c:v>1144.5579914587431</c:v>
                </c:pt>
                <c:pt idx="478">
                  <c:v>1138.460074351746</c:v>
                </c:pt>
                <c:pt idx="479">
                  <c:v>1096.740165643741</c:v>
                </c:pt>
                <c:pt idx="480">
                  <c:v>1130.3454793787432</c:v>
                </c:pt>
                <c:pt idx="481">
                  <c:v>1152.680428003245</c:v>
                </c:pt>
                <c:pt idx="482">
                  <c:v>1140.001976133743</c:v>
                </c:pt>
                <c:pt idx="483">
                  <c:v>1131.3400006057452</c:v>
                </c:pt>
                <c:pt idx="484">
                  <c:v>1136.834290063744</c:v>
                </c:pt>
                <c:pt idx="485">
                  <c:v>1162.1968648307441</c:v>
                </c:pt>
                <c:pt idx="486">
                  <c:v>1212.9501126634941</c:v>
                </c:pt>
                <c:pt idx="487">
                  <c:v>1282.0862207179919</c:v>
                </c:pt>
                <c:pt idx="488">
                  <c:v>1554.3581756334941</c:v>
                </c:pt>
                <c:pt idx="489">
                  <c:v>1955.8433546439951</c:v>
                </c:pt>
                <c:pt idx="490">
                  <c:v>2339.3558926862443</c:v>
                </c:pt>
                <c:pt idx="491">
                  <c:v>2521.751461764743</c:v>
                </c:pt>
                <c:pt idx="492">
                  <c:v>2553.1831777712464</c:v>
                </c:pt>
                <c:pt idx="493">
                  <c:v>2424.0585228497462</c:v>
                </c:pt>
                <c:pt idx="494">
                  <c:v>2163.417167339745</c:v>
                </c:pt>
                <c:pt idx="495">
                  <c:v>1741.055024183245</c:v>
                </c:pt>
                <c:pt idx="496">
                  <c:v>1393.6110072852421</c:v>
                </c:pt>
                <c:pt idx="497">
                  <c:v>1260.6857654634939</c:v>
                </c:pt>
                <c:pt idx="498">
                  <c:v>1263.7894484152432</c:v>
                </c:pt>
                <c:pt idx="499">
                  <c:v>1265.0639023982451</c:v>
                </c:pt>
                <c:pt idx="500">
                  <c:v>1235.9084656007451</c:v>
                </c:pt>
                <c:pt idx="501">
                  <c:v>1215.99094423324</c:v>
                </c:pt>
                <c:pt idx="502">
                  <c:v>1177.237325723245</c:v>
                </c:pt>
                <c:pt idx="503">
                  <c:v>1090.608406475741</c:v>
                </c:pt>
                <c:pt idx="504">
                  <c:v>1006.6326811577441</c:v>
                </c:pt>
                <c:pt idx="505">
                  <c:v>1006.2036163877481</c:v>
                </c:pt>
                <c:pt idx="506">
                  <c:v>998.31482803374604</c:v>
                </c:pt>
                <c:pt idx="507">
                  <c:v>986.9073765252441</c:v>
                </c:pt>
                <c:pt idx="508">
                  <c:v>992.23958949524501</c:v>
                </c:pt>
                <c:pt idx="509">
                  <c:v>1011.424764875244</c:v>
                </c:pt>
                <c:pt idx="510">
                  <c:v>1055.4576733732449</c:v>
                </c:pt>
                <c:pt idx="511">
                  <c:v>1123.7076339714979</c:v>
                </c:pt>
                <c:pt idx="512">
                  <c:v>1231.8793269434921</c:v>
                </c:pt>
                <c:pt idx="513">
                  <c:v>1360.5370844452441</c:v>
                </c:pt>
                <c:pt idx="514">
                  <c:v>1507.7812831484932</c:v>
                </c:pt>
                <c:pt idx="515">
                  <c:v>1591.582548135244</c:v>
                </c:pt>
                <c:pt idx="516">
                  <c:v>1619.525961850245</c:v>
                </c:pt>
                <c:pt idx="517">
                  <c:v>1623.0087397932441</c:v>
                </c:pt>
                <c:pt idx="518">
                  <c:v>1556.6072986252461</c:v>
                </c:pt>
                <c:pt idx="519">
                  <c:v>1404.534665784242</c:v>
                </c:pt>
                <c:pt idx="520">
                  <c:v>1219.628664451749</c:v>
                </c:pt>
                <c:pt idx="521">
                  <c:v>1160.6650391864939</c:v>
                </c:pt>
                <c:pt idx="522">
                  <c:v>1149.8228891209963</c:v>
                </c:pt>
                <c:pt idx="523">
                  <c:v>1129.427772759243</c:v>
                </c:pt>
                <c:pt idx="524">
                  <c:v>1097.2398958427461</c:v>
                </c:pt>
                <c:pt idx="525">
                  <c:v>1092.4269931367421</c:v>
                </c:pt>
                <c:pt idx="526">
                  <c:v>1066.8197566142451</c:v>
                </c:pt>
                <c:pt idx="527">
                  <c:v>1039.4822803677432</c:v>
                </c:pt>
                <c:pt idx="528">
                  <c:v>1060.5414918897491</c:v>
                </c:pt>
                <c:pt idx="529">
                  <c:v>1061.0698469602469</c:v>
                </c:pt>
                <c:pt idx="530">
                  <c:v>1057.3119078022451</c:v>
                </c:pt>
                <c:pt idx="531">
                  <c:v>1035.5474930547462</c:v>
                </c:pt>
                <c:pt idx="532">
                  <c:v>1012.1549704777429</c:v>
                </c:pt>
                <c:pt idx="533">
                  <c:v>997.25990340624696</c:v>
                </c:pt>
                <c:pt idx="534">
                  <c:v>1027.2558154704941</c:v>
                </c:pt>
                <c:pt idx="535">
                  <c:v>1086.036982025995</c:v>
                </c:pt>
                <c:pt idx="536">
                  <c:v>1171.8299966029929</c:v>
                </c:pt>
                <c:pt idx="537">
                  <c:v>1286.6750495407459</c:v>
                </c:pt>
                <c:pt idx="538">
                  <c:v>1345.753458969743</c:v>
                </c:pt>
                <c:pt idx="539">
                  <c:v>1387.2176481092442</c:v>
                </c:pt>
                <c:pt idx="540">
                  <c:v>1403.7168656294932</c:v>
                </c:pt>
                <c:pt idx="541">
                  <c:v>1363.3574799252451</c:v>
                </c:pt>
                <c:pt idx="542">
                  <c:v>1285.121190074994</c:v>
                </c:pt>
                <c:pt idx="543">
                  <c:v>1198.861949140492</c:v>
                </c:pt>
                <c:pt idx="544">
                  <c:v>1175.2361216739971</c:v>
                </c:pt>
                <c:pt idx="545">
                  <c:v>1205.4718719119951</c:v>
                </c:pt>
                <c:pt idx="546">
                  <c:v>1223.4428737457411</c:v>
                </c:pt>
                <c:pt idx="547">
                  <c:v>1226.5356604237452</c:v>
                </c:pt>
                <c:pt idx="548">
                  <c:v>1219.506527778741</c:v>
                </c:pt>
                <c:pt idx="549">
                  <c:v>1204.506580307743</c:v>
                </c:pt>
                <c:pt idx="550">
                  <c:v>1202.320611008741</c:v>
                </c:pt>
                <c:pt idx="551">
                  <c:v>1113.5160552892421</c:v>
                </c:pt>
                <c:pt idx="552">
                  <c:v>1128.000980240244</c:v>
                </c:pt>
                <c:pt idx="553">
                  <c:v>1097.6852319437471</c:v>
                </c:pt>
                <c:pt idx="554">
                  <c:v>1095.826467307746</c:v>
                </c:pt>
                <c:pt idx="555">
                  <c:v>1086.4449599677439</c:v>
                </c:pt>
                <c:pt idx="556">
                  <c:v>1078.546116800245</c:v>
                </c:pt>
                <c:pt idx="557">
                  <c:v>1091.0954228027442</c:v>
                </c:pt>
                <c:pt idx="558">
                  <c:v>1106.4376579959919</c:v>
                </c:pt>
                <c:pt idx="559">
                  <c:v>1185.6843026767422</c:v>
                </c:pt>
                <c:pt idx="560">
                  <c:v>1401.5190241914929</c:v>
                </c:pt>
                <c:pt idx="561">
                  <c:v>1766.0097510304931</c:v>
                </c:pt>
                <c:pt idx="562">
                  <c:v>2122.2497512607433</c:v>
                </c:pt>
                <c:pt idx="563">
                  <c:v>2378.787215422245</c:v>
                </c:pt>
                <c:pt idx="564">
                  <c:v>2462.7549555704941</c:v>
                </c:pt>
                <c:pt idx="565">
                  <c:v>2277.6653842192441</c:v>
                </c:pt>
                <c:pt idx="566">
                  <c:v>1961.9214929167442</c:v>
                </c:pt>
                <c:pt idx="567">
                  <c:v>1565.656630917744</c:v>
                </c:pt>
                <c:pt idx="568">
                  <c:v>1282.698047873743</c:v>
                </c:pt>
                <c:pt idx="569">
                  <c:v>1200.1626200659932</c:v>
                </c:pt>
                <c:pt idx="570">
                  <c:v>1211.4109781682441</c:v>
                </c:pt>
                <c:pt idx="571">
                  <c:v>1212.7478209197441</c:v>
                </c:pt>
                <c:pt idx="572">
                  <c:v>1177.8250965262409</c:v>
                </c:pt>
                <c:pt idx="573">
                  <c:v>1139.8060219932461</c:v>
                </c:pt>
                <c:pt idx="574">
                  <c:v>1140.815459462242</c:v>
                </c:pt>
                <c:pt idx="575">
                  <c:v>1137.0535357512431</c:v>
                </c:pt>
                <c:pt idx="576">
                  <c:v>1063.844370326244</c:v>
                </c:pt>
                <c:pt idx="577">
                  <c:v>1067.531943993243</c:v>
                </c:pt>
                <c:pt idx="578">
                  <c:v>1057.0502499107461</c:v>
                </c:pt>
                <c:pt idx="579">
                  <c:v>1055.6423734107441</c:v>
                </c:pt>
                <c:pt idx="580">
                  <c:v>1046.7446571277451</c:v>
                </c:pt>
                <c:pt idx="581">
                  <c:v>1050.6246985602452</c:v>
                </c:pt>
                <c:pt idx="582">
                  <c:v>1058.7933664937441</c:v>
                </c:pt>
                <c:pt idx="583">
                  <c:v>1142.9122562497471</c:v>
                </c:pt>
                <c:pt idx="584">
                  <c:v>1385.5231638127452</c:v>
                </c:pt>
                <c:pt idx="585">
                  <c:v>1744.989717309493</c:v>
                </c:pt>
                <c:pt idx="586">
                  <c:v>2112.641740642493</c:v>
                </c:pt>
                <c:pt idx="587">
                  <c:v>2433.281951085246</c:v>
                </c:pt>
                <c:pt idx="588">
                  <c:v>2624.640674132243</c:v>
                </c:pt>
                <c:pt idx="589">
                  <c:v>2624.343204938993</c:v>
                </c:pt>
                <c:pt idx="590">
                  <c:v>2312.6651549299941</c:v>
                </c:pt>
                <c:pt idx="591">
                  <c:v>1827.2055427042451</c:v>
                </c:pt>
                <c:pt idx="592">
                  <c:v>1337.3380594589969</c:v>
                </c:pt>
                <c:pt idx="593">
                  <c:v>1170.9382801244931</c:v>
                </c:pt>
                <c:pt idx="594">
                  <c:v>1190.5229392857411</c:v>
                </c:pt>
                <c:pt idx="595">
                  <c:v>1197.881195387743</c:v>
                </c:pt>
                <c:pt idx="596">
                  <c:v>1162.898650195242</c:v>
                </c:pt>
                <c:pt idx="597">
                  <c:v>1130.4317307752401</c:v>
                </c:pt>
                <c:pt idx="598">
                  <c:v>1101.618658803244</c:v>
                </c:pt>
                <c:pt idx="599">
                  <c:v>1092.492857261743</c:v>
                </c:pt>
                <c:pt idx="600">
                  <c:v>1065.1107080477439</c:v>
                </c:pt>
                <c:pt idx="601">
                  <c:v>1063.191339937747</c:v>
                </c:pt>
                <c:pt idx="602">
                  <c:v>1069.5139772622442</c:v>
                </c:pt>
                <c:pt idx="603">
                  <c:v>1062.3846032357442</c:v>
                </c:pt>
                <c:pt idx="604">
                  <c:v>1054.768090079747</c:v>
                </c:pt>
                <c:pt idx="605">
                  <c:v>1054.5987543977451</c:v>
                </c:pt>
                <c:pt idx="606">
                  <c:v>1076.1442746364969</c:v>
                </c:pt>
                <c:pt idx="607">
                  <c:v>1195.4959704092432</c:v>
                </c:pt>
                <c:pt idx="608">
                  <c:v>1486.1035937082443</c:v>
                </c:pt>
                <c:pt idx="609">
                  <c:v>1883.0222527384931</c:v>
                </c:pt>
                <c:pt idx="610">
                  <c:v>2199.3747132289914</c:v>
                </c:pt>
                <c:pt idx="611">
                  <c:v>2365.0443485324922</c:v>
                </c:pt>
                <c:pt idx="612">
                  <c:v>2342.8622287342419</c:v>
                </c:pt>
                <c:pt idx="613">
                  <c:v>2143.840680186493</c:v>
                </c:pt>
                <c:pt idx="614">
                  <c:v>1831.7898370332441</c:v>
                </c:pt>
                <c:pt idx="615">
                  <c:v>1451.430266645247</c:v>
                </c:pt>
                <c:pt idx="616">
                  <c:v>1198.398720381995</c:v>
                </c:pt>
                <c:pt idx="617">
                  <c:v>1095.4285973432441</c:v>
                </c:pt>
                <c:pt idx="618">
                  <c:v>1119.346276961493</c:v>
                </c:pt>
                <c:pt idx="619">
                  <c:v>1135.6076660142451</c:v>
                </c:pt>
                <c:pt idx="620">
                  <c:v>1116.4799749267411</c:v>
                </c:pt>
                <c:pt idx="621">
                  <c:v>1100.904985129245</c:v>
                </c:pt>
                <c:pt idx="622">
                  <c:v>1093.683404431247</c:v>
                </c:pt>
                <c:pt idx="623">
                  <c:v>1073.625256792744</c:v>
                </c:pt>
                <c:pt idx="624">
                  <c:v>1044.8802946812441</c:v>
                </c:pt>
                <c:pt idx="625">
                  <c:v>1009.181062421741</c:v>
                </c:pt>
                <c:pt idx="626">
                  <c:v>993.95731997524308</c:v>
                </c:pt>
                <c:pt idx="627">
                  <c:v>980.66156273624802</c:v>
                </c:pt>
                <c:pt idx="628">
                  <c:v>981.66645223274611</c:v>
                </c:pt>
                <c:pt idx="629">
                  <c:v>981.38387789424803</c:v>
                </c:pt>
                <c:pt idx="630">
                  <c:v>1022.6070802299981</c:v>
                </c:pt>
                <c:pt idx="631">
                  <c:v>1078.8147158464942</c:v>
                </c:pt>
                <c:pt idx="632">
                  <c:v>1309.9234655412422</c:v>
                </c:pt>
                <c:pt idx="633">
                  <c:v>1596.788177233492</c:v>
                </c:pt>
                <c:pt idx="634">
                  <c:v>1822.48014187324</c:v>
                </c:pt>
                <c:pt idx="635">
                  <c:v>1915.0647904814921</c:v>
                </c:pt>
                <c:pt idx="636">
                  <c:v>1919.2321971422452</c:v>
                </c:pt>
                <c:pt idx="637">
                  <c:v>1804.545242599494</c:v>
                </c:pt>
                <c:pt idx="638">
                  <c:v>1584.118649947495</c:v>
                </c:pt>
                <c:pt idx="639">
                  <c:v>1332.9869959574951</c:v>
                </c:pt>
                <c:pt idx="640">
                  <c:v>1163.188275655745</c:v>
                </c:pt>
                <c:pt idx="641">
                  <c:v>1072.2230750074939</c:v>
                </c:pt>
                <c:pt idx="642">
                  <c:v>1056.726301897492</c:v>
                </c:pt>
                <c:pt idx="643">
                  <c:v>1065.485512148246</c:v>
                </c:pt>
                <c:pt idx="644">
                  <c:v>1051.594030057244</c:v>
                </c:pt>
                <c:pt idx="645">
                  <c:v>1047.8073696587419</c:v>
                </c:pt>
                <c:pt idx="646">
                  <c:v>1042.0284735122441</c:v>
                </c:pt>
                <c:pt idx="647">
                  <c:v>1020.2652272252451</c:v>
                </c:pt>
                <c:pt idx="648">
                  <c:v>996.06230635674501</c:v>
                </c:pt>
                <c:pt idx="649">
                  <c:v>987.00545898324799</c:v>
                </c:pt>
                <c:pt idx="650">
                  <c:v>985.64402108024308</c:v>
                </c:pt>
                <c:pt idx="651">
                  <c:v>980.37871926224409</c:v>
                </c:pt>
                <c:pt idx="652">
                  <c:v>974.53109446024405</c:v>
                </c:pt>
                <c:pt idx="653">
                  <c:v>984.13519895574404</c:v>
                </c:pt>
                <c:pt idx="654">
                  <c:v>1012.404349977245</c:v>
                </c:pt>
                <c:pt idx="655">
                  <c:v>1097.4330961317489</c:v>
                </c:pt>
                <c:pt idx="656">
                  <c:v>1259.204516197495</c:v>
                </c:pt>
                <c:pt idx="657">
                  <c:v>1493.1746903589951</c:v>
                </c:pt>
                <c:pt idx="658">
                  <c:v>1709.7629002157453</c:v>
                </c:pt>
                <c:pt idx="659">
                  <c:v>1901.7857509779951</c:v>
                </c:pt>
                <c:pt idx="660">
                  <c:v>1946.1048947104921</c:v>
                </c:pt>
                <c:pt idx="661">
                  <c:v>1869.205288458495</c:v>
                </c:pt>
                <c:pt idx="662">
                  <c:v>1636.589472136742</c:v>
                </c:pt>
                <c:pt idx="663">
                  <c:v>1354.6742373212433</c:v>
                </c:pt>
                <c:pt idx="664">
                  <c:v>1157.5557829897432</c:v>
                </c:pt>
                <c:pt idx="665">
                  <c:v>1102.110702708497</c:v>
                </c:pt>
                <c:pt idx="666">
                  <c:v>1104.8572510519921</c:v>
                </c:pt>
                <c:pt idx="667">
                  <c:v>1099.4740608617412</c:v>
                </c:pt>
                <c:pt idx="668">
                  <c:v>1095.5339584007461</c:v>
                </c:pt>
                <c:pt idx="669">
                  <c:v>1062.319849608745</c:v>
                </c:pt>
                <c:pt idx="670">
                  <c:v>1044.979696892746</c:v>
                </c:pt>
                <c:pt idx="671">
                  <c:v>1029.274098128742</c:v>
                </c:pt>
                <c:pt idx="672">
                  <c:v>1000.4424384057451</c:v>
                </c:pt>
                <c:pt idx="673">
                  <c:v>981.61988345074508</c:v>
                </c:pt>
                <c:pt idx="674">
                  <c:v>972.17059568574302</c:v>
                </c:pt>
                <c:pt idx="675">
                  <c:v>968.55057064324308</c:v>
                </c:pt>
                <c:pt idx="676">
                  <c:v>969.25722490874205</c:v>
                </c:pt>
                <c:pt idx="677">
                  <c:v>974.75852491824298</c:v>
                </c:pt>
                <c:pt idx="678">
                  <c:v>1001.496450265993</c:v>
                </c:pt>
                <c:pt idx="679">
                  <c:v>1096.3021014304952</c:v>
                </c:pt>
                <c:pt idx="680">
                  <c:v>1311.2567394469941</c:v>
                </c:pt>
                <c:pt idx="681">
                  <c:v>1651.0359147687441</c:v>
                </c:pt>
                <c:pt idx="682">
                  <c:v>2035.698724310743</c:v>
                </c:pt>
                <c:pt idx="683">
                  <c:v>2321.9265939162451</c:v>
                </c:pt>
                <c:pt idx="684">
                  <c:v>2456.6569703237401</c:v>
                </c:pt>
                <c:pt idx="685">
                  <c:v>2327.4713126819934</c:v>
                </c:pt>
                <c:pt idx="686">
                  <c:v>1973.1545414112452</c:v>
                </c:pt>
                <c:pt idx="687">
                  <c:v>1531.5492574389962</c:v>
                </c:pt>
                <c:pt idx="688">
                  <c:v>1222.1488204989942</c:v>
                </c:pt>
                <c:pt idx="689">
                  <c:v>1106.0619128292431</c:v>
                </c:pt>
                <c:pt idx="690">
                  <c:v>1117.878425736496</c:v>
                </c:pt>
                <c:pt idx="691">
                  <c:v>1110.8059812842441</c:v>
                </c:pt>
                <c:pt idx="692">
                  <c:v>1075.3545565997381</c:v>
                </c:pt>
                <c:pt idx="693">
                  <c:v>1062.694889875746</c:v>
                </c:pt>
                <c:pt idx="694">
                  <c:v>1032.656645986744</c:v>
                </c:pt>
                <c:pt idx="695">
                  <c:v>1019.336140384746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28F-499E-8FF1-42AB7DC1C6BE}"/>
            </c:ext>
          </c:extLst>
        </c:ser>
        <c:ser>
          <c:idx val="5"/>
          <c:order val="5"/>
          <c:tx>
            <c:strRef>
              <c:f>'02'!$H$44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'02'!$A$45:$A$789</c:f>
              <c:numCache>
                <c:formatCode>dd/mm/</c:formatCode>
                <c:ptCount val="745"/>
              </c:numCache>
            </c:numRef>
          </c:cat>
          <c:val>
            <c:numRef>
              <c:f>'02'!$H$45:$H$789</c:f>
              <c:numCache>
                <c:formatCode>_-* #,##0.00\ _€_-;\-* #,##0.00\ _€_-;_-* "-"??\ _€_-;_-@_-</c:formatCode>
                <c:ptCount val="745"/>
                <c:pt idx="0">
                  <c:v>5068.8098505747093</c:v>
                </c:pt>
                <c:pt idx="1">
                  <c:v>5157.9438505747094</c:v>
                </c:pt>
                <c:pt idx="2">
                  <c:v>5214.57185057471</c:v>
                </c:pt>
                <c:pt idx="3">
                  <c:v>5106.7398505747124</c:v>
                </c:pt>
                <c:pt idx="4">
                  <c:v>4828.1758505747111</c:v>
                </c:pt>
                <c:pt idx="5">
                  <c:v>4458.1648505747107</c:v>
                </c:pt>
                <c:pt idx="6">
                  <c:v>3501.1018505747115</c:v>
                </c:pt>
                <c:pt idx="7">
                  <c:v>2794.052850574712</c:v>
                </c:pt>
                <c:pt idx="8">
                  <c:v>2047.6928505747121</c:v>
                </c:pt>
                <c:pt idx="9">
                  <c:v>1538.3348505747122</c:v>
                </c:pt>
                <c:pt idx="10">
                  <c:v>1829.5898505747123</c:v>
                </c:pt>
                <c:pt idx="11">
                  <c:v>2357.6548505747123</c:v>
                </c:pt>
                <c:pt idx="12">
                  <c:v>2572.5368505747115</c:v>
                </c:pt>
                <c:pt idx="13">
                  <c:v>3060.7398505747124</c:v>
                </c:pt>
                <c:pt idx="14">
                  <c:v>3147.177850574712</c:v>
                </c:pt>
                <c:pt idx="15">
                  <c:v>2519.4718505747123</c:v>
                </c:pt>
                <c:pt idx="16">
                  <c:v>2345.9928505747121</c:v>
                </c:pt>
                <c:pt idx="17">
                  <c:v>2247.1738505747121</c:v>
                </c:pt>
                <c:pt idx="18">
                  <c:v>1848.0978505747121</c:v>
                </c:pt>
                <c:pt idx="19">
                  <c:v>1706.6958505747123</c:v>
                </c:pt>
                <c:pt idx="20">
                  <c:v>1658.9468505747122</c:v>
                </c:pt>
                <c:pt idx="21">
                  <c:v>1565.6908505747122</c:v>
                </c:pt>
                <c:pt idx="22">
                  <c:v>1742.4228505747121</c:v>
                </c:pt>
                <c:pt idx="23">
                  <c:v>2397.3838505747121</c:v>
                </c:pt>
                <c:pt idx="24">
                  <c:v>2185.6828505747121</c:v>
                </c:pt>
                <c:pt idx="25">
                  <c:v>1881.6988505747122</c:v>
                </c:pt>
                <c:pt idx="26">
                  <c:v>2127.1698505747122</c:v>
                </c:pt>
                <c:pt idx="27">
                  <c:v>2519.6028505747122</c:v>
                </c:pt>
                <c:pt idx="28">
                  <c:v>2503.5308505747121</c:v>
                </c:pt>
                <c:pt idx="29">
                  <c:v>2851.8758505747114</c:v>
                </c:pt>
                <c:pt idx="30">
                  <c:v>2514.7388505747122</c:v>
                </c:pt>
                <c:pt idx="31">
                  <c:v>2152.206850574712</c:v>
                </c:pt>
                <c:pt idx="32">
                  <c:v>1868.8678505747109</c:v>
                </c:pt>
                <c:pt idx="33">
                  <c:v>2351.8938505747115</c:v>
                </c:pt>
                <c:pt idx="34">
                  <c:v>2502.9088505747122</c:v>
                </c:pt>
                <c:pt idx="35">
                  <c:v>2831.6128505747124</c:v>
                </c:pt>
                <c:pt idx="36">
                  <c:v>2702.8744155747122</c:v>
                </c:pt>
                <c:pt idx="37">
                  <c:v>3126.1542455747121</c:v>
                </c:pt>
                <c:pt idx="38">
                  <c:v>3393.0514905747123</c:v>
                </c:pt>
                <c:pt idx="39">
                  <c:v>3311.476980574711</c:v>
                </c:pt>
                <c:pt idx="40">
                  <c:v>3004.7958505747124</c:v>
                </c:pt>
                <c:pt idx="41">
                  <c:v>2570.1168505747114</c:v>
                </c:pt>
                <c:pt idx="42">
                  <c:v>2501.4978505747122</c:v>
                </c:pt>
                <c:pt idx="43">
                  <c:v>2817.668850574712</c:v>
                </c:pt>
                <c:pt idx="44">
                  <c:v>3153.0268505747122</c:v>
                </c:pt>
                <c:pt idx="45">
                  <c:v>3744.0098505747123</c:v>
                </c:pt>
                <c:pt idx="46">
                  <c:v>4237.7788505747121</c:v>
                </c:pt>
                <c:pt idx="47">
                  <c:v>4463.7178505747124</c:v>
                </c:pt>
                <c:pt idx="48">
                  <c:v>4294.8998505747122</c:v>
                </c:pt>
                <c:pt idx="49">
                  <c:v>4418.9628505747114</c:v>
                </c:pt>
                <c:pt idx="50">
                  <c:v>4760.902850574711</c:v>
                </c:pt>
                <c:pt idx="51">
                  <c:v>4858.2098505747108</c:v>
                </c:pt>
                <c:pt idx="52">
                  <c:v>5179.3998505747095</c:v>
                </c:pt>
                <c:pt idx="53">
                  <c:v>4881.4478505747093</c:v>
                </c:pt>
                <c:pt idx="54">
                  <c:v>4363.7498505747117</c:v>
                </c:pt>
                <c:pt idx="55">
                  <c:v>3871.3638505747122</c:v>
                </c:pt>
                <c:pt idx="56">
                  <c:v>3595.2978505747114</c:v>
                </c:pt>
                <c:pt idx="57">
                  <c:v>3204.2421555747119</c:v>
                </c:pt>
                <c:pt idx="58">
                  <c:v>3569.5922655747122</c:v>
                </c:pt>
                <c:pt idx="59">
                  <c:v>3603.6918655747122</c:v>
                </c:pt>
                <c:pt idx="60">
                  <c:v>3003.393395574712</c:v>
                </c:pt>
                <c:pt idx="61">
                  <c:v>3251.5631605747121</c:v>
                </c:pt>
                <c:pt idx="62">
                  <c:v>3188.1473355747121</c:v>
                </c:pt>
                <c:pt idx="63">
                  <c:v>3684.741970574712</c:v>
                </c:pt>
                <c:pt idx="64">
                  <c:v>3561.2738655747112</c:v>
                </c:pt>
                <c:pt idx="65">
                  <c:v>2816.6008505747122</c:v>
                </c:pt>
                <c:pt idx="66">
                  <c:v>2300.3458505747121</c:v>
                </c:pt>
                <c:pt idx="67">
                  <c:v>2929.9698505747115</c:v>
                </c:pt>
                <c:pt idx="68">
                  <c:v>3295.6188505747123</c:v>
                </c:pt>
                <c:pt idx="69">
                  <c:v>3682.1128505747124</c:v>
                </c:pt>
                <c:pt idx="70">
                  <c:v>3709.8288505747114</c:v>
                </c:pt>
                <c:pt idx="71">
                  <c:v>4010.7058505747123</c:v>
                </c:pt>
                <c:pt idx="72">
                  <c:v>4259.3118505747116</c:v>
                </c:pt>
                <c:pt idx="73">
                  <c:v>4529.4438505747112</c:v>
                </c:pt>
                <c:pt idx="74">
                  <c:v>4272.965850574712</c:v>
                </c:pt>
                <c:pt idx="75">
                  <c:v>4051.4238505747112</c:v>
                </c:pt>
                <c:pt idx="76">
                  <c:v>4615.4948505747116</c:v>
                </c:pt>
                <c:pt idx="77">
                  <c:v>4846.6638505747123</c:v>
                </c:pt>
                <c:pt idx="78">
                  <c:v>5120.241850574711</c:v>
                </c:pt>
                <c:pt idx="79">
                  <c:v>5316.1238505747096</c:v>
                </c:pt>
                <c:pt idx="80">
                  <c:v>4618.4688505747108</c:v>
                </c:pt>
                <c:pt idx="81">
                  <c:v>4166.2258505747113</c:v>
                </c:pt>
                <c:pt idx="82">
                  <c:v>3692.3300955747122</c:v>
                </c:pt>
                <c:pt idx="83">
                  <c:v>2851.581960574712</c:v>
                </c:pt>
                <c:pt idx="84">
                  <c:v>2708.3050655747124</c:v>
                </c:pt>
                <c:pt idx="85">
                  <c:v>2830.7546205747121</c:v>
                </c:pt>
                <c:pt idx="86">
                  <c:v>3051.4999105747124</c:v>
                </c:pt>
                <c:pt idx="87">
                  <c:v>3459.1288655747121</c:v>
                </c:pt>
                <c:pt idx="88">
                  <c:v>3449.7848505747124</c:v>
                </c:pt>
                <c:pt idx="89">
                  <c:v>2977.9908505747121</c:v>
                </c:pt>
                <c:pt idx="90">
                  <c:v>2561.9648505747123</c:v>
                </c:pt>
                <c:pt idx="91">
                  <c:v>3106.3348505747122</c:v>
                </c:pt>
                <c:pt idx="92">
                  <c:v>3041.2048505747121</c:v>
                </c:pt>
                <c:pt idx="93">
                  <c:v>3513.7788505747121</c:v>
                </c:pt>
                <c:pt idx="94">
                  <c:v>3173.974850574712</c:v>
                </c:pt>
                <c:pt idx="95">
                  <c:v>3722.6148505747124</c:v>
                </c:pt>
                <c:pt idx="96">
                  <c:v>4432.0848505747099</c:v>
                </c:pt>
                <c:pt idx="97">
                  <c:v>3975.9808505747123</c:v>
                </c:pt>
                <c:pt idx="98">
                  <c:v>3869.4738505747123</c:v>
                </c:pt>
                <c:pt idx="99">
                  <c:v>3723.5778505747121</c:v>
                </c:pt>
                <c:pt idx="100">
                  <c:v>3964.5278505747124</c:v>
                </c:pt>
                <c:pt idx="101">
                  <c:v>4186.8438505747108</c:v>
                </c:pt>
                <c:pt idx="102">
                  <c:v>3003.023850574712</c:v>
                </c:pt>
                <c:pt idx="103">
                  <c:v>2028.7088505747122</c:v>
                </c:pt>
                <c:pt idx="104">
                  <c:v>1858.5758505747121</c:v>
                </c:pt>
                <c:pt idx="105">
                  <c:v>1685.4319505747121</c:v>
                </c:pt>
                <c:pt idx="106">
                  <c:v>2264.598595574711</c:v>
                </c:pt>
                <c:pt idx="107">
                  <c:v>3054.7980405747121</c:v>
                </c:pt>
                <c:pt idx="108">
                  <c:v>3906.4437605747121</c:v>
                </c:pt>
                <c:pt idx="109">
                  <c:v>4230.762190574711</c:v>
                </c:pt>
                <c:pt idx="110">
                  <c:v>4046.2021805747117</c:v>
                </c:pt>
                <c:pt idx="111">
                  <c:v>3282.4809755747119</c:v>
                </c:pt>
                <c:pt idx="112">
                  <c:v>2766.7948505747122</c:v>
                </c:pt>
                <c:pt idx="113">
                  <c:v>1908.9358505747123</c:v>
                </c:pt>
                <c:pt idx="114">
                  <c:v>1753.6638505747121</c:v>
                </c:pt>
                <c:pt idx="115">
                  <c:v>1901.0048505747122</c:v>
                </c:pt>
                <c:pt idx="116">
                  <c:v>2762.2508505747123</c:v>
                </c:pt>
                <c:pt idx="117">
                  <c:v>3192.8138505747124</c:v>
                </c:pt>
                <c:pt idx="118">
                  <c:v>3971.7978505747124</c:v>
                </c:pt>
                <c:pt idx="119">
                  <c:v>4316.7368505747108</c:v>
                </c:pt>
                <c:pt idx="120">
                  <c:v>4015.4638505747121</c:v>
                </c:pt>
                <c:pt idx="121">
                  <c:v>4087.6368505747123</c:v>
                </c:pt>
                <c:pt idx="122">
                  <c:v>3853.8248505747115</c:v>
                </c:pt>
                <c:pt idx="123">
                  <c:v>4191.7528505747105</c:v>
                </c:pt>
                <c:pt idx="124">
                  <c:v>4271.8718505747111</c:v>
                </c:pt>
                <c:pt idx="125">
                  <c:v>4374.201850574711</c:v>
                </c:pt>
                <c:pt idx="126">
                  <c:v>3010.7958505747124</c:v>
                </c:pt>
                <c:pt idx="127">
                  <c:v>2399.637850574712</c:v>
                </c:pt>
                <c:pt idx="128">
                  <c:v>2475.2108505747115</c:v>
                </c:pt>
                <c:pt idx="129">
                  <c:v>2754.0580305747121</c:v>
                </c:pt>
                <c:pt idx="130">
                  <c:v>2868.4953505747121</c:v>
                </c:pt>
                <c:pt idx="131">
                  <c:v>3198.5031205747123</c:v>
                </c:pt>
                <c:pt idx="132">
                  <c:v>2830.9585405747121</c:v>
                </c:pt>
                <c:pt idx="133">
                  <c:v>2820.7378305747125</c:v>
                </c:pt>
                <c:pt idx="134">
                  <c:v>3204.5857655747109</c:v>
                </c:pt>
                <c:pt idx="135">
                  <c:v>4206.9184155747107</c:v>
                </c:pt>
                <c:pt idx="136">
                  <c:v>3606.306255574711</c:v>
                </c:pt>
                <c:pt idx="137">
                  <c:v>3136.9978505747122</c:v>
                </c:pt>
                <c:pt idx="138">
                  <c:v>3084.5218505747121</c:v>
                </c:pt>
                <c:pt idx="139">
                  <c:v>3209.0148505747125</c:v>
                </c:pt>
                <c:pt idx="140">
                  <c:v>3908.5548505747124</c:v>
                </c:pt>
                <c:pt idx="141">
                  <c:v>4356.8198505747123</c:v>
                </c:pt>
                <c:pt idx="142">
                  <c:v>4106.8048505747111</c:v>
                </c:pt>
                <c:pt idx="143">
                  <c:v>4084.7928505747113</c:v>
                </c:pt>
                <c:pt idx="144">
                  <c:v>4534.9248505747109</c:v>
                </c:pt>
                <c:pt idx="145">
                  <c:v>4096.8998505747122</c:v>
                </c:pt>
                <c:pt idx="146">
                  <c:v>4015.6448505747112</c:v>
                </c:pt>
                <c:pt idx="147">
                  <c:v>3798.2388505747122</c:v>
                </c:pt>
                <c:pt idx="148">
                  <c:v>3551.7278505747122</c:v>
                </c:pt>
                <c:pt idx="149">
                  <c:v>3781.3008505747121</c:v>
                </c:pt>
                <c:pt idx="150">
                  <c:v>3594.0408505747114</c:v>
                </c:pt>
                <c:pt idx="151">
                  <c:v>2537.6218505747124</c:v>
                </c:pt>
                <c:pt idx="152">
                  <c:v>1559.0018505747121</c:v>
                </c:pt>
                <c:pt idx="153">
                  <c:v>1247.724850574712</c:v>
                </c:pt>
                <c:pt idx="154">
                  <c:v>1464.9198505747122</c:v>
                </c:pt>
                <c:pt idx="155">
                  <c:v>1409.1458505747121</c:v>
                </c:pt>
                <c:pt idx="156">
                  <c:v>1253.5197705747121</c:v>
                </c:pt>
                <c:pt idx="157">
                  <c:v>1178.0666105747121</c:v>
                </c:pt>
                <c:pt idx="158">
                  <c:v>1269.584920574712</c:v>
                </c:pt>
                <c:pt idx="159">
                  <c:v>1321.5068505747122</c:v>
                </c:pt>
                <c:pt idx="160">
                  <c:v>1139.1928505747121</c:v>
                </c:pt>
                <c:pt idx="161">
                  <c:v>1278.2428505747121</c:v>
                </c:pt>
                <c:pt idx="162">
                  <c:v>1198.2988505747121</c:v>
                </c:pt>
                <c:pt idx="163">
                  <c:v>1164.7878505747121</c:v>
                </c:pt>
                <c:pt idx="164">
                  <c:v>1046.1468505747121</c:v>
                </c:pt>
                <c:pt idx="165">
                  <c:v>1175.5028505747121</c:v>
                </c:pt>
                <c:pt idx="166">
                  <c:v>1295.4838505747121</c:v>
                </c:pt>
                <c:pt idx="167">
                  <c:v>1279.2858505747122</c:v>
                </c:pt>
                <c:pt idx="168">
                  <c:v>1966.8018505747123</c:v>
                </c:pt>
                <c:pt idx="169">
                  <c:v>1756.6218505747122</c:v>
                </c:pt>
                <c:pt idx="170">
                  <c:v>1741.7758505747122</c:v>
                </c:pt>
                <c:pt idx="171">
                  <c:v>2096.8278505747121</c:v>
                </c:pt>
                <c:pt idx="172">
                  <c:v>2314.898850574712</c:v>
                </c:pt>
                <c:pt idx="173">
                  <c:v>2521.6828505747121</c:v>
                </c:pt>
                <c:pt idx="174">
                  <c:v>1364.3178505747121</c:v>
                </c:pt>
                <c:pt idx="175">
                  <c:v>1299.170850574711</c:v>
                </c:pt>
                <c:pt idx="176">
                  <c:v>1129.5938505747122</c:v>
                </c:pt>
                <c:pt idx="177">
                  <c:v>1130.0798505747121</c:v>
                </c:pt>
                <c:pt idx="178">
                  <c:v>1394.710850574711</c:v>
                </c:pt>
                <c:pt idx="179">
                  <c:v>2042.190850574711</c:v>
                </c:pt>
                <c:pt idx="180">
                  <c:v>2115.9198505747113</c:v>
                </c:pt>
                <c:pt idx="181">
                  <c:v>1691.3578505747121</c:v>
                </c:pt>
                <c:pt idx="182">
                  <c:v>1513.7198505747122</c:v>
                </c:pt>
                <c:pt idx="183">
                  <c:v>1342.527850574711</c:v>
                </c:pt>
                <c:pt idx="184">
                  <c:v>1139.373850574711</c:v>
                </c:pt>
                <c:pt idx="185">
                  <c:v>1919.3788505747123</c:v>
                </c:pt>
                <c:pt idx="186">
                  <c:v>1876.5808505747123</c:v>
                </c:pt>
                <c:pt idx="187">
                  <c:v>1574.6508505747122</c:v>
                </c:pt>
                <c:pt idx="188">
                  <c:v>1744.9968505747122</c:v>
                </c:pt>
                <c:pt idx="189">
                  <c:v>2213.4048505747123</c:v>
                </c:pt>
                <c:pt idx="190">
                  <c:v>2460.0718505747122</c:v>
                </c:pt>
                <c:pt idx="191">
                  <c:v>2667.7238505747123</c:v>
                </c:pt>
                <c:pt idx="192">
                  <c:v>2901.4648505747123</c:v>
                </c:pt>
                <c:pt idx="193">
                  <c:v>3256.1618505747115</c:v>
                </c:pt>
                <c:pt idx="194">
                  <c:v>2988.7078505747122</c:v>
                </c:pt>
                <c:pt idx="195">
                  <c:v>3211.5988505747114</c:v>
                </c:pt>
                <c:pt idx="196">
                  <c:v>3734.1638505747123</c:v>
                </c:pt>
                <c:pt idx="197">
                  <c:v>3813.7848505747124</c:v>
                </c:pt>
                <c:pt idx="198">
                  <c:v>3588.0048505747113</c:v>
                </c:pt>
                <c:pt idx="199">
                  <c:v>3206.3228505747124</c:v>
                </c:pt>
                <c:pt idx="200">
                  <c:v>2958.4348505747121</c:v>
                </c:pt>
                <c:pt idx="201">
                  <c:v>3194.0338505747122</c:v>
                </c:pt>
                <c:pt idx="202">
                  <c:v>2719.3749955747121</c:v>
                </c:pt>
                <c:pt idx="203">
                  <c:v>2778.0688055747119</c:v>
                </c:pt>
                <c:pt idx="204">
                  <c:v>2567.530495574711</c:v>
                </c:pt>
                <c:pt idx="205">
                  <c:v>2764.7478505747122</c:v>
                </c:pt>
                <c:pt idx="206">
                  <c:v>2916.0948505747124</c:v>
                </c:pt>
                <c:pt idx="207">
                  <c:v>2369.8508505747122</c:v>
                </c:pt>
                <c:pt idx="208">
                  <c:v>1775.2388505747122</c:v>
                </c:pt>
                <c:pt idx="209">
                  <c:v>1501.8988505747122</c:v>
                </c:pt>
                <c:pt idx="210">
                  <c:v>1274.3278505747121</c:v>
                </c:pt>
                <c:pt idx="211">
                  <c:v>1509.7128505747121</c:v>
                </c:pt>
                <c:pt idx="212">
                  <c:v>1984.7568505747122</c:v>
                </c:pt>
                <c:pt idx="213">
                  <c:v>2239.3488505747123</c:v>
                </c:pt>
                <c:pt idx="214">
                  <c:v>2245.6908505747115</c:v>
                </c:pt>
                <c:pt idx="215">
                  <c:v>2370.7118505747121</c:v>
                </c:pt>
                <c:pt idx="216">
                  <c:v>1858.4298505747122</c:v>
                </c:pt>
                <c:pt idx="217">
                  <c:v>1926.5528505747122</c:v>
                </c:pt>
                <c:pt idx="218">
                  <c:v>1574.603850574711</c:v>
                </c:pt>
                <c:pt idx="219">
                  <c:v>1077.2118505747121</c:v>
                </c:pt>
                <c:pt idx="220">
                  <c:v>1077.5028505747121</c:v>
                </c:pt>
                <c:pt idx="221">
                  <c:v>1236.585850574711</c:v>
                </c:pt>
                <c:pt idx="222">
                  <c:v>1633.8148505747122</c:v>
                </c:pt>
                <c:pt idx="223">
                  <c:v>1615.3758505747121</c:v>
                </c:pt>
                <c:pt idx="224">
                  <c:v>1375.5878505747121</c:v>
                </c:pt>
                <c:pt idx="225">
                  <c:v>1665.3308505747123</c:v>
                </c:pt>
                <c:pt idx="226">
                  <c:v>2028.8348505747122</c:v>
                </c:pt>
                <c:pt idx="227">
                  <c:v>2181.2829205747121</c:v>
                </c:pt>
                <c:pt idx="228">
                  <c:v>1754.705220574712</c:v>
                </c:pt>
                <c:pt idx="229">
                  <c:v>1550.6961005747121</c:v>
                </c:pt>
                <c:pt idx="230">
                  <c:v>1536.886275574712</c:v>
                </c:pt>
                <c:pt idx="231">
                  <c:v>1079.6018505747122</c:v>
                </c:pt>
                <c:pt idx="232">
                  <c:v>1054.8588505747121</c:v>
                </c:pt>
                <c:pt idx="233">
                  <c:v>844.27885057471201</c:v>
                </c:pt>
                <c:pt idx="234">
                  <c:v>686.19085057471204</c:v>
                </c:pt>
                <c:pt idx="235">
                  <c:v>1040.5168505747122</c:v>
                </c:pt>
                <c:pt idx="236">
                  <c:v>1410.5798505747121</c:v>
                </c:pt>
                <c:pt idx="237">
                  <c:v>1723.6348505747121</c:v>
                </c:pt>
                <c:pt idx="238">
                  <c:v>1655.5438505747122</c:v>
                </c:pt>
                <c:pt idx="239">
                  <c:v>1946.0648505747122</c:v>
                </c:pt>
                <c:pt idx="240">
                  <c:v>1781.6488505747122</c:v>
                </c:pt>
                <c:pt idx="241">
                  <c:v>1848.3818505747122</c:v>
                </c:pt>
                <c:pt idx="242">
                  <c:v>1884.5928505747122</c:v>
                </c:pt>
                <c:pt idx="243">
                  <c:v>2270.7548505747113</c:v>
                </c:pt>
                <c:pt idx="244">
                  <c:v>2525.7618505747123</c:v>
                </c:pt>
                <c:pt idx="245">
                  <c:v>2776.9318505747124</c:v>
                </c:pt>
                <c:pt idx="246">
                  <c:v>3126.5098505747123</c:v>
                </c:pt>
                <c:pt idx="247">
                  <c:v>3071.8978505747123</c:v>
                </c:pt>
                <c:pt idx="248">
                  <c:v>2813.5548505747124</c:v>
                </c:pt>
                <c:pt idx="249">
                  <c:v>2448.2748505747122</c:v>
                </c:pt>
                <c:pt idx="250">
                  <c:v>2599.8188505747121</c:v>
                </c:pt>
                <c:pt idx="251">
                  <c:v>2874.7548505747113</c:v>
                </c:pt>
                <c:pt idx="252">
                  <c:v>2636.2378505747124</c:v>
                </c:pt>
                <c:pt idx="253">
                  <c:v>2406.8938505747124</c:v>
                </c:pt>
                <c:pt idx="254">
                  <c:v>2048.3040655747109</c:v>
                </c:pt>
                <c:pt idx="255">
                  <c:v>1892.4518505747121</c:v>
                </c:pt>
                <c:pt idx="256">
                  <c:v>1671.8248505747122</c:v>
                </c:pt>
                <c:pt idx="257">
                  <c:v>1234.6198505747122</c:v>
                </c:pt>
                <c:pt idx="258">
                  <c:v>1110.0388505747121</c:v>
                </c:pt>
                <c:pt idx="259">
                  <c:v>1010.851850574712</c:v>
                </c:pt>
                <c:pt idx="260">
                  <c:v>1291.3988505747122</c:v>
                </c:pt>
                <c:pt idx="261">
                  <c:v>1303.0438505747122</c:v>
                </c:pt>
                <c:pt idx="262">
                  <c:v>1706.3808505747122</c:v>
                </c:pt>
                <c:pt idx="263">
                  <c:v>1967.1598505747122</c:v>
                </c:pt>
                <c:pt idx="264">
                  <c:v>2249.6278505747123</c:v>
                </c:pt>
                <c:pt idx="265">
                  <c:v>2205.927850574712</c:v>
                </c:pt>
                <c:pt idx="266">
                  <c:v>2863.8378505747123</c:v>
                </c:pt>
                <c:pt idx="267">
                  <c:v>2728.8008505747121</c:v>
                </c:pt>
                <c:pt idx="268">
                  <c:v>2487.2278505747113</c:v>
                </c:pt>
                <c:pt idx="269">
                  <c:v>2277.8928505747122</c:v>
                </c:pt>
                <c:pt idx="270">
                  <c:v>1804.9068505747121</c:v>
                </c:pt>
                <c:pt idx="271">
                  <c:v>1186.903850574711</c:v>
                </c:pt>
                <c:pt idx="272">
                  <c:v>987.55885057471198</c:v>
                </c:pt>
                <c:pt idx="273">
                  <c:v>956.90785057471203</c:v>
                </c:pt>
                <c:pt idx="274">
                  <c:v>943.80085057471206</c:v>
                </c:pt>
                <c:pt idx="275">
                  <c:v>1139.5496955747121</c:v>
                </c:pt>
                <c:pt idx="276">
                  <c:v>1454.557155574711</c:v>
                </c:pt>
                <c:pt idx="277">
                  <c:v>1912.770900574712</c:v>
                </c:pt>
                <c:pt idx="278">
                  <c:v>1685.031810574711</c:v>
                </c:pt>
                <c:pt idx="279">
                  <c:v>1313.1178505747121</c:v>
                </c:pt>
                <c:pt idx="280">
                  <c:v>1612.3198505747121</c:v>
                </c:pt>
                <c:pt idx="281">
                  <c:v>1681.1078505747121</c:v>
                </c:pt>
                <c:pt idx="282">
                  <c:v>1463.4038505747121</c:v>
                </c:pt>
                <c:pt idx="283">
                  <c:v>1285.1018505747122</c:v>
                </c:pt>
                <c:pt idx="284">
                  <c:v>1524.3908505747122</c:v>
                </c:pt>
                <c:pt idx="285">
                  <c:v>1668.9598505747122</c:v>
                </c:pt>
                <c:pt idx="286">
                  <c:v>2037.2078505747122</c:v>
                </c:pt>
                <c:pt idx="287">
                  <c:v>2065.8948505747121</c:v>
                </c:pt>
                <c:pt idx="288">
                  <c:v>2138.0298505747123</c:v>
                </c:pt>
                <c:pt idx="289">
                  <c:v>2342.3108505747123</c:v>
                </c:pt>
                <c:pt idx="290">
                  <c:v>2166.0648505747122</c:v>
                </c:pt>
                <c:pt idx="291">
                  <c:v>2580.572850574712</c:v>
                </c:pt>
                <c:pt idx="292">
                  <c:v>2356.2788505747121</c:v>
                </c:pt>
                <c:pt idx="293">
                  <c:v>2517.9318505747115</c:v>
                </c:pt>
                <c:pt idx="294">
                  <c:v>2113.2988505747121</c:v>
                </c:pt>
                <c:pt idx="295">
                  <c:v>1844.8658505747121</c:v>
                </c:pt>
                <c:pt idx="296">
                  <c:v>2361.2355555747122</c:v>
                </c:pt>
                <c:pt idx="297">
                  <c:v>2647.0684655747109</c:v>
                </c:pt>
                <c:pt idx="298">
                  <c:v>2915.6012105747109</c:v>
                </c:pt>
                <c:pt idx="299">
                  <c:v>2942.434965574711</c:v>
                </c:pt>
                <c:pt idx="300">
                  <c:v>2746.2432255747112</c:v>
                </c:pt>
                <c:pt idx="301">
                  <c:v>2652.1109355747121</c:v>
                </c:pt>
                <c:pt idx="302">
                  <c:v>2328.291725574712</c:v>
                </c:pt>
                <c:pt idx="303">
                  <c:v>2635.9104405747121</c:v>
                </c:pt>
                <c:pt idx="304">
                  <c:v>1820.191875574712</c:v>
                </c:pt>
                <c:pt idx="305">
                  <c:v>1740.4548505747121</c:v>
                </c:pt>
                <c:pt idx="306">
                  <c:v>1717.6558505747121</c:v>
                </c:pt>
                <c:pt idx="307">
                  <c:v>1870.6028505747122</c:v>
                </c:pt>
                <c:pt idx="308">
                  <c:v>2347.2518505747121</c:v>
                </c:pt>
                <c:pt idx="309">
                  <c:v>2505.6038505747115</c:v>
                </c:pt>
                <c:pt idx="310">
                  <c:v>2620.8448505747115</c:v>
                </c:pt>
                <c:pt idx="311">
                  <c:v>2827.3908505747122</c:v>
                </c:pt>
                <c:pt idx="312">
                  <c:v>2556.2098505747122</c:v>
                </c:pt>
                <c:pt idx="313">
                  <c:v>2078.445850574712</c:v>
                </c:pt>
                <c:pt idx="314">
                  <c:v>2606.9428505747114</c:v>
                </c:pt>
                <c:pt idx="315">
                  <c:v>2801.7388505747122</c:v>
                </c:pt>
                <c:pt idx="316">
                  <c:v>2723.2218505747123</c:v>
                </c:pt>
                <c:pt idx="317">
                  <c:v>2839.4468505747122</c:v>
                </c:pt>
                <c:pt idx="318">
                  <c:v>3015.0338505747122</c:v>
                </c:pt>
                <c:pt idx="319">
                  <c:v>2480.4798505747121</c:v>
                </c:pt>
                <c:pt idx="320">
                  <c:v>1557.9708505747121</c:v>
                </c:pt>
                <c:pt idx="321">
                  <c:v>2013.3000105747121</c:v>
                </c:pt>
                <c:pt idx="322">
                  <c:v>2747.846215574712</c:v>
                </c:pt>
                <c:pt idx="323">
                  <c:v>3276.6481355747114</c:v>
                </c:pt>
                <c:pt idx="324">
                  <c:v>3266.443420574712</c:v>
                </c:pt>
                <c:pt idx="325">
                  <c:v>3091.9273605747121</c:v>
                </c:pt>
                <c:pt idx="326">
                  <c:v>2634.5152005747123</c:v>
                </c:pt>
                <c:pt idx="327">
                  <c:v>1615.9953705747121</c:v>
                </c:pt>
                <c:pt idx="328">
                  <c:v>1787.2067105747121</c:v>
                </c:pt>
                <c:pt idx="329">
                  <c:v>2105.8558505747114</c:v>
                </c:pt>
                <c:pt idx="330">
                  <c:v>1918.5178505747122</c:v>
                </c:pt>
                <c:pt idx="331">
                  <c:v>1764.0908505747122</c:v>
                </c:pt>
                <c:pt idx="332">
                  <c:v>2186.4018505747122</c:v>
                </c:pt>
                <c:pt idx="333">
                  <c:v>2437.9848505747123</c:v>
                </c:pt>
                <c:pt idx="334">
                  <c:v>2432.4518505747114</c:v>
                </c:pt>
                <c:pt idx="335">
                  <c:v>2950.168850574712</c:v>
                </c:pt>
                <c:pt idx="336">
                  <c:v>2755.6798505747124</c:v>
                </c:pt>
                <c:pt idx="337">
                  <c:v>2537.4608505747124</c:v>
                </c:pt>
                <c:pt idx="338">
                  <c:v>3197.5518505747123</c:v>
                </c:pt>
                <c:pt idx="339">
                  <c:v>3481.1968505747122</c:v>
                </c:pt>
                <c:pt idx="340">
                  <c:v>3051.6258505747123</c:v>
                </c:pt>
                <c:pt idx="341">
                  <c:v>2880.8538505747115</c:v>
                </c:pt>
                <c:pt idx="342">
                  <c:v>2069.494850574712</c:v>
                </c:pt>
                <c:pt idx="343">
                  <c:v>1862.3808505747122</c:v>
                </c:pt>
                <c:pt idx="344">
                  <c:v>1703.1081255747122</c:v>
                </c:pt>
                <c:pt idx="345">
                  <c:v>1633.7548655747121</c:v>
                </c:pt>
                <c:pt idx="346">
                  <c:v>2009.036910574712</c:v>
                </c:pt>
                <c:pt idx="347">
                  <c:v>2199.1449305747115</c:v>
                </c:pt>
                <c:pt idx="348">
                  <c:v>2437.5759205747122</c:v>
                </c:pt>
                <c:pt idx="349">
                  <c:v>2378.1164705747124</c:v>
                </c:pt>
                <c:pt idx="350">
                  <c:v>1920.291500574712</c:v>
                </c:pt>
                <c:pt idx="351">
                  <c:v>1646.930945574712</c:v>
                </c:pt>
                <c:pt idx="352">
                  <c:v>1496.243850574712</c:v>
                </c:pt>
                <c:pt idx="353">
                  <c:v>1727.2058505747123</c:v>
                </c:pt>
                <c:pt idx="354">
                  <c:v>1960.6508505747122</c:v>
                </c:pt>
                <c:pt idx="355">
                  <c:v>1976.0048505747122</c:v>
                </c:pt>
                <c:pt idx="356">
                  <c:v>2494.9238505747121</c:v>
                </c:pt>
                <c:pt idx="357">
                  <c:v>2328.8588505747121</c:v>
                </c:pt>
                <c:pt idx="358">
                  <c:v>2306.5008505747114</c:v>
                </c:pt>
                <c:pt idx="359">
                  <c:v>2613.590850574712</c:v>
                </c:pt>
                <c:pt idx="360">
                  <c:v>2488.5198505747121</c:v>
                </c:pt>
                <c:pt idx="361">
                  <c:v>2381.6998505747115</c:v>
                </c:pt>
                <c:pt idx="362">
                  <c:v>2765.9108505747122</c:v>
                </c:pt>
                <c:pt idx="363">
                  <c:v>2769.8248505747115</c:v>
                </c:pt>
                <c:pt idx="364">
                  <c:v>2919.8018505747123</c:v>
                </c:pt>
                <c:pt idx="365">
                  <c:v>3233.4008505747124</c:v>
                </c:pt>
                <c:pt idx="366">
                  <c:v>2952.6768505747123</c:v>
                </c:pt>
                <c:pt idx="367">
                  <c:v>2099.9638505747121</c:v>
                </c:pt>
                <c:pt idx="368">
                  <c:v>2453.8688505747123</c:v>
                </c:pt>
                <c:pt idx="369">
                  <c:v>3216.021870574712</c:v>
                </c:pt>
                <c:pt idx="370">
                  <c:v>3013.6553455747126</c:v>
                </c:pt>
                <c:pt idx="371">
                  <c:v>3067.8048905747114</c:v>
                </c:pt>
                <c:pt idx="372">
                  <c:v>2734.6352905747121</c:v>
                </c:pt>
                <c:pt idx="373">
                  <c:v>2457.1519755747122</c:v>
                </c:pt>
                <c:pt idx="374">
                  <c:v>1746.040610574712</c:v>
                </c:pt>
                <c:pt idx="375">
                  <c:v>1712.245930574712</c:v>
                </c:pt>
                <c:pt idx="376">
                  <c:v>1890.6958505747123</c:v>
                </c:pt>
                <c:pt idx="377">
                  <c:v>2004.8768505747121</c:v>
                </c:pt>
                <c:pt idx="378">
                  <c:v>2105.340850574712</c:v>
                </c:pt>
                <c:pt idx="379">
                  <c:v>2036.0468505747122</c:v>
                </c:pt>
                <c:pt idx="380">
                  <c:v>2197.1498505747122</c:v>
                </c:pt>
                <c:pt idx="381">
                  <c:v>2745.3418505747122</c:v>
                </c:pt>
                <c:pt idx="382">
                  <c:v>2970.5258505747124</c:v>
                </c:pt>
                <c:pt idx="383">
                  <c:v>3386.0658505747115</c:v>
                </c:pt>
                <c:pt idx="384">
                  <c:v>3270.8808505747124</c:v>
                </c:pt>
                <c:pt idx="385">
                  <c:v>3516.6018505747124</c:v>
                </c:pt>
                <c:pt idx="386">
                  <c:v>3522.1768505747123</c:v>
                </c:pt>
                <c:pt idx="387">
                  <c:v>3108.706850574712</c:v>
                </c:pt>
                <c:pt idx="388">
                  <c:v>3775.4958505747122</c:v>
                </c:pt>
                <c:pt idx="389">
                  <c:v>4320.4838505747111</c:v>
                </c:pt>
                <c:pt idx="390">
                  <c:v>3872.8068505747124</c:v>
                </c:pt>
                <c:pt idx="391">
                  <c:v>3284.9318505747124</c:v>
                </c:pt>
                <c:pt idx="392">
                  <c:v>2851.6078505747123</c:v>
                </c:pt>
                <c:pt idx="393">
                  <c:v>2644.2698505747121</c:v>
                </c:pt>
                <c:pt idx="394">
                  <c:v>3117.5478505747124</c:v>
                </c:pt>
                <c:pt idx="395">
                  <c:v>3554.2018505747124</c:v>
                </c:pt>
                <c:pt idx="396">
                  <c:v>3381.0188505747115</c:v>
                </c:pt>
                <c:pt idx="397">
                  <c:v>2986.311850574712</c:v>
                </c:pt>
                <c:pt idx="398">
                  <c:v>2602.7242905747121</c:v>
                </c:pt>
                <c:pt idx="399">
                  <c:v>2464.878850574712</c:v>
                </c:pt>
                <c:pt idx="400">
                  <c:v>2248.6008505747122</c:v>
                </c:pt>
                <c:pt idx="401">
                  <c:v>2467.2998505747114</c:v>
                </c:pt>
                <c:pt idx="402">
                  <c:v>2013.6188505747123</c:v>
                </c:pt>
                <c:pt idx="403">
                  <c:v>1856.8378505747121</c:v>
                </c:pt>
                <c:pt idx="404">
                  <c:v>1726.5058505747122</c:v>
                </c:pt>
                <c:pt idx="405">
                  <c:v>1408.6928505747121</c:v>
                </c:pt>
                <c:pt idx="406">
                  <c:v>1304.0678505747121</c:v>
                </c:pt>
                <c:pt idx="407">
                  <c:v>1611.2028505747121</c:v>
                </c:pt>
                <c:pt idx="408">
                  <c:v>1761.075850574711</c:v>
                </c:pt>
                <c:pt idx="409">
                  <c:v>1831.9928505747121</c:v>
                </c:pt>
                <c:pt idx="410">
                  <c:v>2282.003850574712</c:v>
                </c:pt>
                <c:pt idx="411">
                  <c:v>2824.4288505747122</c:v>
                </c:pt>
                <c:pt idx="412">
                  <c:v>3284.8798505747122</c:v>
                </c:pt>
                <c:pt idx="413">
                  <c:v>3524.5498505747123</c:v>
                </c:pt>
                <c:pt idx="414">
                  <c:v>3421.0078505747124</c:v>
                </c:pt>
                <c:pt idx="415">
                  <c:v>3447.1558505747121</c:v>
                </c:pt>
                <c:pt idx="416">
                  <c:v>3864.416850574712</c:v>
                </c:pt>
                <c:pt idx="417">
                  <c:v>4168.9798505747121</c:v>
                </c:pt>
                <c:pt idx="418">
                  <c:v>3720.4508505747121</c:v>
                </c:pt>
                <c:pt idx="419">
                  <c:v>3460.9163955747122</c:v>
                </c:pt>
                <c:pt idx="420">
                  <c:v>3094.2335555747122</c:v>
                </c:pt>
                <c:pt idx="421">
                  <c:v>2682.2401255747109</c:v>
                </c:pt>
                <c:pt idx="422">
                  <c:v>2863.4217005747123</c:v>
                </c:pt>
                <c:pt idx="423">
                  <c:v>2650.7868505747115</c:v>
                </c:pt>
                <c:pt idx="424">
                  <c:v>2957.2708505747114</c:v>
                </c:pt>
                <c:pt idx="425">
                  <c:v>3442.3968505747121</c:v>
                </c:pt>
                <c:pt idx="426">
                  <c:v>3065.0578505747121</c:v>
                </c:pt>
                <c:pt idx="427">
                  <c:v>3412.5438505747125</c:v>
                </c:pt>
                <c:pt idx="428">
                  <c:v>3515.8148505747113</c:v>
                </c:pt>
                <c:pt idx="429">
                  <c:v>3683.387850574712</c:v>
                </c:pt>
                <c:pt idx="430">
                  <c:v>3628.9998505747121</c:v>
                </c:pt>
                <c:pt idx="431">
                  <c:v>3620.1998505747115</c:v>
                </c:pt>
                <c:pt idx="432">
                  <c:v>4180.9628505747123</c:v>
                </c:pt>
                <c:pt idx="433">
                  <c:v>4510.0368505747119</c:v>
                </c:pt>
                <c:pt idx="434">
                  <c:v>4446.8208505747098</c:v>
                </c:pt>
                <c:pt idx="435">
                  <c:v>4609.4278505747097</c:v>
                </c:pt>
                <c:pt idx="436">
                  <c:v>4524.2568505747122</c:v>
                </c:pt>
                <c:pt idx="437">
                  <c:v>4274.4048505747105</c:v>
                </c:pt>
                <c:pt idx="438">
                  <c:v>3964.9398505747099</c:v>
                </c:pt>
                <c:pt idx="439">
                  <c:v>3246.9318505747115</c:v>
                </c:pt>
                <c:pt idx="440">
                  <c:v>2620.0208505747123</c:v>
                </c:pt>
                <c:pt idx="441">
                  <c:v>2448.3418505747122</c:v>
                </c:pt>
                <c:pt idx="442">
                  <c:v>2644.6020005747123</c:v>
                </c:pt>
                <c:pt idx="443">
                  <c:v>2788.9758505747122</c:v>
                </c:pt>
                <c:pt idx="444">
                  <c:v>3078.2782705747122</c:v>
                </c:pt>
                <c:pt idx="445">
                  <c:v>2767.083615574712</c:v>
                </c:pt>
                <c:pt idx="446">
                  <c:v>3142.851470574712</c:v>
                </c:pt>
                <c:pt idx="447">
                  <c:v>2849.5458505747124</c:v>
                </c:pt>
                <c:pt idx="448">
                  <c:v>2249.717850574712</c:v>
                </c:pt>
                <c:pt idx="449">
                  <c:v>2149.8738505747124</c:v>
                </c:pt>
                <c:pt idx="450">
                  <c:v>2184.2818505747123</c:v>
                </c:pt>
                <c:pt idx="451">
                  <c:v>1886.7228505747121</c:v>
                </c:pt>
                <c:pt idx="452">
                  <c:v>2063.407850574712</c:v>
                </c:pt>
                <c:pt idx="453">
                  <c:v>2761.1168505747114</c:v>
                </c:pt>
                <c:pt idx="454">
                  <c:v>2659.8158505747124</c:v>
                </c:pt>
                <c:pt idx="455">
                  <c:v>2825.8178505747123</c:v>
                </c:pt>
                <c:pt idx="456">
                  <c:v>2694.0808505747123</c:v>
                </c:pt>
                <c:pt idx="457">
                  <c:v>2810.2348505747123</c:v>
                </c:pt>
                <c:pt idx="458">
                  <c:v>2698.7668505747124</c:v>
                </c:pt>
                <c:pt idx="459">
                  <c:v>2657.4038505747121</c:v>
                </c:pt>
                <c:pt idx="460">
                  <c:v>2543.601850574712</c:v>
                </c:pt>
                <c:pt idx="461">
                  <c:v>3132.7268505747124</c:v>
                </c:pt>
                <c:pt idx="462">
                  <c:v>2817.7788505747121</c:v>
                </c:pt>
                <c:pt idx="463">
                  <c:v>2334.6078505747123</c:v>
                </c:pt>
                <c:pt idx="464">
                  <c:v>2293.4528505747121</c:v>
                </c:pt>
                <c:pt idx="465">
                  <c:v>2003.9258505747123</c:v>
                </c:pt>
                <c:pt idx="466">
                  <c:v>2104.450300574711</c:v>
                </c:pt>
                <c:pt idx="467">
                  <c:v>2705.5877455747109</c:v>
                </c:pt>
                <c:pt idx="468">
                  <c:v>3169.4431755747119</c:v>
                </c:pt>
                <c:pt idx="469">
                  <c:v>3123.018000574712</c:v>
                </c:pt>
                <c:pt idx="470">
                  <c:v>3107.7507505747121</c:v>
                </c:pt>
                <c:pt idx="471">
                  <c:v>2662.5343455747125</c:v>
                </c:pt>
                <c:pt idx="472">
                  <c:v>2290.852550574712</c:v>
                </c:pt>
                <c:pt idx="473">
                  <c:v>2323.7328505747114</c:v>
                </c:pt>
                <c:pt idx="474">
                  <c:v>2117.6058505747114</c:v>
                </c:pt>
                <c:pt idx="475">
                  <c:v>1892.8898505747122</c:v>
                </c:pt>
                <c:pt idx="476">
                  <c:v>2187.5138505747123</c:v>
                </c:pt>
                <c:pt idx="477">
                  <c:v>3064.8178505747123</c:v>
                </c:pt>
                <c:pt idx="478">
                  <c:v>3935.9098505747124</c:v>
                </c:pt>
                <c:pt idx="479">
                  <c:v>4229.6678505747113</c:v>
                </c:pt>
                <c:pt idx="480">
                  <c:v>4215.9138505747123</c:v>
                </c:pt>
                <c:pt idx="481">
                  <c:v>4177.4738505747109</c:v>
                </c:pt>
                <c:pt idx="482">
                  <c:v>4147.6178505747112</c:v>
                </c:pt>
                <c:pt idx="483">
                  <c:v>4117.8078505747098</c:v>
                </c:pt>
                <c:pt idx="484">
                  <c:v>4020.1208505747113</c:v>
                </c:pt>
                <c:pt idx="485">
                  <c:v>3787.041850574712</c:v>
                </c:pt>
                <c:pt idx="486">
                  <c:v>3596.6838505747123</c:v>
                </c:pt>
                <c:pt idx="487">
                  <c:v>2921.3738505747115</c:v>
                </c:pt>
                <c:pt idx="488">
                  <c:v>2482.2843505747123</c:v>
                </c:pt>
                <c:pt idx="489">
                  <c:v>3035.1816855747124</c:v>
                </c:pt>
                <c:pt idx="490">
                  <c:v>3911.6561205747121</c:v>
                </c:pt>
                <c:pt idx="491">
                  <c:v>3801.9475705747113</c:v>
                </c:pt>
                <c:pt idx="492">
                  <c:v>3900.057140574711</c:v>
                </c:pt>
                <c:pt idx="493">
                  <c:v>3769.389725574712</c:v>
                </c:pt>
                <c:pt idx="494">
                  <c:v>3619.3717305747123</c:v>
                </c:pt>
                <c:pt idx="495">
                  <c:v>2970.5977405747121</c:v>
                </c:pt>
                <c:pt idx="496">
                  <c:v>2617.2858505747122</c:v>
                </c:pt>
                <c:pt idx="497">
                  <c:v>2722.6088505747121</c:v>
                </c:pt>
                <c:pt idx="498">
                  <c:v>2799.0788505747123</c:v>
                </c:pt>
                <c:pt idx="499">
                  <c:v>3159.1788505747122</c:v>
                </c:pt>
                <c:pt idx="500">
                  <c:v>3864.7218505747123</c:v>
                </c:pt>
                <c:pt idx="501">
                  <c:v>4340.0058505747111</c:v>
                </c:pt>
                <c:pt idx="502">
                  <c:v>4434.8428505747115</c:v>
                </c:pt>
                <c:pt idx="503">
                  <c:v>4717.3638505747122</c:v>
                </c:pt>
                <c:pt idx="504">
                  <c:v>5157.4218505747112</c:v>
                </c:pt>
                <c:pt idx="505">
                  <c:v>5138.9698505747092</c:v>
                </c:pt>
                <c:pt idx="506">
                  <c:v>4930.375850574711</c:v>
                </c:pt>
                <c:pt idx="507">
                  <c:v>4505.5028505747123</c:v>
                </c:pt>
                <c:pt idx="508">
                  <c:v>4060.2958505747115</c:v>
                </c:pt>
                <c:pt idx="509">
                  <c:v>3443.4728505747121</c:v>
                </c:pt>
                <c:pt idx="510">
                  <c:v>2839.9148505747121</c:v>
                </c:pt>
                <c:pt idx="511">
                  <c:v>2310.9158505747114</c:v>
                </c:pt>
                <c:pt idx="512">
                  <c:v>1976.0648505747122</c:v>
                </c:pt>
                <c:pt idx="513">
                  <c:v>1462.3278505747121</c:v>
                </c:pt>
                <c:pt idx="514">
                  <c:v>1523.3348505747122</c:v>
                </c:pt>
                <c:pt idx="515">
                  <c:v>1949.3030255747121</c:v>
                </c:pt>
                <c:pt idx="516">
                  <c:v>1793.7848505747122</c:v>
                </c:pt>
                <c:pt idx="517">
                  <c:v>1538.500850574711</c:v>
                </c:pt>
                <c:pt idx="518">
                  <c:v>2017.9268505747123</c:v>
                </c:pt>
                <c:pt idx="519">
                  <c:v>2507.2988505747121</c:v>
                </c:pt>
                <c:pt idx="520">
                  <c:v>2926.6618505747115</c:v>
                </c:pt>
                <c:pt idx="521">
                  <c:v>2743.1758505747121</c:v>
                </c:pt>
                <c:pt idx="522">
                  <c:v>2781.9908505747121</c:v>
                </c:pt>
                <c:pt idx="523">
                  <c:v>3017.6968505747122</c:v>
                </c:pt>
                <c:pt idx="524">
                  <c:v>3581.2748505747113</c:v>
                </c:pt>
                <c:pt idx="525">
                  <c:v>4090.7468505747124</c:v>
                </c:pt>
                <c:pt idx="526">
                  <c:v>4591.7208505747112</c:v>
                </c:pt>
                <c:pt idx="527">
                  <c:v>4571.1378505747107</c:v>
                </c:pt>
                <c:pt idx="528">
                  <c:v>4824.3288505747114</c:v>
                </c:pt>
                <c:pt idx="529">
                  <c:v>4486.7268505747115</c:v>
                </c:pt>
                <c:pt idx="530">
                  <c:v>4717.5628505747118</c:v>
                </c:pt>
                <c:pt idx="531">
                  <c:v>4833.349850574712</c:v>
                </c:pt>
                <c:pt idx="532">
                  <c:v>4873.2138505747116</c:v>
                </c:pt>
                <c:pt idx="533">
                  <c:v>4822.2118505747121</c:v>
                </c:pt>
                <c:pt idx="534">
                  <c:v>3874.5748505747124</c:v>
                </c:pt>
                <c:pt idx="535">
                  <c:v>2456.9838505747121</c:v>
                </c:pt>
                <c:pt idx="536">
                  <c:v>2087.4018505747122</c:v>
                </c:pt>
                <c:pt idx="537">
                  <c:v>2979.5688505747121</c:v>
                </c:pt>
                <c:pt idx="538">
                  <c:v>3404.1728505747124</c:v>
                </c:pt>
                <c:pt idx="539">
                  <c:v>3475.2458505747113</c:v>
                </c:pt>
                <c:pt idx="540">
                  <c:v>2909.4208505747115</c:v>
                </c:pt>
                <c:pt idx="541">
                  <c:v>2549.880850574712</c:v>
                </c:pt>
                <c:pt idx="542">
                  <c:v>2438.2498505747121</c:v>
                </c:pt>
                <c:pt idx="543">
                  <c:v>2091.8828505747115</c:v>
                </c:pt>
                <c:pt idx="544">
                  <c:v>1433.0928505747122</c:v>
                </c:pt>
                <c:pt idx="545">
                  <c:v>1073.4978505747122</c:v>
                </c:pt>
                <c:pt idx="546">
                  <c:v>898.27685057471206</c:v>
                </c:pt>
                <c:pt idx="547">
                  <c:v>675.74985057471213</c:v>
                </c:pt>
                <c:pt idx="548">
                  <c:v>498.95485057471205</c:v>
                </c:pt>
                <c:pt idx="549">
                  <c:v>687.21385057471196</c:v>
                </c:pt>
                <c:pt idx="550">
                  <c:v>831.80985057471207</c:v>
                </c:pt>
                <c:pt idx="551">
                  <c:v>870.97085057471202</c:v>
                </c:pt>
                <c:pt idx="552">
                  <c:v>1078.8768505747121</c:v>
                </c:pt>
                <c:pt idx="553">
                  <c:v>1238.4998505747121</c:v>
                </c:pt>
                <c:pt idx="554">
                  <c:v>1497.7568505747122</c:v>
                </c:pt>
                <c:pt idx="555">
                  <c:v>1561.1718505747122</c:v>
                </c:pt>
                <c:pt idx="556">
                  <c:v>1685.8298505747121</c:v>
                </c:pt>
                <c:pt idx="557">
                  <c:v>1732.644850574711</c:v>
                </c:pt>
                <c:pt idx="558">
                  <c:v>1652.738850574711</c:v>
                </c:pt>
                <c:pt idx="559">
                  <c:v>1677.529850574711</c:v>
                </c:pt>
                <c:pt idx="560">
                  <c:v>1960.6788505747122</c:v>
                </c:pt>
                <c:pt idx="561">
                  <c:v>2744.9138505747123</c:v>
                </c:pt>
                <c:pt idx="562">
                  <c:v>3240.484195574712</c:v>
                </c:pt>
                <c:pt idx="563">
                  <c:v>3415.7762005747113</c:v>
                </c:pt>
                <c:pt idx="564">
                  <c:v>3253.0815605747121</c:v>
                </c:pt>
                <c:pt idx="565">
                  <c:v>3086.9952805747121</c:v>
                </c:pt>
                <c:pt idx="566">
                  <c:v>3338.7119305747115</c:v>
                </c:pt>
                <c:pt idx="567">
                  <c:v>3438.7086005747124</c:v>
                </c:pt>
                <c:pt idx="568">
                  <c:v>2855.2588505747121</c:v>
                </c:pt>
                <c:pt idx="569">
                  <c:v>1991.5498505747109</c:v>
                </c:pt>
                <c:pt idx="570">
                  <c:v>1366.1028505747122</c:v>
                </c:pt>
                <c:pt idx="571">
                  <c:v>1270.2298505747121</c:v>
                </c:pt>
                <c:pt idx="572">
                  <c:v>1465.9678505747122</c:v>
                </c:pt>
                <c:pt idx="573">
                  <c:v>1815.9948505747122</c:v>
                </c:pt>
                <c:pt idx="574">
                  <c:v>1919.9488505747122</c:v>
                </c:pt>
                <c:pt idx="575">
                  <c:v>2107.5568505747124</c:v>
                </c:pt>
                <c:pt idx="576">
                  <c:v>2575.9258505747121</c:v>
                </c:pt>
                <c:pt idx="577">
                  <c:v>2725.1088505747121</c:v>
                </c:pt>
                <c:pt idx="578">
                  <c:v>2542.4918505747123</c:v>
                </c:pt>
                <c:pt idx="579">
                  <c:v>2599.889850574712</c:v>
                </c:pt>
                <c:pt idx="580">
                  <c:v>2555.2588505747112</c:v>
                </c:pt>
                <c:pt idx="581">
                  <c:v>2640.7978505747124</c:v>
                </c:pt>
                <c:pt idx="582">
                  <c:v>2880.9218505747122</c:v>
                </c:pt>
                <c:pt idx="583">
                  <c:v>2640.5098505747114</c:v>
                </c:pt>
                <c:pt idx="584">
                  <c:v>3047.0664355747122</c:v>
                </c:pt>
                <c:pt idx="585">
                  <c:v>3075.7008705747121</c:v>
                </c:pt>
                <c:pt idx="586">
                  <c:v>2965.1780505747124</c:v>
                </c:pt>
                <c:pt idx="587">
                  <c:v>2873.0434805747118</c:v>
                </c:pt>
                <c:pt idx="588">
                  <c:v>2798.8856355747121</c:v>
                </c:pt>
                <c:pt idx="589">
                  <c:v>2792.2560755747113</c:v>
                </c:pt>
                <c:pt idx="590">
                  <c:v>2513.6022905747122</c:v>
                </c:pt>
                <c:pt idx="591">
                  <c:v>1830.8874955747121</c:v>
                </c:pt>
                <c:pt idx="592">
                  <c:v>1299.0187355747121</c:v>
                </c:pt>
                <c:pt idx="593">
                  <c:v>737.18385057471198</c:v>
                </c:pt>
                <c:pt idx="594">
                  <c:v>385.14885057471201</c:v>
                </c:pt>
                <c:pt idx="595">
                  <c:v>444.27185057471206</c:v>
                </c:pt>
                <c:pt idx="596">
                  <c:v>376.21485057471205</c:v>
                </c:pt>
                <c:pt idx="597">
                  <c:v>531.01785057471204</c:v>
                </c:pt>
                <c:pt idx="598">
                  <c:v>725.55285057471201</c:v>
                </c:pt>
                <c:pt idx="599">
                  <c:v>1530.1998505747122</c:v>
                </c:pt>
                <c:pt idx="600">
                  <c:v>1730.8308505747123</c:v>
                </c:pt>
                <c:pt idx="601">
                  <c:v>1800.171850574711</c:v>
                </c:pt>
                <c:pt idx="602">
                  <c:v>2118.1098505747123</c:v>
                </c:pt>
                <c:pt idx="603">
                  <c:v>2061.6658505747123</c:v>
                </c:pt>
                <c:pt idx="604">
                  <c:v>2065.7308505747114</c:v>
                </c:pt>
                <c:pt idx="605">
                  <c:v>1909.9358505747123</c:v>
                </c:pt>
                <c:pt idx="606">
                  <c:v>1312.6488505747122</c:v>
                </c:pt>
                <c:pt idx="607">
                  <c:v>1430.6968505747122</c:v>
                </c:pt>
                <c:pt idx="608">
                  <c:v>1080.5638505747122</c:v>
                </c:pt>
                <c:pt idx="609">
                  <c:v>1017.1643205747121</c:v>
                </c:pt>
                <c:pt idx="610">
                  <c:v>1279.1590805747121</c:v>
                </c:pt>
                <c:pt idx="611">
                  <c:v>1333.2170155747121</c:v>
                </c:pt>
                <c:pt idx="612">
                  <c:v>1160.7664305747119</c:v>
                </c:pt>
                <c:pt idx="613">
                  <c:v>1221.5668505747121</c:v>
                </c:pt>
                <c:pt idx="614">
                  <c:v>1523.0988505747121</c:v>
                </c:pt>
                <c:pt idx="615">
                  <c:v>1454.9478505747122</c:v>
                </c:pt>
                <c:pt idx="616">
                  <c:v>1441.170850574711</c:v>
                </c:pt>
                <c:pt idx="617">
                  <c:v>2031.2078505747122</c:v>
                </c:pt>
                <c:pt idx="618">
                  <c:v>1532.3168505747121</c:v>
                </c:pt>
                <c:pt idx="619">
                  <c:v>1125.9828505747109</c:v>
                </c:pt>
                <c:pt idx="620">
                  <c:v>1221.0888505747121</c:v>
                </c:pt>
                <c:pt idx="621">
                  <c:v>1550.8928505747122</c:v>
                </c:pt>
                <c:pt idx="622">
                  <c:v>1563.8498505747123</c:v>
                </c:pt>
                <c:pt idx="623">
                  <c:v>1956.2428505747121</c:v>
                </c:pt>
                <c:pt idx="624">
                  <c:v>1912.1278505747121</c:v>
                </c:pt>
                <c:pt idx="625">
                  <c:v>2122.811850574712</c:v>
                </c:pt>
                <c:pt idx="626">
                  <c:v>1635.1018505747122</c:v>
                </c:pt>
                <c:pt idx="627">
                  <c:v>1643.9148505747121</c:v>
                </c:pt>
                <c:pt idx="628">
                  <c:v>1969.920850574711</c:v>
                </c:pt>
                <c:pt idx="629">
                  <c:v>2298.5978505747121</c:v>
                </c:pt>
                <c:pt idx="630">
                  <c:v>1601.2138505747121</c:v>
                </c:pt>
                <c:pt idx="631">
                  <c:v>1091.4808505747121</c:v>
                </c:pt>
                <c:pt idx="632">
                  <c:v>1043.1828505747121</c:v>
                </c:pt>
                <c:pt idx="633">
                  <c:v>1400.7848505747122</c:v>
                </c:pt>
                <c:pt idx="634">
                  <c:v>2466.8078505747121</c:v>
                </c:pt>
                <c:pt idx="635">
                  <c:v>2533.795255574712</c:v>
                </c:pt>
                <c:pt idx="636">
                  <c:v>2868.6638505747114</c:v>
                </c:pt>
                <c:pt idx="637">
                  <c:v>2718.2578505747124</c:v>
                </c:pt>
                <c:pt idx="638">
                  <c:v>2180.6129155747121</c:v>
                </c:pt>
                <c:pt idx="639">
                  <c:v>1711.7842355747121</c:v>
                </c:pt>
                <c:pt idx="640">
                  <c:v>1330.7498505747121</c:v>
                </c:pt>
                <c:pt idx="641">
                  <c:v>1125.6878505747122</c:v>
                </c:pt>
                <c:pt idx="642">
                  <c:v>1017.178850574712</c:v>
                </c:pt>
                <c:pt idx="643">
                  <c:v>918.45985057471205</c:v>
                </c:pt>
                <c:pt idx="644">
                  <c:v>863.35485057471215</c:v>
                </c:pt>
                <c:pt idx="645">
                  <c:v>941.30185057471203</c:v>
                </c:pt>
                <c:pt idx="646">
                  <c:v>1575.0248505747122</c:v>
                </c:pt>
                <c:pt idx="647">
                  <c:v>1637.0318505747121</c:v>
                </c:pt>
                <c:pt idx="648">
                  <c:v>1834.308850574711</c:v>
                </c:pt>
                <c:pt idx="649">
                  <c:v>2226.9358505747123</c:v>
                </c:pt>
                <c:pt idx="650">
                  <c:v>1926.479850574711</c:v>
                </c:pt>
                <c:pt idx="651">
                  <c:v>2033.7748505747122</c:v>
                </c:pt>
                <c:pt idx="652">
                  <c:v>1781.8018505747123</c:v>
                </c:pt>
                <c:pt idx="653">
                  <c:v>1851.7448505747122</c:v>
                </c:pt>
                <c:pt idx="654">
                  <c:v>1856.6068505747121</c:v>
                </c:pt>
                <c:pt idx="655">
                  <c:v>1548.547850574711</c:v>
                </c:pt>
                <c:pt idx="656">
                  <c:v>1655.6218505747122</c:v>
                </c:pt>
                <c:pt idx="657">
                  <c:v>1459.574850574711</c:v>
                </c:pt>
                <c:pt idx="658">
                  <c:v>1277.1828505747121</c:v>
                </c:pt>
                <c:pt idx="659">
                  <c:v>1807.945310574712</c:v>
                </c:pt>
                <c:pt idx="660">
                  <c:v>2250.8412055747121</c:v>
                </c:pt>
                <c:pt idx="661">
                  <c:v>2365.887850574712</c:v>
                </c:pt>
                <c:pt idx="662">
                  <c:v>2104.7458505747113</c:v>
                </c:pt>
                <c:pt idx="663">
                  <c:v>1666.2938505747122</c:v>
                </c:pt>
                <c:pt idx="664">
                  <c:v>1801.6098505747123</c:v>
                </c:pt>
                <c:pt idx="665">
                  <c:v>1867.151850574711</c:v>
                </c:pt>
                <c:pt idx="666">
                  <c:v>1789.7628505747123</c:v>
                </c:pt>
                <c:pt idx="667">
                  <c:v>1730.2738505747122</c:v>
                </c:pt>
                <c:pt idx="668">
                  <c:v>1640.3188505747121</c:v>
                </c:pt>
                <c:pt idx="669">
                  <c:v>1461.5988505747121</c:v>
                </c:pt>
                <c:pt idx="670">
                  <c:v>1678.0228505747123</c:v>
                </c:pt>
                <c:pt idx="671">
                  <c:v>2233.8248505747115</c:v>
                </c:pt>
                <c:pt idx="672">
                  <c:v>2451.0698505747123</c:v>
                </c:pt>
                <c:pt idx="673">
                  <c:v>2784.8008505747121</c:v>
                </c:pt>
                <c:pt idx="674">
                  <c:v>2686.3628505747124</c:v>
                </c:pt>
                <c:pt idx="675">
                  <c:v>3155.3568505747121</c:v>
                </c:pt>
                <c:pt idx="676">
                  <c:v>3141.1628505747121</c:v>
                </c:pt>
                <c:pt idx="677">
                  <c:v>3207.1698505747122</c:v>
                </c:pt>
                <c:pt idx="678">
                  <c:v>3273.099850574712</c:v>
                </c:pt>
                <c:pt idx="679">
                  <c:v>2487.2968505747122</c:v>
                </c:pt>
                <c:pt idx="680">
                  <c:v>2111.7988505747121</c:v>
                </c:pt>
                <c:pt idx="681">
                  <c:v>2050.436765574711</c:v>
                </c:pt>
                <c:pt idx="682">
                  <c:v>2732.6581605747119</c:v>
                </c:pt>
                <c:pt idx="683">
                  <c:v>2712.3232355747123</c:v>
                </c:pt>
                <c:pt idx="684">
                  <c:v>2315.1867355747113</c:v>
                </c:pt>
                <c:pt idx="685">
                  <c:v>2216.356225574712</c:v>
                </c:pt>
                <c:pt idx="686">
                  <c:v>2274.8630355747123</c:v>
                </c:pt>
                <c:pt idx="687">
                  <c:v>2557.736195574711</c:v>
                </c:pt>
                <c:pt idx="688">
                  <c:v>1952.545085574711</c:v>
                </c:pt>
                <c:pt idx="689">
                  <c:v>1800.3988505747122</c:v>
                </c:pt>
                <c:pt idx="690">
                  <c:v>1804.6578505747123</c:v>
                </c:pt>
                <c:pt idx="691">
                  <c:v>1621.1058505747121</c:v>
                </c:pt>
                <c:pt idx="692">
                  <c:v>1474.8718505747122</c:v>
                </c:pt>
                <c:pt idx="693">
                  <c:v>1647.8928505747122</c:v>
                </c:pt>
                <c:pt idx="694">
                  <c:v>1831.949850574711</c:v>
                </c:pt>
                <c:pt idx="695">
                  <c:v>2140.4688505747113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28F-499E-8FF1-42AB7DC1C6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424064"/>
        <c:axId val="176425600"/>
      </c:areaChart>
      <c:catAx>
        <c:axId val="1764240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176425600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7642560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176424064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'03'!$I$44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'03'!$I$45:$I$789</c:f>
              <c:numCache>
                <c:formatCode>_-* #,##0.00\ _€_-;\-* #,##0.00\ _€_-;_-* "-"??\ _€_-;_-@_-</c:formatCode>
                <c:ptCount val="745"/>
                <c:pt idx="0">
                  <c:v>5766.3258231536611</c:v>
                </c:pt>
                <c:pt idx="1">
                  <c:v>5478.0696885836596</c:v>
                </c:pt>
                <c:pt idx="2">
                  <c:v>5384.5122074236588</c:v>
                </c:pt>
                <c:pt idx="3">
                  <c:v>5323.757308873659</c:v>
                </c:pt>
                <c:pt idx="4">
                  <c:v>5497.73109000366</c:v>
                </c:pt>
                <c:pt idx="5">
                  <c:v>6152.03930853366</c:v>
                </c:pt>
                <c:pt idx="6">
                  <c:v>7247.7597452736572</c:v>
                </c:pt>
                <c:pt idx="7">
                  <c:v>7955.2990321036577</c:v>
                </c:pt>
                <c:pt idx="8">
                  <c:v>8186.5597030936588</c:v>
                </c:pt>
                <c:pt idx="9">
                  <c:v>8167.098187123659</c:v>
                </c:pt>
                <c:pt idx="10">
                  <c:v>8154.3266504036583</c:v>
                </c:pt>
                <c:pt idx="11">
                  <c:v>8133.2582200936586</c:v>
                </c:pt>
                <c:pt idx="12">
                  <c:v>8010.9613272336592</c:v>
                </c:pt>
                <c:pt idx="13">
                  <c:v>7872.5441335436581</c:v>
                </c:pt>
                <c:pt idx="14">
                  <c:v>7791.3448253636579</c:v>
                </c:pt>
                <c:pt idx="15">
                  <c:v>7791.3038029236577</c:v>
                </c:pt>
                <c:pt idx="16">
                  <c:v>7726.3063063436575</c:v>
                </c:pt>
                <c:pt idx="17">
                  <c:v>7897.1646036236598</c:v>
                </c:pt>
                <c:pt idx="18">
                  <c:v>7911.3214288836607</c:v>
                </c:pt>
                <c:pt idx="19">
                  <c:v>7536.6154939436583</c:v>
                </c:pt>
                <c:pt idx="20">
                  <c:v>7040.597722033659</c:v>
                </c:pt>
                <c:pt idx="21">
                  <c:v>6510.7399229736575</c:v>
                </c:pt>
                <c:pt idx="22">
                  <c:v>6255.7773070536596</c:v>
                </c:pt>
                <c:pt idx="23">
                  <c:v>5792.5543446836591</c:v>
                </c:pt>
                <c:pt idx="24">
                  <c:v>5519.0806917936579</c:v>
                </c:pt>
                <c:pt idx="25">
                  <c:v>5227.1340440636586</c:v>
                </c:pt>
                <c:pt idx="26">
                  <c:v>5091.3052343736581</c:v>
                </c:pt>
                <c:pt idx="27">
                  <c:v>4991.8298103136567</c:v>
                </c:pt>
                <c:pt idx="28">
                  <c:v>5009.0090757036587</c:v>
                </c:pt>
                <c:pt idx="29">
                  <c:v>5313.49938129366</c:v>
                </c:pt>
                <c:pt idx="30">
                  <c:v>5710.3004623036604</c:v>
                </c:pt>
                <c:pt idx="31">
                  <c:v>6058.4533437236605</c:v>
                </c:pt>
                <c:pt idx="32">
                  <c:v>6352.7237092236574</c:v>
                </c:pt>
                <c:pt idx="33">
                  <c:v>6532.0987007936583</c:v>
                </c:pt>
                <c:pt idx="34">
                  <c:v>6489.1150515636609</c:v>
                </c:pt>
                <c:pt idx="35">
                  <c:v>6345.80459400366</c:v>
                </c:pt>
                <c:pt idx="36">
                  <c:v>6016.7629233236585</c:v>
                </c:pt>
                <c:pt idx="37">
                  <c:v>5723.3737235636581</c:v>
                </c:pt>
                <c:pt idx="38">
                  <c:v>5469.2290964936601</c:v>
                </c:pt>
                <c:pt idx="39">
                  <c:v>5571.0639337836574</c:v>
                </c:pt>
                <c:pt idx="40">
                  <c:v>5810.6998170236593</c:v>
                </c:pt>
                <c:pt idx="41">
                  <c:v>6371.1629898336587</c:v>
                </c:pt>
                <c:pt idx="42">
                  <c:v>6692.2398804036593</c:v>
                </c:pt>
                <c:pt idx="43">
                  <c:v>6467.6149803836588</c:v>
                </c:pt>
                <c:pt idx="44">
                  <c:v>6128.1422947536594</c:v>
                </c:pt>
                <c:pt idx="45">
                  <c:v>5741.8512158836575</c:v>
                </c:pt>
                <c:pt idx="46">
                  <c:v>5699.1248436436581</c:v>
                </c:pt>
                <c:pt idx="47">
                  <c:v>5313.0827830036587</c:v>
                </c:pt>
                <c:pt idx="48">
                  <c:v>5035.7816883736559</c:v>
                </c:pt>
                <c:pt idx="49">
                  <c:v>4789.0445493836578</c:v>
                </c:pt>
                <c:pt idx="50">
                  <c:v>4682.2876613136596</c:v>
                </c:pt>
                <c:pt idx="51">
                  <c:v>4587.5410610236586</c:v>
                </c:pt>
                <c:pt idx="52">
                  <c:v>4654.6714398836593</c:v>
                </c:pt>
                <c:pt idx="53">
                  <c:v>4822.7079511436559</c:v>
                </c:pt>
                <c:pt idx="54">
                  <c:v>5087.6830503636556</c:v>
                </c:pt>
                <c:pt idx="55">
                  <c:v>5238.7498341836599</c:v>
                </c:pt>
                <c:pt idx="56">
                  <c:v>5321.3865814936589</c:v>
                </c:pt>
                <c:pt idx="57">
                  <c:v>5446.1450074236573</c:v>
                </c:pt>
                <c:pt idx="58">
                  <c:v>5531.2820220636586</c:v>
                </c:pt>
                <c:pt idx="59">
                  <c:v>5548.2011149636601</c:v>
                </c:pt>
                <c:pt idx="60">
                  <c:v>5387.28274623366</c:v>
                </c:pt>
                <c:pt idx="61">
                  <c:v>5242.6076746136587</c:v>
                </c:pt>
                <c:pt idx="62">
                  <c:v>5086.5424166436578</c:v>
                </c:pt>
                <c:pt idx="63">
                  <c:v>5159.8038626136567</c:v>
                </c:pt>
                <c:pt idx="64">
                  <c:v>5387.5125839536568</c:v>
                </c:pt>
                <c:pt idx="65">
                  <c:v>5917.840415583657</c:v>
                </c:pt>
                <c:pt idx="66">
                  <c:v>6381.639893983659</c:v>
                </c:pt>
                <c:pt idx="67">
                  <c:v>6331.3307840136586</c:v>
                </c:pt>
                <c:pt idx="68">
                  <c:v>6008.8027738636611</c:v>
                </c:pt>
                <c:pt idx="69">
                  <c:v>5665.0492113236578</c:v>
                </c:pt>
                <c:pt idx="70">
                  <c:v>5694.1584542636583</c:v>
                </c:pt>
                <c:pt idx="71">
                  <c:v>5354.2848629236578</c:v>
                </c:pt>
                <c:pt idx="72">
                  <c:v>5165.401213693659</c:v>
                </c:pt>
                <c:pt idx="73">
                  <c:v>4993.7356371436581</c:v>
                </c:pt>
                <c:pt idx="74">
                  <c:v>4938.4022388936592</c:v>
                </c:pt>
                <c:pt idx="75">
                  <c:v>4930.3949899136578</c:v>
                </c:pt>
                <c:pt idx="76">
                  <c:v>5211.978147763657</c:v>
                </c:pt>
                <c:pt idx="77">
                  <c:v>5973.42887305366</c:v>
                </c:pt>
                <c:pt idx="78">
                  <c:v>7179.7939887536577</c:v>
                </c:pt>
                <c:pt idx="79">
                  <c:v>7702.2023234636581</c:v>
                </c:pt>
                <c:pt idx="80">
                  <c:v>7646.7041222736598</c:v>
                </c:pt>
                <c:pt idx="81">
                  <c:v>7434.5263683836602</c:v>
                </c:pt>
                <c:pt idx="82">
                  <c:v>7245.4521871536581</c:v>
                </c:pt>
                <c:pt idx="83">
                  <c:v>7105.7393434636606</c:v>
                </c:pt>
                <c:pt idx="84">
                  <c:v>6867.218705363658</c:v>
                </c:pt>
                <c:pt idx="85">
                  <c:v>6821.9066768136581</c:v>
                </c:pt>
                <c:pt idx="86">
                  <c:v>6697.8096386236575</c:v>
                </c:pt>
                <c:pt idx="87">
                  <c:v>6793.560221663658</c:v>
                </c:pt>
                <c:pt idx="88">
                  <c:v>7068.9530030236583</c:v>
                </c:pt>
                <c:pt idx="89">
                  <c:v>7579.8319297236594</c:v>
                </c:pt>
                <c:pt idx="90">
                  <c:v>7895.133684813658</c:v>
                </c:pt>
                <c:pt idx="91">
                  <c:v>7618.6981566436589</c:v>
                </c:pt>
                <c:pt idx="92">
                  <c:v>7091.7936358736597</c:v>
                </c:pt>
                <c:pt idx="93">
                  <c:v>6557.4393962636586</c:v>
                </c:pt>
                <c:pt idx="94">
                  <c:v>6276.1557255836597</c:v>
                </c:pt>
                <c:pt idx="95">
                  <c:v>5780.7034387836593</c:v>
                </c:pt>
                <c:pt idx="96">
                  <c:v>5490.3291388036569</c:v>
                </c:pt>
                <c:pt idx="97">
                  <c:v>5268.0371827536583</c:v>
                </c:pt>
                <c:pt idx="98">
                  <c:v>5189.5442735736597</c:v>
                </c:pt>
                <c:pt idx="99">
                  <c:v>5127.8697341836569</c:v>
                </c:pt>
                <c:pt idx="100">
                  <c:v>5333.8211238936592</c:v>
                </c:pt>
                <c:pt idx="101">
                  <c:v>6040.3755879536593</c:v>
                </c:pt>
                <c:pt idx="102">
                  <c:v>7202.4680178236576</c:v>
                </c:pt>
                <c:pt idx="103">
                  <c:v>7738.399773603659</c:v>
                </c:pt>
                <c:pt idx="104">
                  <c:v>7902.1534274736578</c:v>
                </c:pt>
                <c:pt idx="105">
                  <c:v>7891.5717499436578</c:v>
                </c:pt>
                <c:pt idx="106">
                  <c:v>7850.4415023236597</c:v>
                </c:pt>
                <c:pt idx="107">
                  <c:v>7811.2095606136591</c:v>
                </c:pt>
                <c:pt idx="108">
                  <c:v>7665.1701362436597</c:v>
                </c:pt>
                <c:pt idx="109">
                  <c:v>7593.3856869036599</c:v>
                </c:pt>
                <c:pt idx="110">
                  <c:v>7472.123480383656</c:v>
                </c:pt>
                <c:pt idx="111">
                  <c:v>7441.9123024836572</c:v>
                </c:pt>
                <c:pt idx="112">
                  <c:v>7505.1560168036585</c:v>
                </c:pt>
                <c:pt idx="113">
                  <c:v>7759.9884903936581</c:v>
                </c:pt>
                <c:pt idx="114">
                  <c:v>8023.1466714036569</c:v>
                </c:pt>
                <c:pt idx="115">
                  <c:v>7752.460977753658</c:v>
                </c:pt>
                <c:pt idx="116">
                  <c:v>7239.6833598436588</c:v>
                </c:pt>
                <c:pt idx="117">
                  <c:v>6685.7890908436584</c:v>
                </c:pt>
                <c:pt idx="118">
                  <c:v>6431.8774001636575</c:v>
                </c:pt>
                <c:pt idx="119">
                  <c:v>5971.678772283658</c:v>
                </c:pt>
                <c:pt idx="120">
                  <c:v>5725.5762803336584</c:v>
                </c:pt>
                <c:pt idx="121">
                  <c:v>5456.1342656136585</c:v>
                </c:pt>
                <c:pt idx="122">
                  <c:v>5364.7584014236591</c:v>
                </c:pt>
                <c:pt idx="123">
                  <c:v>5356.4450747936598</c:v>
                </c:pt>
                <c:pt idx="124">
                  <c:v>5528.753189363656</c:v>
                </c:pt>
                <c:pt idx="125">
                  <c:v>6290.1435188136602</c:v>
                </c:pt>
                <c:pt idx="126">
                  <c:v>7370.569003153656</c:v>
                </c:pt>
                <c:pt idx="127">
                  <c:v>7956.3404888536579</c:v>
                </c:pt>
                <c:pt idx="128">
                  <c:v>8113.4009187536594</c:v>
                </c:pt>
                <c:pt idx="129">
                  <c:v>8108.3524923036584</c:v>
                </c:pt>
                <c:pt idx="130">
                  <c:v>8102.4268317636579</c:v>
                </c:pt>
                <c:pt idx="131">
                  <c:v>8090.0536645936591</c:v>
                </c:pt>
                <c:pt idx="132">
                  <c:v>7876.8366725936576</c:v>
                </c:pt>
                <c:pt idx="133">
                  <c:v>7816.5831938036599</c:v>
                </c:pt>
                <c:pt idx="134">
                  <c:v>7730.9458218236596</c:v>
                </c:pt>
                <c:pt idx="135">
                  <c:v>7776.3572314636576</c:v>
                </c:pt>
                <c:pt idx="136">
                  <c:v>7884.4936415436587</c:v>
                </c:pt>
                <c:pt idx="137">
                  <c:v>8060.0759091536574</c:v>
                </c:pt>
                <c:pt idx="138">
                  <c:v>8252.7856350736583</c:v>
                </c:pt>
                <c:pt idx="139">
                  <c:v>7997.1475300136572</c:v>
                </c:pt>
                <c:pt idx="140">
                  <c:v>7440.0806950536562</c:v>
                </c:pt>
                <c:pt idx="141">
                  <c:v>6895.4785478036592</c:v>
                </c:pt>
                <c:pt idx="142">
                  <c:v>6646.6237146636577</c:v>
                </c:pt>
                <c:pt idx="143">
                  <c:v>6147.381010883656</c:v>
                </c:pt>
                <c:pt idx="144">
                  <c:v>5867.0138455136603</c:v>
                </c:pt>
                <c:pt idx="145">
                  <c:v>5633.9835068236589</c:v>
                </c:pt>
                <c:pt idx="146">
                  <c:v>5541.3382843536592</c:v>
                </c:pt>
                <c:pt idx="147">
                  <c:v>5502.0984182436559</c:v>
                </c:pt>
                <c:pt idx="148">
                  <c:v>5693.4920542636592</c:v>
                </c:pt>
                <c:pt idx="149">
                  <c:v>6384.0759354336578</c:v>
                </c:pt>
                <c:pt idx="150">
                  <c:v>7477.1399367736603</c:v>
                </c:pt>
                <c:pt idx="151">
                  <c:v>8116.921273843659</c:v>
                </c:pt>
                <c:pt idx="152">
                  <c:v>8272.5950563736606</c:v>
                </c:pt>
                <c:pt idx="153">
                  <c:v>8167.2076074736597</c:v>
                </c:pt>
                <c:pt idx="154">
                  <c:v>8081.9747567736576</c:v>
                </c:pt>
                <c:pt idx="155">
                  <c:v>8035.5172597136589</c:v>
                </c:pt>
                <c:pt idx="156">
                  <c:v>7885.5215225636621</c:v>
                </c:pt>
                <c:pt idx="157">
                  <c:v>7883.5750565736589</c:v>
                </c:pt>
                <c:pt idx="158">
                  <c:v>7844.7047434236592</c:v>
                </c:pt>
                <c:pt idx="159">
                  <c:v>7862.9076130136582</c:v>
                </c:pt>
                <c:pt idx="160">
                  <c:v>7937.6215766136584</c:v>
                </c:pt>
                <c:pt idx="161">
                  <c:v>8172.02730013366</c:v>
                </c:pt>
                <c:pt idx="162">
                  <c:v>8420.3505330336611</c:v>
                </c:pt>
                <c:pt idx="163">
                  <c:v>8154.636769623663</c:v>
                </c:pt>
                <c:pt idx="164">
                  <c:v>7610.894295343659</c:v>
                </c:pt>
                <c:pt idx="165">
                  <c:v>7091.8668235436589</c:v>
                </c:pt>
                <c:pt idx="166">
                  <c:v>6822.6021916436557</c:v>
                </c:pt>
                <c:pt idx="167">
                  <c:v>6339.129404973658</c:v>
                </c:pt>
                <c:pt idx="168">
                  <c:v>6066.6895291036562</c:v>
                </c:pt>
                <c:pt idx="169">
                  <c:v>5809.6178340336592</c:v>
                </c:pt>
                <c:pt idx="170">
                  <c:v>5729.2330447536569</c:v>
                </c:pt>
                <c:pt idx="171">
                  <c:v>5696.822965893658</c:v>
                </c:pt>
                <c:pt idx="172">
                  <c:v>5878.4754598436593</c:v>
                </c:pt>
                <c:pt idx="173">
                  <c:v>6558.3642495136592</c:v>
                </c:pt>
                <c:pt idx="174">
                  <c:v>7599.1585027636575</c:v>
                </c:pt>
                <c:pt idx="175">
                  <c:v>8119.0903515436585</c:v>
                </c:pt>
                <c:pt idx="176">
                  <c:v>8182.4224655536573</c:v>
                </c:pt>
                <c:pt idx="177">
                  <c:v>8101.6049680536589</c:v>
                </c:pt>
                <c:pt idx="178">
                  <c:v>7917.818547333658</c:v>
                </c:pt>
                <c:pt idx="179">
                  <c:v>7705.1261362336581</c:v>
                </c:pt>
                <c:pt idx="180">
                  <c:v>7409.8143612736567</c:v>
                </c:pt>
                <c:pt idx="181">
                  <c:v>7127.0413390436579</c:v>
                </c:pt>
                <c:pt idx="182">
                  <c:v>6892.3051520636609</c:v>
                </c:pt>
                <c:pt idx="183">
                  <c:v>6847.5352276136582</c:v>
                </c:pt>
                <c:pt idx="184">
                  <c:v>7097.1036028536582</c:v>
                </c:pt>
                <c:pt idx="185">
                  <c:v>7641.8511323536586</c:v>
                </c:pt>
                <c:pt idx="186">
                  <c:v>8000.6379698236606</c:v>
                </c:pt>
                <c:pt idx="187">
                  <c:v>7762.496584123659</c:v>
                </c:pt>
                <c:pt idx="188">
                  <c:v>7265.9970078136594</c:v>
                </c:pt>
                <c:pt idx="189">
                  <c:v>6659.5068733136559</c:v>
                </c:pt>
                <c:pt idx="190">
                  <c:v>6448.9565291436566</c:v>
                </c:pt>
                <c:pt idx="191">
                  <c:v>6045.8198266836553</c:v>
                </c:pt>
                <c:pt idx="192">
                  <c:v>5713.6372935736581</c:v>
                </c:pt>
                <c:pt idx="193">
                  <c:v>5425.725297173658</c:v>
                </c:pt>
                <c:pt idx="194">
                  <c:v>5299.8656246736582</c:v>
                </c:pt>
                <c:pt idx="195">
                  <c:v>5199.962096353659</c:v>
                </c:pt>
                <c:pt idx="196">
                  <c:v>5235.2425652336578</c:v>
                </c:pt>
                <c:pt idx="197">
                  <c:v>5532.8556644436567</c:v>
                </c:pt>
                <c:pt idx="198">
                  <c:v>5875.9237264836584</c:v>
                </c:pt>
                <c:pt idx="199">
                  <c:v>6163.5489981936589</c:v>
                </c:pt>
                <c:pt idx="200">
                  <c:v>6373.0184876636586</c:v>
                </c:pt>
                <c:pt idx="201">
                  <c:v>6501.1050242036599</c:v>
                </c:pt>
                <c:pt idx="202">
                  <c:v>6528.4943553736575</c:v>
                </c:pt>
                <c:pt idx="203">
                  <c:v>6556.5475584336573</c:v>
                </c:pt>
                <c:pt idx="204">
                  <c:v>6382.181841133659</c:v>
                </c:pt>
                <c:pt idx="205">
                  <c:v>6145.0808036736589</c:v>
                </c:pt>
                <c:pt idx="206">
                  <c:v>5926.8146261636593</c:v>
                </c:pt>
                <c:pt idx="207">
                  <c:v>5805.2167329936592</c:v>
                </c:pt>
                <c:pt idx="208">
                  <c:v>6064.3576275136566</c:v>
                </c:pt>
                <c:pt idx="209">
                  <c:v>6595.6020826036602</c:v>
                </c:pt>
                <c:pt idx="210">
                  <c:v>6830.5663634136572</c:v>
                </c:pt>
                <c:pt idx="211">
                  <c:v>6620.3230415936596</c:v>
                </c:pt>
                <c:pt idx="212">
                  <c:v>6226.6217630236588</c:v>
                </c:pt>
                <c:pt idx="213">
                  <c:v>5836.7126961736567</c:v>
                </c:pt>
                <c:pt idx="214">
                  <c:v>5768.8240979636594</c:v>
                </c:pt>
                <c:pt idx="215">
                  <c:v>5385.085484133655</c:v>
                </c:pt>
                <c:pt idx="216">
                  <c:v>5155.4669818736593</c:v>
                </c:pt>
                <c:pt idx="217">
                  <c:v>4874.6906497736582</c:v>
                </c:pt>
                <c:pt idx="218">
                  <c:v>4813.2467883536574</c:v>
                </c:pt>
                <c:pt idx="219">
                  <c:v>4702.117127993657</c:v>
                </c:pt>
                <c:pt idx="220">
                  <c:v>4724.9255115136575</c:v>
                </c:pt>
                <c:pt idx="221">
                  <c:v>4900.6860443936584</c:v>
                </c:pt>
                <c:pt idx="222">
                  <c:v>5119.986519863658</c:v>
                </c:pt>
                <c:pt idx="223">
                  <c:v>5407.2361259436593</c:v>
                </c:pt>
                <c:pt idx="224">
                  <c:v>5684.7821461736576</c:v>
                </c:pt>
                <c:pt idx="225">
                  <c:v>5847.6902130936578</c:v>
                </c:pt>
                <c:pt idx="226">
                  <c:v>5896.8123537636584</c:v>
                </c:pt>
                <c:pt idx="227">
                  <c:v>5917.8823688636612</c:v>
                </c:pt>
                <c:pt idx="228">
                  <c:v>5774.5418090036555</c:v>
                </c:pt>
                <c:pt idx="229">
                  <c:v>5642.887912963658</c:v>
                </c:pt>
                <c:pt idx="230">
                  <c:v>5503.0222199436575</c:v>
                </c:pt>
                <c:pt idx="231">
                  <c:v>5387.2598696836594</c:v>
                </c:pt>
                <c:pt idx="232">
                  <c:v>5655.20923320366</c:v>
                </c:pt>
                <c:pt idx="233">
                  <c:v>6101.6518656336584</c:v>
                </c:pt>
                <c:pt idx="234">
                  <c:v>6474.3732706436576</c:v>
                </c:pt>
                <c:pt idx="235">
                  <c:v>6401.159748353658</c:v>
                </c:pt>
                <c:pt idx="236">
                  <c:v>6063.327782373658</c:v>
                </c:pt>
                <c:pt idx="237">
                  <c:v>5720.1861711236579</c:v>
                </c:pt>
                <c:pt idx="238">
                  <c:v>5719.5970372336578</c:v>
                </c:pt>
                <c:pt idx="239">
                  <c:v>5464.9118222136576</c:v>
                </c:pt>
                <c:pt idx="240">
                  <c:v>5261.0873932636578</c:v>
                </c:pt>
                <c:pt idx="241">
                  <c:v>5066.3139224636561</c:v>
                </c:pt>
                <c:pt idx="242">
                  <c:v>5028.4848285836588</c:v>
                </c:pt>
                <c:pt idx="243">
                  <c:v>5015.2250522936556</c:v>
                </c:pt>
                <c:pt idx="244">
                  <c:v>5220.0270358536573</c:v>
                </c:pt>
                <c:pt idx="245">
                  <c:v>5935.5776383636585</c:v>
                </c:pt>
                <c:pt idx="246">
                  <c:v>7125.4074405136571</c:v>
                </c:pt>
                <c:pt idx="247">
                  <c:v>7728.4022567236589</c:v>
                </c:pt>
                <c:pt idx="248">
                  <c:v>7834.4202073036586</c:v>
                </c:pt>
                <c:pt idx="249">
                  <c:v>7690.0717594136586</c:v>
                </c:pt>
                <c:pt idx="250">
                  <c:v>7528.0912645636581</c:v>
                </c:pt>
                <c:pt idx="251">
                  <c:v>7727.1539677436558</c:v>
                </c:pt>
                <c:pt idx="252">
                  <c:v>7871.0761008136578</c:v>
                </c:pt>
                <c:pt idx="253">
                  <c:v>8082.9532851136591</c:v>
                </c:pt>
                <c:pt idx="254">
                  <c:v>8078.314543043658</c:v>
                </c:pt>
                <c:pt idx="255">
                  <c:v>8069.0807896636561</c:v>
                </c:pt>
                <c:pt idx="256">
                  <c:v>8073.6285984136612</c:v>
                </c:pt>
                <c:pt idx="257">
                  <c:v>8249.6823500436585</c:v>
                </c:pt>
                <c:pt idx="258">
                  <c:v>8180.382588783661</c:v>
                </c:pt>
                <c:pt idx="259">
                  <c:v>7895.9526970536599</c:v>
                </c:pt>
                <c:pt idx="260">
                  <c:v>7353.335130573656</c:v>
                </c:pt>
                <c:pt idx="261">
                  <c:v>6762.2853986036571</c:v>
                </c:pt>
                <c:pt idx="262">
                  <c:v>6498.5760190336559</c:v>
                </c:pt>
                <c:pt idx="263">
                  <c:v>6073.0211621436592</c:v>
                </c:pt>
                <c:pt idx="264">
                  <c:v>5744.8463251736594</c:v>
                </c:pt>
                <c:pt idx="265">
                  <c:v>5479.9821646236578</c:v>
                </c:pt>
                <c:pt idx="266">
                  <c:v>5371.7342285536588</c:v>
                </c:pt>
                <c:pt idx="267">
                  <c:v>5319.5890208736546</c:v>
                </c:pt>
                <c:pt idx="268">
                  <c:v>5529.8500555836581</c:v>
                </c:pt>
                <c:pt idx="269">
                  <c:v>6234.089640803656</c:v>
                </c:pt>
                <c:pt idx="270">
                  <c:v>7401.1171230236587</c:v>
                </c:pt>
                <c:pt idx="271">
                  <c:v>8024.5348645236572</c:v>
                </c:pt>
                <c:pt idx="272">
                  <c:v>8307.2703262936611</c:v>
                </c:pt>
                <c:pt idx="273">
                  <c:v>8320.3161297336592</c:v>
                </c:pt>
                <c:pt idx="274">
                  <c:v>8308.9760869436577</c:v>
                </c:pt>
                <c:pt idx="275">
                  <c:v>8318.4902774836592</c:v>
                </c:pt>
                <c:pt idx="276">
                  <c:v>8078.2059435236561</c:v>
                </c:pt>
                <c:pt idx="277">
                  <c:v>7945.832221053658</c:v>
                </c:pt>
                <c:pt idx="278">
                  <c:v>7851.6548305836586</c:v>
                </c:pt>
                <c:pt idx="279">
                  <c:v>7805.4795223536594</c:v>
                </c:pt>
                <c:pt idx="280">
                  <c:v>7831.651106553657</c:v>
                </c:pt>
                <c:pt idx="281">
                  <c:v>8125.8730734536557</c:v>
                </c:pt>
                <c:pt idx="282">
                  <c:v>8241.5570778336587</c:v>
                </c:pt>
                <c:pt idx="283">
                  <c:v>7962.92480607366</c:v>
                </c:pt>
                <c:pt idx="284">
                  <c:v>7444.6335138136583</c:v>
                </c:pt>
                <c:pt idx="285">
                  <c:v>6826.884923313658</c:v>
                </c:pt>
                <c:pt idx="286">
                  <c:v>6551.7512973936582</c:v>
                </c:pt>
                <c:pt idx="287">
                  <c:v>6097.4689577836571</c:v>
                </c:pt>
                <c:pt idx="288">
                  <c:v>5771.7226047836566</c:v>
                </c:pt>
                <c:pt idx="289">
                  <c:v>5590.6708993836583</c:v>
                </c:pt>
                <c:pt idx="290">
                  <c:v>5463.8243880136588</c:v>
                </c:pt>
                <c:pt idx="291">
                  <c:v>5430.950938593659</c:v>
                </c:pt>
                <c:pt idx="292">
                  <c:v>5605.8560611836556</c:v>
                </c:pt>
                <c:pt idx="293">
                  <c:v>6358.951647423658</c:v>
                </c:pt>
                <c:pt idx="294">
                  <c:v>7383.621517733658</c:v>
                </c:pt>
                <c:pt idx="295">
                  <c:v>7736.3191717736609</c:v>
                </c:pt>
                <c:pt idx="296">
                  <c:v>7726.7064210936587</c:v>
                </c:pt>
                <c:pt idx="297">
                  <c:v>7501.5619008936583</c:v>
                </c:pt>
                <c:pt idx="298">
                  <c:v>7396.0540592936577</c:v>
                </c:pt>
                <c:pt idx="299">
                  <c:v>7353.5169556136607</c:v>
                </c:pt>
                <c:pt idx="300">
                  <c:v>7249.7763885536588</c:v>
                </c:pt>
                <c:pt idx="301">
                  <c:v>7349.8902763436599</c:v>
                </c:pt>
                <c:pt idx="302">
                  <c:v>7314.0042370836582</c:v>
                </c:pt>
                <c:pt idx="303">
                  <c:v>7248.2617955736578</c:v>
                </c:pt>
                <c:pt idx="304">
                  <c:v>7371.5724559936571</c:v>
                </c:pt>
                <c:pt idx="305">
                  <c:v>7734.8118781436588</c:v>
                </c:pt>
                <c:pt idx="306">
                  <c:v>8002.779298473657</c:v>
                </c:pt>
                <c:pt idx="307">
                  <c:v>7809.3070804736608</c:v>
                </c:pt>
                <c:pt idx="308">
                  <c:v>7348.7456482436583</c:v>
                </c:pt>
                <c:pt idx="309">
                  <c:v>6760.0572346136569</c:v>
                </c:pt>
                <c:pt idx="310">
                  <c:v>6509.7895755636582</c:v>
                </c:pt>
                <c:pt idx="311">
                  <c:v>6037.0194961436573</c:v>
                </c:pt>
                <c:pt idx="312">
                  <c:v>5734.4244187836603</c:v>
                </c:pt>
                <c:pt idx="313">
                  <c:v>5497.3005921136582</c:v>
                </c:pt>
                <c:pt idx="314">
                  <c:v>5373.902322503659</c:v>
                </c:pt>
                <c:pt idx="315">
                  <c:v>5392.0668658336599</c:v>
                </c:pt>
                <c:pt idx="316">
                  <c:v>5598.4554530736577</c:v>
                </c:pt>
                <c:pt idx="317">
                  <c:v>6319.7780732736592</c:v>
                </c:pt>
                <c:pt idx="318">
                  <c:v>7315.3752847636561</c:v>
                </c:pt>
                <c:pt idx="319">
                  <c:v>7759.1016477736594</c:v>
                </c:pt>
                <c:pt idx="320">
                  <c:v>7780.8935347936595</c:v>
                </c:pt>
                <c:pt idx="321">
                  <c:v>7668.8462637536577</c:v>
                </c:pt>
                <c:pt idx="322">
                  <c:v>7626.8121186336584</c:v>
                </c:pt>
                <c:pt idx="323">
                  <c:v>7473.528024103658</c:v>
                </c:pt>
                <c:pt idx="324">
                  <c:v>7153.8861564436593</c:v>
                </c:pt>
                <c:pt idx="325">
                  <c:v>6939.7474166636584</c:v>
                </c:pt>
                <c:pt idx="326">
                  <c:v>6747.5809679936592</c:v>
                </c:pt>
                <c:pt idx="327">
                  <c:v>6795.9595156936593</c:v>
                </c:pt>
                <c:pt idx="328">
                  <c:v>7012.3236253536579</c:v>
                </c:pt>
                <c:pt idx="329">
                  <c:v>7508.5823419736598</c:v>
                </c:pt>
                <c:pt idx="330">
                  <c:v>7851.608153873658</c:v>
                </c:pt>
                <c:pt idx="331">
                  <c:v>7682.2498710036589</c:v>
                </c:pt>
                <c:pt idx="332">
                  <c:v>7215.7096080536594</c:v>
                </c:pt>
                <c:pt idx="333">
                  <c:v>6652.9515918936595</c:v>
                </c:pt>
                <c:pt idx="334">
                  <c:v>6466.6586662136579</c:v>
                </c:pt>
                <c:pt idx="335">
                  <c:v>6036.3815486036583</c:v>
                </c:pt>
                <c:pt idx="336">
                  <c:v>5770.9937924336573</c:v>
                </c:pt>
                <c:pt idx="337">
                  <c:v>5486.9023390836601</c:v>
                </c:pt>
                <c:pt idx="338">
                  <c:v>5400.492591453657</c:v>
                </c:pt>
                <c:pt idx="339">
                  <c:v>5387.612195503656</c:v>
                </c:pt>
                <c:pt idx="340">
                  <c:v>5558.4505149736578</c:v>
                </c:pt>
                <c:pt idx="341">
                  <c:v>6212.050815383659</c:v>
                </c:pt>
                <c:pt idx="342">
                  <c:v>7150.7261573436599</c:v>
                </c:pt>
                <c:pt idx="343">
                  <c:v>7460.4539910036601</c:v>
                </c:pt>
                <c:pt idx="344">
                  <c:v>7477.6396309936572</c:v>
                </c:pt>
                <c:pt idx="345">
                  <c:v>7363.8825188436585</c:v>
                </c:pt>
                <c:pt idx="346">
                  <c:v>7224.8281793136566</c:v>
                </c:pt>
                <c:pt idx="347">
                  <c:v>7110.6778810536553</c:v>
                </c:pt>
                <c:pt idx="348">
                  <c:v>6812.50783708366</c:v>
                </c:pt>
                <c:pt idx="349">
                  <c:v>6639.0299663836595</c:v>
                </c:pt>
                <c:pt idx="350">
                  <c:v>6579.8850757736564</c:v>
                </c:pt>
                <c:pt idx="351">
                  <c:v>6498.9321203136578</c:v>
                </c:pt>
                <c:pt idx="352">
                  <c:v>6676.6541463336589</c:v>
                </c:pt>
                <c:pt idx="353">
                  <c:v>7128.8104226736596</c:v>
                </c:pt>
                <c:pt idx="354">
                  <c:v>7414.9588889936585</c:v>
                </c:pt>
                <c:pt idx="355">
                  <c:v>7230.249749583656</c:v>
                </c:pt>
                <c:pt idx="356">
                  <c:v>6703.3655500936602</c:v>
                </c:pt>
                <c:pt idx="357">
                  <c:v>6169.4734998836584</c:v>
                </c:pt>
                <c:pt idx="358">
                  <c:v>5956.6606469636581</c:v>
                </c:pt>
                <c:pt idx="359">
                  <c:v>5554.4667282836581</c:v>
                </c:pt>
                <c:pt idx="360">
                  <c:v>5269.875621103658</c:v>
                </c:pt>
                <c:pt idx="361">
                  <c:v>5023.9196350636576</c:v>
                </c:pt>
                <c:pt idx="362">
                  <c:v>4904.4508317736572</c:v>
                </c:pt>
                <c:pt idx="363">
                  <c:v>4804.6347194236596</c:v>
                </c:pt>
                <c:pt idx="364">
                  <c:v>4817.4296256536572</c:v>
                </c:pt>
                <c:pt idx="365">
                  <c:v>5104.3396619736586</c:v>
                </c:pt>
                <c:pt idx="366">
                  <c:v>5427.199213243659</c:v>
                </c:pt>
                <c:pt idx="367">
                  <c:v>5713.2414627436565</c:v>
                </c:pt>
                <c:pt idx="368">
                  <c:v>6009.3463696236586</c:v>
                </c:pt>
                <c:pt idx="369">
                  <c:v>6251.446527803656</c:v>
                </c:pt>
                <c:pt idx="370">
                  <c:v>6255.9405536836593</c:v>
                </c:pt>
                <c:pt idx="371">
                  <c:v>6163.0363874836585</c:v>
                </c:pt>
                <c:pt idx="372">
                  <c:v>5979.7161784936561</c:v>
                </c:pt>
                <c:pt idx="373">
                  <c:v>5734.4603162036556</c:v>
                </c:pt>
                <c:pt idx="374">
                  <c:v>5564.3323687436578</c:v>
                </c:pt>
                <c:pt idx="375">
                  <c:v>5712.1202191936554</c:v>
                </c:pt>
                <c:pt idx="376">
                  <c:v>5900.1861806136576</c:v>
                </c:pt>
                <c:pt idx="377">
                  <c:v>6282.6723387636594</c:v>
                </c:pt>
                <c:pt idx="378">
                  <c:v>6545.4430370836581</c:v>
                </c:pt>
                <c:pt idx="379">
                  <c:v>6386.8054716336555</c:v>
                </c:pt>
                <c:pt idx="380">
                  <c:v>6002.4796788436579</c:v>
                </c:pt>
                <c:pt idx="381">
                  <c:v>5610.8267434236568</c:v>
                </c:pt>
                <c:pt idx="382">
                  <c:v>5549.8257902836576</c:v>
                </c:pt>
                <c:pt idx="383">
                  <c:v>5163.7315152736564</c:v>
                </c:pt>
                <c:pt idx="384">
                  <c:v>4882.946403083658</c:v>
                </c:pt>
                <c:pt idx="385">
                  <c:v>4602.8253237436566</c:v>
                </c:pt>
                <c:pt idx="386">
                  <c:v>4557.7932726636591</c:v>
                </c:pt>
                <c:pt idx="387">
                  <c:v>4499.2972475536571</c:v>
                </c:pt>
                <c:pt idx="388">
                  <c:v>4566.9339397836593</c:v>
                </c:pt>
                <c:pt idx="389">
                  <c:v>4727.8176192036581</c:v>
                </c:pt>
                <c:pt idx="390">
                  <c:v>4874.3486338536577</c:v>
                </c:pt>
                <c:pt idx="391">
                  <c:v>4976.0514158836577</c:v>
                </c:pt>
                <c:pt idx="392">
                  <c:v>5165.8530846936574</c:v>
                </c:pt>
                <c:pt idx="393">
                  <c:v>5356.8730620736596</c:v>
                </c:pt>
                <c:pt idx="394">
                  <c:v>5442.5576090736567</c:v>
                </c:pt>
                <c:pt idx="395">
                  <c:v>5495.4886239336574</c:v>
                </c:pt>
                <c:pt idx="396">
                  <c:v>5214.6923681936605</c:v>
                </c:pt>
                <c:pt idx="397">
                  <c:v>4964.192417193658</c:v>
                </c:pt>
                <c:pt idx="398">
                  <c:v>4774.6671510736596</c:v>
                </c:pt>
                <c:pt idx="399">
                  <c:v>4753.2947988536598</c:v>
                </c:pt>
                <c:pt idx="400">
                  <c:v>5111.2465375436586</c:v>
                </c:pt>
                <c:pt idx="401">
                  <c:v>5788.4690664436584</c:v>
                </c:pt>
                <c:pt idx="402">
                  <c:v>6278.13903560366</c:v>
                </c:pt>
                <c:pt idx="403">
                  <c:v>6275.4606799636549</c:v>
                </c:pt>
                <c:pt idx="404">
                  <c:v>5983.0899014136594</c:v>
                </c:pt>
                <c:pt idx="405">
                  <c:v>5619.8543851836557</c:v>
                </c:pt>
                <c:pt idx="406">
                  <c:v>5617.4801783936573</c:v>
                </c:pt>
                <c:pt idx="407">
                  <c:v>5258.9333625236586</c:v>
                </c:pt>
                <c:pt idx="408">
                  <c:v>5052.8438722136589</c:v>
                </c:pt>
                <c:pt idx="409">
                  <c:v>4864.9610605136577</c:v>
                </c:pt>
                <c:pt idx="410">
                  <c:v>4812.0705252436592</c:v>
                </c:pt>
                <c:pt idx="411">
                  <c:v>4799.9233472536598</c:v>
                </c:pt>
                <c:pt idx="412">
                  <c:v>5011.9730670436593</c:v>
                </c:pt>
                <c:pt idx="413">
                  <c:v>5711.9847066436587</c:v>
                </c:pt>
                <c:pt idx="414">
                  <c:v>6797.1408425536574</c:v>
                </c:pt>
                <c:pt idx="415">
                  <c:v>7379.6750819236586</c:v>
                </c:pt>
                <c:pt idx="416">
                  <c:v>7519.8418834936574</c:v>
                </c:pt>
                <c:pt idx="417">
                  <c:v>7414.682705453657</c:v>
                </c:pt>
                <c:pt idx="418">
                  <c:v>7407.3048803036581</c:v>
                </c:pt>
                <c:pt idx="419">
                  <c:v>7428.8012444036567</c:v>
                </c:pt>
                <c:pt idx="420">
                  <c:v>7304.1763663536613</c:v>
                </c:pt>
                <c:pt idx="421">
                  <c:v>7227.8074866236602</c:v>
                </c:pt>
                <c:pt idx="422">
                  <c:v>7203.2411591736582</c:v>
                </c:pt>
                <c:pt idx="423">
                  <c:v>7204.7999041936591</c:v>
                </c:pt>
                <c:pt idx="424">
                  <c:v>7277.5562516736582</c:v>
                </c:pt>
                <c:pt idx="425">
                  <c:v>7638.1731913936555</c:v>
                </c:pt>
                <c:pt idx="426">
                  <c:v>7921.359989383659</c:v>
                </c:pt>
                <c:pt idx="427">
                  <c:v>7717.4649224636569</c:v>
                </c:pt>
                <c:pt idx="428">
                  <c:v>7208.1629369636594</c:v>
                </c:pt>
                <c:pt idx="429">
                  <c:v>6622.8883978436606</c:v>
                </c:pt>
                <c:pt idx="430">
                  <c:v>6349.8024399336591</c:v>
                </c:pt>
                <c:pt idx="431">
                  <c:v>5910.2343270736592</c:v>
                </c:pt>
                <c:pt idx="432">
                  <c:v>5650.5350989136587</c:v>
                </c:pt>
                <c:pt idx="433">
                  <c:v>5422.1572118736585</c:v>
                </c:pt>
                <c:pt idx="434">
                  <c:v>5346.9820253336584</c:v>
                </c:pt>
                <c:pt idx="435">
                  <c:v>5334.1587725136587</c:v>
                </c:pt>
                <c:pt idx="436">
                  <c:v>5551.1107801136586</c:v>
                </c:pt>
                <c:pt idx="437">
                  <c:v>6239.232827233659</c:v>
                </c:pt>
                <c:pt idx="438">
                  <c:v>7198.7941196536576</c:v>
                </c:pt>
                <c:pt idx="439">
                  <c:v>7661.7742778336597</c:v>
                </c:pt>
                <c:pt idx="440">
                  <c:v>7759.643450903659</c:v>
                </c:pt>
                <c:pt idx="441">
                  <c:v>7688.5757587636563</c:v>
                </c:pt>
                <c:pt idx="442">
                  <c:v>7582.4875360036622</c:v>
                </c:pt>
                <c:pt idx="443">
                  <c:v>7479.5912390836602</c:v>
                </c:pt>
                <c:pt idx="444">
                  <c:v>7178.899318583658</c:v>
                </c:pt>
                <c:pt idx="445">
                  <c:v>6931.6818440336592</c:v>
                </c:pt>
                <c:pt idx="446">
                  <c:v>6709.044992433659</c:v>
                </c:pt>
                <c:pt idx="447">
                  <c:v>6691.9390159136601</c:v>
                </c:pt>
                <c:pt idx="448">
                  <c:v>6939.356034713659</c:v>
                </c:pt>
                <c:pt idx="449">
                  <c:v>7498.5480151536567</c:v>
                </c:pt>
                <c:pt idx="450">
                  <c:v>7869.5138926236568</c:v>
                </c:pt>
                <c:pt idx="451">
                  <c:v>7766.9987926236572</c:v>
                </c:pt>
                <c:pt idx="452">
                  <c:v>7291.8460158936577</c:v>
                </c:pt>
                <c:pt idx="453">
                  <c:v>6748.6339148236584</c:v>
                </c:pt>
                <c:pt idx="454">
                  <c:v>6484.955936533659</c:v>
                </c:pt>
                <c:pt idx="455">
                  <c:v>6048.4658961336581</c:v>
                </c:pt>
                <c:pt idx="456">
                  <c:v>5764.2061854536578</c:v>
                </c:pt>
                <c:pt idx="457">
                  <c:v>5567.6336155136587</c:v>
                </c:pt>
                <c:pt idx="458">
                  <c:v>5477.8357156136572</c:v>
                </c:pt>
                <c:pt idx="459">
                  <c:v>5463.318961273656</c:v>
                </c:pt>
                <c:pt idx="460">
                  <c:v>5678.7501876836568</c:v>
                </c:pt>
                <c:pt idx="461">
                  <c:v>6377.064252883657</c:v>
                </c:pt>
                <c:pt idx="462">
                  <c:v>7270.2634274536595</c:v>
                </c:pt>
                <c:pt idx="463">
                  <c:v>7501.412879913657</c:v>
                </c:pt>
                <c:pt idx="464">
                  <c:v>7385.910885593662</c:v>
                </c:pt>
                <c:pt idx="465">
                  <c:v>7169.2476905636586</c:v>
                </c:pt>
                <c:pt idx="466">
                  <c:v>6979.2163997136577</c:v>
                </c:pt>
                <c:pt idx="467">
                  <c:v>6846.3984316036604</c:v>
                </c:pt>
                <c:pt idx="468">
                  <c:v>6643.2215859736589</c:v>
                </c:pt>
                <c:pt idx="469">
                  <c:v>6514.5604150536574</c:v>
                </c:pt>
                <c:pt idx="470">
                  <c:v>6290.7137442936601</c:v>
                </c:pt>
                <c:pt idx="471">
                  <c:v>6326.066661413658</c:v>
                </c:pt>
                <c:pt idx="472">
                  <c:v>6679.7916784836561</c:v>
                </c:pt>
                <c:pt idx="473">
                  <c:v>7268.3870614336574</c:v>
                </c:pt>
                <c:pt idx="474">
                  <c:v>7667.887120463658</c:v>
                </c:pt>
                <c:pt idx="475">
                  <c:v>7602.4803358336612</c:v>
                </c:pt>
                <c:pt idx="476">
                  <c:v>7116.387628983658</c:v>
                </c:pt>
                <c:pt idx="477">
                  <c:v>6602.5711936536582</c:v>
                </c:pt>
                <c:pt idx="478">
                  <c:v>6348.7024455536575</c:v>
                </c:pt>
                <c:pt idx="479">
                  <c:v>5979.421773023656</c:v>
                </c:pt>
                <c:pt idx="480">
                  <c:v>5677.8768327736561</c:v>
                </c:pt>
                <c:pt idx="481">
                  <c:v>5430.7282155036573</c:v>
                </c:pt>
                <c:pt idx="482">
                  <c:v>5343.7642254836601</c:v>
                </c:pt>
                <c:pt idx="483">
                  <c:v>5332.9716827836583</c:v>
                </c:pt>
                <c:pt idx="484">
                  <c:v>5487.8107962236572</c:v>
                </c:pt>
                <c:pt idx="485">
                  <c:v>6186.8225774736602</c:v>
                </c:pt>
                <c:pt idx="486">
                  <c:v>7186.2161029336567</c:v>
                </c:pt>
                <c:pt idx="487">
                  <c:v>7603.283010003659</c:v>
                </c:pt>
                <c:pt idx="488">
                  <c:v>7518.1829125436598</c:v>
                </c:pt>
                <c:pt idx="489">
                  <c:v>7418.8916279836576</c:v>
                </c:pt>
                <c:pt idx="490">
                  <c:v>7586.2040900636575</c:v>
                </c:pt>
                <c:pt idx="491">
                  <c:v>7619.9066743736603</c:v>
                </c:pt>
                <c:pt idx="492">
                  <c:v>7507.3786640436574</c:v>
                </c:pt>
                <c:pt idx="493">
                  <c:v>7680.6870948836631</c:v>
                </c:pt>
                <c:pt idx="494">
                  <c:v>7684.589673463659</c:v>
                </c:pt>
                <c:pt idx="495">
                  <c:v>7651.6082891336609</c:v>
                </c:pt>
                <c:pt idx="496">
                  <c:v>7575.3044824536546</c:v>
                </c:pt>
                <c:pt idx="497">
                  <c:v>7737.2423373736592</c:v>
                </c:pt>
                <c:pt idx="498">
                  <c:v>7863.2272742836594</c:v>
                </c:pt>
                <c:pt idx="499">
                  <c:v>7628.1175351436596</c:v>
                </c:pt>
                <c:pt idx="500">
                  <c:v>7133.5492187536602</c:v>
                </c:pt>
                <c:pt idx="501">
                  <c:v>6564.2345879836594</c:v>
                </c:pt>
                <c:pt idx="502">
                  <c:v>6332.578839593657</c:v>
                </c:pt>
                <c:pt idx="503">
                  <c:v>5879.8102709836558</c:v>
                </c:pt>
                <c:pt idx="504">
                  <c:v>5558.6592669636575</c:v>
                </c:pt>
                <c:pt idx="505">
                  <c:v>5327.2176040736613</c:v>
                </c:pt>
                <c:pt idx="506">
                  <c:v>5180.2636162636591</c:v>
                </c:pt>
                <c:pt idx="507">
                  <c:v>5147.158226213659</c:v>
                </c:pt>
                <c:pt idx="508">
                  <c:v>5376.178616363658</c:v>
                </c:pt>
                <c:pt idx="509">
                  <c:v>6053.1834030536575</c:v>
                </c:pt>
                <c:pt idx="510">
                  <c:v>7073.8622213336585</c:v>
                </c:pt>
                <c:pt idx="511">
                  <c:v>7549.4952542036581</c:v>
                </c:pt>
                <c:pt idx="512">
                  <c:v>7668.6414532436575</c:v>
                </c:pt>
                <c:pt idx="513">
                  <c:v>7459.1128471736583</c:v>
                </c:pt>
                <c:pt idx="514">
                  <c:v>7025.1927963336602</c:v>
                </c:pt>
                <c:pt idx="515">
                  <c:v>6699.6044603636574</c:v>
                </c:pt>
                <c:pt idx="516">
                  <c:v>6477.987161863658</c:v>
                </c:pt>
                <c:pt idx="517">
                  <c:v>6365.1739515936588</c:v>
                </c:pt>
                <c:pt idx="518">
                  <c:v>6143.5256742236579</c:v>
                </c:pt>
                <c:pt idx="519">
                  <c:v>6217.3506972136583</c:v>
                </c:pt>
                <c:pt idx="520">
                  <c:v>6521.8218263536564</c:v>
                </c:pt>
                <c:pt idx="521">
                  <c:v>7023.5120310536595</c:v>
                </c:pt>
                <c:pt idx="522">
                  <c:v>7282.5885849036576</c:v>
                </c:pt>
                <c:pt idx="523">
                  <c:v>7105.8615459036591</c:v>
                </c:pt>
                <c:pt idx="524">
                  <c:v>6606.9895149636595</c:v>
                </c:pt>
                <c:pt idx="525">
                  <c:v>6104.3295458436605</c:v>
                </c:pt>
                <c:pt idx="526">
                  <c:v>5891.3670117536585</c:v>
                </c:pt>
                <c:pt idx="527">
                  <c:v>5471.0362796936579</c:v>
                </c:pt>
                <c:pt idx="528">
                  <c:v>5212.234730623657</c:v>
                </c:pt>
                <c:pt idx="529">
                  <c:v>4943.2782316536595</c:v>
                </c:pt>
                <c:pt idx="530">
                  <c:v>4839.8196101436579</c:v>
                </c:pt>
                <c:pt idx="531">
                  <c:v>4734.6546017336559</c:v>
                </c:pt>
                <c:pt idx="532">
                  <c:v>4769.9706554136574</c:v>
                </c:pt>
                <c:pt idx="533">
                  <c:v>5080.8483307936558</c:v>
                </c:pt>
                <c:pt idx="534">
                  <c:v>5380.6387269736579</c:v>
                </c:pt>
                <c:pt idx="535">
                  <c:v>5553.797871163657</c:v>
                </c:pt>
                <c:pt idx="536">
                  <c:v>5737.0356302336604</c:v>
                </c:pt>
                <c:pt idx="537">
                  <c:v>5587.814775393661</c:v>
                </c:pt>
                <c:pt idx="538">
                  <c:v>5512.3062636936565</c:v>
                </c:pt>
                <c:pt idx="539">
                  <c:v>5787.6251214636586</c:v>
                </c:pt>
                <c:pt idx="540">
                  <c:v>5991.996150773658</c:v>
                </c:pt>
                <c:pt idx="541">
                  <c:v>6289.8252631736586</c:v>
                </c:pt>
                <c:pt idx="542">
                  <c:v>6363.6713813736578</c:v>
                </c:pt>
                <c:pt idx="543">
                  <c:v>6416.3382544336564</c:v>
                </c:pt>
                <c:pt idx="544">
                  <c:v>6466.3981961836571</c:v>
                </c:pt>
                <c:pt idx="545">
                  <c:v>6634.4125773136584</c:v>
                </c:pt>
                <c:pt idx="546">
                  <c:v>6640.8979345136577</c:v>
                </c:pt>
                <c:pt idx="547">
                  <c:v>6395.5197330636611</c:v>
                </c:pt>
                <c:pt idx="548">
                  <c:v>6093.207395213657</c:v>
                </c:pt>
                <c:pt idx="549">
                  <c:v>5713.4463444536595</c:v>
                </c:pt>
                <c:pt idx="550">
                  <c:v>5695.7116217036591</c:v>
                </c:pt>
                <c:pt idx="551">
                  <c:v>5348.3206447636576</c:v>
                </c:pt>
                <c:pt idx="552">
                  <c:v>5105.8327794336592</c:v>
                </c:pt>
                <c:pt idx="553">
                  <c:v>4861.021367213657</c:v>
                </c:pt>
                <c:pt idx="554">
                  <c:v>4792.4226809036572</c:v>
                </c:pt>
                <c:pt idx="555">
                  <c:v>4676.3697118636601</c:v>
                </c:pt>
                <c:pt idx="556">
                  <c:v>4681.465522473658</c:v>
                </c:pt>
                <c:pt idx="557">
                  <c:v>4854.6815913736564</c:v>
                </c:pt>
                <c:pt idx="558">
                  <c:v>5148.2299129136591</c:v>
                </c:pt>
                <c:pt idx="559">
                  <c:v>5402.6345654136585</c:v>
                </c:pt>
                <c:pt idx="560">
                  <c:v>5610.8782875636571</c:v>
                </c:pt>
                <c:pt idx="561">
                  <c:v>5855.6912039636591</c:v>
                </c:pt>
                <c:pt idx="562">
                  <c:v>5970.158923933659</c:v>
                </c:pt>
                <c:pt idx="563">
                  <c:v>6030.5172405736548</c:v>
                </c:pt>
                <c:pt idx="564">
                  <c:v>5731.1602776236568</c:v>
                </c:pt>
                <c:pt idx="565">
                  <c:v>5432.7666949736567</c:v>
                </c:pt>
                <c:pt idx="566">
                  <c:v>5261.3529425436591</c:v>
                </c:pt>
                <c:pt idx="567">
                  <c:v>5247.9202484336593</c:v>
                </c:pt>
                <c:pt idx="568">
                  <c:v>5517.222112293658</c:v>
                </c:pt>
                <c:pt idx="569">
                  <c:v>5981.3088797436594</c:v>
                </c:pt>
                <c:pt idx="570">
                  <c:v>6423.4483299836593</c:v>
                </c:pt>
                <c:pt idx="571">
                  <c:v>6378.7500153036581</c:v>
                </c:pt>
                <c:pt idx="572">
                  <c:v>6171.1986244736599</c:v>
                </c:pt>
                <c:pt idx="573">
                  <c:v>5783.60439338366</c:v>
                </c:pt>
                <c:pt idx="574">
                  <c:v>5807.802989143659</c:v>
                </c:pt>
                <c:pt idx="575">
                  <c:v>5483.1655235836579</c:v>
                </c:pt>
                <c:pt idx="576">
                  <c:v>5329.98210602366</c:v>
                </c:pt>
                <c:pt idx="577">
                  <c:v>5154.8220200236583</c:v>
                </c:pt>
                <c:pt idx="578">
                  <c:v>5072.3039488036593</c:v>
                </c:pt>
                <c:pt idx="579">
                  <c:v>5064.4688745536569</c:v>
                </c:pt>
                <c:pt idx="580">
                  <c:v>5245.8573159736588</c:v>
                </c:pt>
                <c:pt idx="581">
                  <c:v>5961.1270652136573</c:v>
                </c:pt>
                <c:pt idx="582">
                  <c:v>6986.8408916536591</c:v>
                </c:pt>
                <c:pt idx="583">
                  <c:v>7582.7584596036586</c:v>
                </c:pt>
                <c:pt idx="584">
                  <c:v>7733.1847773136597</c:v>
                </c:pt>
                <c:pt idx="585">
                  <c:v>7559.5135963836583</c:v>
                </c:pt>
                <c:pt idx="586">
                  <c:v>7394.327928253656</c:v>
                </c:pt>
                <c:pt idx="587">
                  <c:v>7276.8958482636581</c:v>
                </c:pt>
                <c:pt idx="588">
                  <c:v>6877.2219545236576</c:v>
                </c:pt>
                <c:pt idx="589">
                  <c:v>6671.0717364236571</c:v>
                </c:pt>
                <c:pt idx="590">
                  <c:v>6526.7531613736601</c:v>
                </c:pt>
                <c:pt idx="591">
                  <c:v>6429.8223142736579</c:v>
                </c:pt>
                <c:pt idx="592">
                  <c:v>6593.8623711436594</c:v>
                </c:pt>
                <c:pt idx="593">
                  <c:v>7181.8226616736583</c:v>
                </c:pt>
                <c:pt idx="594">
                  <c:v>7660.4131101036583</c:v>
                </c:pt>
                <c:pt idx="595">
                  <c:v>7614.1729871836569</c:v>
                </c:pt>
                <c:pt idx="596">
                  <c:v>7182.9132942836586</c:v>
                </c:pt>
                <c:pt idx="597">
                  <c:v>6683.9969607636558</c:v>
                </c:pt>
                <c:pt idx="598">
                  <c:v>6429.0074902936594</c:v>
                </c:pt>
                <c:pt idx="599">
                  <c:v>5976.4963108036609</c:v>
                </c:pt>
                <c:pt idx="600">
                  <c:v>5745.7676711636595</c:v>
                </c:pt>
                <c:pt idx="601">
                  <c:v>5507.228212943658</c:v>
                </c:pt>
                <c:pt idx="602">
                  <c:v>5435.0522222336558</c:v>
                </c:pt>
                <c:pt idx="603">
                  <c:v>5411.241137773658</c:v>
                </c:pt>
                <c:pt idx="604">
                  <c:v>5606.2128389036588</c:v>
                </c:pt>
                <c:pt idx="605">
                  <c:v>6284.0670932836583</c:v>
                </c:pt>
                <c:pt idx="606">
                  <c:v>7069.9181016036591</c:v>
                </c:pt>
                <c:pt idx="607">
                  <c:v>7409.5969693036559</c:v>
                </c:pt>
                <c:pt idx="608">
                  <c:v>7334.1029564436567</c:v>
                </c:pt>
                <c:pt idx="609">
                  <c:v>7088.015546403657</c:v>
                </c:pt>
                <c:pt idx="610">
                  <c:v>6864.7910525336592</c:v>
                </c:pt>
                <c:pt idx="611">
                  <c:v>6718.8686267136563</c:v>
                </c:pt>
                <c:pt idx="612">
                  <c:v>6642.594659113659</c:v>
                </c:pt>
                <c:pt idx="613">
                  <c:v>6697.0719618536577</c:v>
                </c:pt>
                <c:pt idx="614">
                  <c:v>6840.2617968036557</c:v>
                </c:pt>
                <c:pt idx="615">
                  <c:v>7118.3327948336591</c:v>
                </c:pt>
                <c:pt idx="616">
                  <c:v>7314.3419311136604</c:v>
                </c:pt>
                <c:pt idx="617">
                  <c:v>7483.32017961366</c:v>
                </c:pt>
                <c:pt idx="618">
                  <c:v>7687.1087989836587</c:v>
                </c:pt>
                <c:pt idx="619">
                  <c:v>7575.3199250136577</c:v>
                </c:pt>
                <c:pt idx="620">
                  <c:v>7084.6258460736581</c:v>
                </c:pt>
                <c:pt idx="621">
                  <c:v>6603.169787493659</c:v>
                </c:pt>
                <c:pt idx="622">
                  <c:v>6347.8046520536573</c:v>
                </c:pt>
                <c:pt idx="623">
                  <c:v>5931.5082280336592</c:v>
                </c:pt>
                <c:pt idx="624">
                  <c:v>5598.2145009136566</c:v>
                </c:pt>
                <c:pt idx="625">
                  <c:v>5316.9907568136587</c:v>
                </c:pt>
                <c:pt idx="626">
                  <c:v>5211.5936772536597</c:v>
                </c:pt>
                <c:pt idx="627">
                  <c:v>5217.8421521636583</c:v>
                </c:pt>
                <c:pt idx="628">
                  <c:v>5358.308943513659</c:v>
                </c:pt>
                <c:pt idx="629">
                  <c:v>6020.8175084636559</c:v>
                </c:pt>
                <c:pt idx="630">
                  <c:v>6809.4193206536584</c:v>
                </c:pt>
                <c:pt idx="631">
                  <c:v>7272.7623736936603</c:v>
                </c:pt>
                <c:pt idx="632">
                  <c:v>7413.9710977736586</c:v>
                </c:pt>
                <c:pt idx="633">
                  <c:v>7144.2828583636583</c:v>
                </c:pt>
                <c:pt idx="634">
                  <c:v>6801.169215253658</c:v>
                </c:pt>
                <c:pt idx="635">
                  <c:v>6735.5087090036595</c:v>
                </c:pt>
                <c:pt idx="636">
                  <c:v>6618.4623310536572</c:v>
                </c:pt>
                <c:pt idx="637">
                  <c:v>6942.2081803236588</c:v>
                </c:pt>
                <c:pt idx="638">
                  <c:v>7068.5966807436589</c:v>
                </c:pt>
                <c:pt idx="639">
                  <c:v>7278.586977763659</c:v>
                </c:pt>
                <c:pt idx="640">
                  <c:v>7348.9528225136564</c:v>
                </c:pt>
                <c:pt idx="641">
                  <c:v>7572.0358608136594</c:v>
                </c:pt>
                <c:pt idx="642">
                  <c:v>7653.1177886736587</c:v>
                </c:pt>
                <c:pt idx="643">
                  <c:v>7457.9667710636577</c:v>
                </c:pt>
                <c:pt idx="644">
                  <c:v>6987.0164850936599</c:v>
                </c:pt>
                <c:pt idx="645">
                  <c:v>6524.4418984236599</c:v>
                </c:pt>
                <c:pt idx="646">
                  <c:v>6225.2057132236596</c:v>
                </c:pt>
                <c:pt idx="647">
                  <c:v>5816.7390064436604</c:v>
                </c:pt>
                <c:pt idx="648">
                  <c:v>5529.0111042236585</c:v>
                </c:pt>
                <c:pt idx="649">
                  <c:v>5261.5069068736575</c:v>
                </c:pt>
                <c:pt idx="650">
                  <c:v>5194.243319113657</c:v>
                </c:pt>
                <c:pt idx="651">
                  <c:v>5199.2691253136618</c:v>
                </c:pt>
                <c:pt idx="652">
                  <c:v>5330.911579573657</c:v>
                </c:pt>
                <c:pt idx="653">
                  <c:v>5988.7681168536592</c:v>
                </c:pt>
                <c:pt idx="654">
                  <c:v>6769.1744214836581</c:v>
                </c:pt>
                <c:pt idx="655">
                  <c:v>7115.0244325136573</c:v>
                </c:pt>
                <c:pt idx="656">
                  <c:v>7130.2484928736594</c:v>
                </c:pt>
                <c:pt idx="657">
                  <c:v>6838.3398060036589</c:v>
                </c:pt>
                <c:pt idx="658">
                  <c:v>6624.5904424436567</c:v>
                </c:pt>
                <c:pt idx="659">
                  <c:v>6830.190649433659</c:v>
                </c:pt>
                <c:pt idx="660">
                  <c:v>7014.6807132636577</c:v>
                </c:pt>
                <c:pt idx="661">
                  <c:v>7443.0434280836589</c:v>
                </c:pt>
                <c:pt idx="662">
                  <c:v>7791.7535753836573</c:v>
                </c:pt>
                <c:pt idx="663">
                  <c:v>7800.834235983657</c:v>
                </c:pt>
                <c:pt idx="664">
                  <c:v>7624.8944120736605</c:v>
                </c:pt>
                <c:pt idx="665">
                  <c:v>7721.268143983656</c:v>
                </c:pt>
                <c:pt idx="666">
                  <c:v>7852.9113050236574</c:v>
                </c:pt>
                <c:pt idx="667">
                  <c:v>7616.9105214136571</c:v>
                </c:pt>
                <c:pt idx="668">
                  <c:v>7099.7117170936599</c:v>
                </c:pt>
                <c:pt idx="669">
                  <c:v>6574.0209061836604</c:v>
                </c:pt>
                <c:pt idx="670">
                  <c:v>6327.196020383657</c:v>
                </c:pt>
                <c:pt idx="671">
                  <c:v>5907.5828002336602</c:v>
                </c:pt>
                <c:pt idx="672">
                  <c:v>5648.8507982436577</c:v>
                </c:pt>
                <c:pt idx="673">
                  <c:v>5402.2362641236568</c:v>
                </c:pt>
                <c:pt idx="674">
                  <c:v>5322.9530828736588</c:v>
                </c:pt>
                <c:pt idx="675">
                  <c:v>5243.7380284636592</c:v>
                </c:pt>
                <c:pt idx="676">
                  <c:v>5392.3699013536589</c:v>
                </c:pt>
                <c:pt idx="677">
                  <c:v>5959.4387173936575</c:v>
                </c:pt>
                <c:pt idx="678">
                  <c:v>6609.1866533036591</c:v>
                </c:pt>
                <c:pt idx="679">
                  <c:v>6861.5053253836568</c:v>
                </c:pt>
                <c:pt idx="680">
                  <c:v>6913.7917463636595</c:v>
                </c:pt>
                <c:pt idx="681">
                  <c:v>6762.809439403658</c:v>
                </c:pt>
                <c:pt idx="682">
                  <c:v>6720.7261819836585</c:v>
                </c:pt>
                <c:pt idx="683">
                  <c:v>6924.817257413657</c:v>
                </c:pt>
                <c:pt idx="684">
                  <c:v>6741.5007263636589</c:v>
                </c:pt>
                <c:pt idx="685">
                  <c:v>6421.4239327136593</c:v>
                </c:pt>
                <c:pt idx="686">
                  <c:v>6226.7625148736624</c:v>
                </c:pt>
                <c:pt idx="687">
                  <c:v>6213.0822279736603</c:v>
                </c:pt>
                <c:pt idx="688">
                  <c:v>6436.2746123036595</c:v>
                </c:pt>
                <c:pt idx="689">
                  <c:v>6732.7112086236593</c:v>
                </c:pt>
                <c:pt idx="690">
                  <c:v>7051.7145328336583</c:v>
                </c:pt>
                <c:pt idx="691">
                  <c:v>6896.6473325236593</c:v>
                </c:pt>
                <c:pt idx="692">
                  <c:v>6425.6304805236587</c:v>
                </c:pt>
                <c:pt idx="693">
                  <c:v>5900.8789526436603</c:v>
                </c:pt>
                <c:pt idx="694">
                  <c:v>5718.4593661536583</c:v>
                </c:pt>
                <c:pt idx="695">
                  <c:v>5268.9806277936577</c:v>
                </c:pt>
                <c:pt idx="696">
                  <c:v>5000.1867684536592</c:v>
                </c:pt>
                <c:pt idx="697">
                  <c:v>4701.1523102136598</c:v>
                </c:pt>
                <c:pt idx="698">
                  <c:v>4554.1838144336571</c:v>
                </c:pt>
                <c:pt idx="699">
                  <c:v>4422.4813389836572</c:v>
                </c:pt>
                <c:pt idx="700">
                  <c:v>4463.3309882436579</c:v>
                </c:pt>
                <c:pt idx="701">
                  <c:v>4736.2751360236562</c:v>
                </c:pt>
                <c:pt idx="702">
                  <c:v>5019.6736899936577</c:v>
                </c:pt>
                <c:pt idx="703">
                  <c:v>5358.2304867836592</c:v>
                </c:pt>
                <c:pt idx="704">
                  <c:v>5616.5177988136584</c:v>
                </c:pt>
                <c:pt idx="705">
                  <c:v>5766.0334773036593</c:v>
                </c:pt>
                <c:pt idx="706">
                  <c:v>5763.3334150836608</c:v>
                </c:pt>
                <c:pt idx="707">
                  <c:v>5676.3736407736569</c:v>
                </c:pt>
                <c:pt idx="708">
                  <c:v>5470.5790779636591</c:v>
                </c:pt>
                <c:pt idx="709">
                  <c:v>5037.2565563336602</c:v>
                </c:pt>
                <c:pt idx="710">
                  <c:v>4756.734824803656</c:v>
                </c:pt>
                <c:pt idx="711">
                  <c:v>4874.4099288636589</c:v>
                </c:pt>
                <c:pt idx="712">
                  <c:v>5188.9898439536573</c:v>
                </c:pt>
                <c:pt idx="713">
                  <c:v>5601.3743303536585</c:v>
                </c:pt>
                <c:pt idx="714">
                  <c:v>5916.3761913136586</c:v>
                </c:pt>
                <c:pt idx="715">
                  <c:v>5876.4412079236572</c:v>
                </c:pt>
                <c:pt idx="716">
                  <c:v>5604.8305160636583</c:v>
                </c:pt>
                <c:pt idx="717">
                  <c:v>5255.2141966336585</c:v>
                </c:pt>
                <c:pt idx="718">
                  <c:v>5166.7570579336589</c:v>
                </c:pt>
                <c:pt idx="719">
                  <c:v>4829.488572903655</c:v>
                </c:pt>
                <c:pt idx="720">
                  <c:v>4564.2987311236602</c:v>
                </c:pt>
                <c:pt idx="721">
                  <c:v>4377.5590652436586</c:v>
                </c:pt>
                <c:pt idx="722">
                  <c:v>4322.8369428036594</c:v>
                </c:pt>
                <c:pt idx="723">
                  <c:v>4232.800032863659</c:v>
                </c:pt>
                <c:pt idx="724">
                  <c:v>4309.2754532136587</c:v>
                </c:pt>
                <c:pt idx="725">
                  <c:v>4500.1609300636565</c:v>
                </c:pt>
                <c:pt idx="726">
                  <c:v>4722.1236347836593</c:v>
                </c:pt>
                <c:pt idx="727">
                  <c:v>4858.0631360336583</c:v>
                </c:pt>
                <c:pt idx="728">
                  <c:v>4972.86974936366</c:v>
                </c:pt>
                <c:pt idx="729">
                  <c:v>5130.8789730336593</c:v>
                </c:pt>
                <c:pt idx="730">
                  <c:v>5177.2401696236593</c:v>
                </c:pt>
                <c:pt idx="731">
                  <c:v>5142.5378864036584</c:v>
                </c:pt>
                <c:pt idx="732">
                  <c:v>4967.0248566436558</c:v>
                </c:pt>
                <c:pt idx="733">
                  <c:v>4583.8655918236582</c:v>
                </c:pt>
                <c:pt idx="734">
                  <c:v>4512.4586916336566</c:v>
                </c:pt>
                <c:pt idx="735">
                  <c:v>4413.8149706036602</c:v>
                </c:pt>
                <c:pt idx="736">
                  <c:v>4568.4919826136593</c:v>
                </c:pt>
                <c:pt idx="737">
                  <c:v>5045.8920706136578</c:v>
                </c:pt>
                <c:pt idx="738">
                  <c:v>5421.4942303936577</c:v>
                </c:pt>
                <c:pt idx="739">
                  <c:v>5409.0421453036597</c:v>
                </c:pt>
                <c:pt idx="740">
                  <c:v>5110.9647104636606</c:v>
                </c:pt>
                <c:pt idx="741">
                  <c:v>5076.2363385236604</c:v>
                </c:pt>
                <c:pt idx="742">
                  <c:v>4745.4606716336566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82-4F4F-A05A-075A56206515}"/>
            </c:ext>
          </c:extLst>
        </c:ser>
        <c:ser>
          <c:idx val="1"/>
          <c:order val="1"/>
          <c:tx>
            <c:strRef>
              <c:f>'03'!$J$44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'03'!$J$45:$J$789</c:f>
              <c:numCache>
                <c:formatCode>_-* #,##0.00\ _€_-;\-* #,##0.00\ _€_-;_-* "-"??\ _€_-;_-@_-</c:formatCode>
                <c:ptCount val="745"/>
                <c:pt idx="0">
                  <c:v>290.42975064052206</c:v>
                </c:pt>
                <c:pt idx="1">
                  <c:v>273.045191320524</c:v>
                </c:pt>
                <c:pt idx="2">
                  <c:v>271.02710696052407</c:v>
                </c:pt>
                <c:pt idx="3">
                  <c:v>258.57640838052305</c:v>
                </c:pt>
                <c:pt idx="4">
                  <c:v>257.67266384052397</c:v>
                </c:pt>
                <c:pt idx="5">
                  <c:v>288.58408851052303</c:v>
                </c:pt>
                <c:pt idx="6">
                  <c:v>341.669898070523</c:v>
                </c:pt>
                <c:pt idx="7">
                  <c:v>390.24386685052406</c:v>
                </c:pt>
                <c:pt idx="8">
                  <c:v>414.55479716052304</c:v>
                </c:pt>
                <c:pt idx="9">
                  <c:v>415.53313427052205</c:v>
                </c:pt>
                <c:pt idx="10">
                  <c:v>417.97040134052605</c:v>
                </c:pt>
                <c:pt idx="11">
                  <c:v>423.159473790525</c:v>
                </c:pt>
                <c:pt idx="12">
                  <c:v>405.104423850525</c:v>
                </c:pt>
                <c:pt idx="13">
                  <c:v>403.85830607052202</c:v>
                </c:pt>
                <c:pt idx="14">
                  <c:v>417.29930000052303</c:v>
                </c:pt>
                <c:pt idx="15">
                  <c:v>418.93182443052302</c:v>
                </c:pt>
                <c:pt idx="16">
                  <c:v>400.27040340052804</c:v>
                </c:pt>
                <c:pt idx="17">
                  <c:v>418.09244532051997</c:v>
                </c:pt>
                <c:pt idx="18">
                  <c:v>421.001599850525</c:v>
                </c:pt>
                <c:pt idx="19">
                  <c:v>403.70996409052702</c:v>
                </c:pt>
                <c:pt idx="20">
                  <c:v>361.10630913052705</c:v>
                </c:pt>
                <c:pt idx="21">
                  <c:v>329.81738715052398</c:v>
                </c:pt>
                <c:pt idx="22">
                  <c:v>315.99346193052503</c:v>
                </c:pt>
                <c:pt idx="23">
                  <c:v>295.781050780523</c:v>
                </c:pt>
                <c:pt idx="24">
                  <c:v>288.99744286052504</c:v>
                </c:pt>
                <c:pt idx="25">
                  <c:v>275.971507980524</c:v>
                </c:pt>
                <c:pt idx="26">
                  <c:v>264.78442003052703</c:v>
                </c:pt>
                <c:pt idx="27">
                  <c:v>260.14598403052509</c:v>
                </c:pt>
                <c:pt idx="28">
                  <c:v>264.86945719052301</c:v>
                </c:pt>
                <c:pt idx="29">
                  <c:v>280.93532149052305</c:v>
                </c:pt>
                <c:pt idx="30">
                  <c:v>304.93100806052308</c:v>
                </c:pt>
                <c:pt idx="31">
                  <c:v>314.59020353052205</c:v>
                </c:pt>
                <c:pt idx="32">
                  <c:v>329.73486531052401</c:v>
                </c:pt>
                <c:pt idx="33">
                  <c:v>336.17147341052402</c:v>
                </c:pt>
                <c:pt idx="34">
                  <c:v>328.59898089052501</c:v>
                </c:pt>
                <c:pt idx="35">
                  <c:v>331.05985369052399</c:v>
                </c:pt>
                <c:pt idx="36">
                  <c:v>321.470918200526</c:v>
                </c:pt>
                <c:pt idx="37">
                  <c:v>322.94918246052401</c:v>
                </c:pt>
                <c:pt idx="38">
                  <c:v>310.40840671052501</c:v>
                </c:pt>
                <c:pt idx="39">
                  <c:v>306.79500620052602</c:v>
                </c:pt>
                <c:pt idx="40">
                  <c:v>307.83705721052502</c:v>
                </c:pt>
                <c:pt idx="41">
                  <c:v>341.67646750052597</c:v>
                </c:pt>
                <c:pt idx="42">
                  <c:v>372.20886708052404</c:v>
                </c:pt>
                <c:pt idx="43">
                  <c:v>347.99621927052505</c:v>
                </c:pt>
                <c:pt idx="44">
                  <c:v>330.69484492052305</c:v>
                </c:pt>
                <c:pt idx="45">
                  <c:v>308.16025001052901</c:v>
                </c:pt>
                <c:pt idx="46">
                  <c:v>298.25547578052402</c:v>
                </c:pt>
                <c:pt idx="47">
                  <c:v>282.40342360052404</c:v>
                </c:pt>
                <c:pt idx="48">
                  <c:v>277.97854717052502</c:v>
                </c:pt>
                <c:pt idx="49">
                  <c:v>281.15029475052705</c:v>
                </c:pt>
                <c:pt idx="50">
                  <c:v>278.78755074052202</c:v>
                </c:pt>
                <c:pt idx="51">
                  <c:v>279.91826369052501</c:v>
                </c:pt>
                <c:pt idx="52">
                  <c:v>288.06459079052604</c:v>
                </c:pt>
                <c:pt idx="53">
                  <c:v>290.82018379052403</c:v>
                </c:pt>
                <c:pt idx="54">
                  <c:v>298.74464012052704</c:v>
                </c:pt>
                <c:pt idx="55">
                  <c:v>298.43814703052306</c:v>
                </c:pt>
                <c:pt idx="56">
                  <c:v>323.92412158052605</c:v>
                </c:pt>
                <c:pt idx="57">
                  <c:v>347.41935836052403</c:v>
                </c:pt>
                <c:pt idx="58">
                  <c:v>401.11076265052503</c:v>
                </c:pt>
                <c:pt idx="59">
                  <c:v>425.30479503052504</c:v>
                </c:pt>
                <c:pt idx="60">
                  <c:v>400.67441903052003</c:v>
                </c:pt>
                <c:pt idx="61">
                  <c:v>339.98464090052198</c:v>
                </c:pt>
                <c:pt idx="62">
                  <c:v>332.86320381052002</c:v>
                </c:pt>
                <c:pt idx="63">
                  <c:v>313.77899652052503</c:v>
                </c:pt>
                <c:pt idx="64">
                  <c:v>282.37002682052503</c:v>
                </c:pt>
                <c:pt idx="65">
                  <c:v>295.11738163052303</c:v>
                </c:pt>
                <c:pt idx="66">
                  <c:v>327.81309659052101</c:v>
                </c:pt>
                <c:pt idx="67">
                  <c:v>331.85021310052406</c:v>
                </c:pt>
                <c:pt idx="68">
                  <c:v>315.08977183052599</c:v>
                </c:pt>
                <c:pt idx="69">
                  <c:v>305.18665685052304</c:v>
                </c:pt>
                <c:pt idx="70">
                  <c:v>316.91563763052409</c:v>
                </c:pt>
                <c:pt idx="71">
                  <c:v>311.38948133052503</c:v>
                </c:pt>
                <c:pt idx="72">
                  <c:v>292.901959750522</c:v>
                </c:pt>
                <c:pt idx="73">
                  <c:v>298.55680095052503</c:v>
                </c:pt>
                <c:pt idx="74">
                  <c:v>296.16723818052407</c:v>
                </c:pt>
                <c:pt idx="75">
                  <c:v>286.97306220052502</c:v>
                </c:pt>
                <c:pt idx="76">
                  <c:v>288.12483003052597</c:v>
                </c:pt>
                <c:pt idx="77">
                  <c:v>291.38947413052404</c:v>
                </c:pt>
                <c:pt idx="78">
                  <c:v>343.70986477052605</c:v>
                </c:pt>
                <c:pt idx="79">
                  <c:v>383.06695294052304</c:v>
                </c:pt>
                <c:pt idx="80">
                  <c:v>413.649144700524</c:v>
                </c:pt>
                <c:pt idx="81">
                  <c:v>443.06533300052104</c:v>
                </c:pt>
                <c:pt idx="82">
                  <c:v>426.02874323052401</c:v>
                </c:pt>
                <c:pt idx="83">
                  <c:v>403.48212691052402</c:v>
                </c:pt>
                <c:pt idx="84">
                  <c:v>405.07855958052403</c:v>
                </c:pt>
                <c:pt idx="85">
                  <c:v>401.96126303052506</c:v>
                </c:pt>
                <c:pt idx="86">
                  <c:v>374.16959692052507</c:v>
                </c:pt>
                <c:pt idx="87">
                  <c:v>337.50793373052699</c:v>
                </c:pt>
                <c:pt idx="88">
                  <c:v>336.97807970052401</c:v>
                </c:pt>
                <c:pt idx="89">
                  <c:v>372.51110305052202</c:v>
                </c:pt>
                <c:pt idx="90">
                  <c:v>398.92179752052408</c:v>
                </c:pt>
                <c:pt idx="91">
                  <c:v>381.46389536052601</c:v>
                </c:pt>
                <c:pt idx="92">
                  <c:v>343.08782906052204</c:v>
                </c:pt>
                <c:pt idx="93">
                  <c:v>319.30398153052505</c:v>
                </c:pt>
                <c:pt idx="94">
                  <c:v>317.93732849052401</c:v>
                </c:pt>
                <c:pt idx="95">
                  <c:v>301.89870528052404</c:v>
                </c:pt>
                <c:pt idx="96">
                  <c:v>286.05319248052604</c:v>
                </c:pt>
                <c:pt idx="97">
                  <c:v>288.37104413052202</c:v>
                </c:pt>
                <c:pt idx="98">
                  <c:v>280.01283697052503</c:v>
                </c:pt>
                <c:pt idx="99">
                  <c:v>267.22420133052401</c:v>
                </c:pt>
                <c:pt idx="100">
                  <c:v>264.03464308052503</c:v>
                </c:pt>
                <c:pt idx="101">
                  <c:v>285.78063895052202</c:v>
                </c:pt>
                <c:pt idx="102">
                  <c:v>340.13291023052506</c:v>
                </c:pt>
                <c:pt idx="103">
                  <c:v>375.93503413052201</c:v>
                </c:pt>
                <c:pt idx="104">
                  <c:v>397.20981360052605</c:v>
                </c:pt>
                <c:pt idx="105">
                  <c:v>411.29128779052604</c:v>
                </c:pt>
                <c:pt idx="106">
                  <c:v>412.36703038052002</c:v>
                </c:pt>
                <c:pt idx="107">
                  <c:v>396.36356830052409</c:v>
                </c:pt>
                <c:pt idx="108">
                  <c:v>363.01750755052308</c:v>
                </c:pt>
                <c:pt idx="109">
                  <c:v>355.85927139052308</c:v>
                </c:pt>
                <c:pt idx="110">
                  <c:v>342.39041450053003</c:v>
                </c:pt>
                <c:pt idx="111">
                  <c:v>344.01683010052801</c:v>
                </c:pt>
                <c:pt idx="112">
                  <c:v>351.218262760524</c:v>
                </c:pt>
                <c:pt idx="113">
                  <c:v>378.93626147052305</c:v>
                </c:pt>
                <c:pt idx="114">
                  <c:v>415.05620785052406</c:v>
                </c:pt>
                <c:pt idx="115">
                  <c:v>394.20189686052601</c:v>
                </c:pt>
                <c:pt idx="116">
                  <c:v>358.05588916052801</c:v>
                </c:pt>
                <c:pt idx="117">
                  <c:v>325.52220938052204</c:v>
                </c:pt>
                <c:pt idx="118">
                  <c:v>318.55391409052299</c:v>
                </c:pt>
                <c:pt idx="119">
                  <c:v>299.348037210526</c:v>
                </c:pt>
                <c:pt idx="120">
                  <c:v>295.77174847052402</c:v>
                </c:pt>
                <c:pt idx="121">
                  <c:v>291.52691565052402</c:v>
                </c:pt>
                <c:pt idx="122">
                  <c:v>293.964540520524</c:v>
                </c:pt>
                <c:pt idx="123">
                  <c:v>287.79746115052205</c:v>
                </c:pt>
                <c:pt idx="124">
                  <c:v>279.156714380528</c:v>
                </c:pt>
                <c:pt idx="125">
                  <c:v>306.56336835052201</c:v>
                </c:pt>
                <c:pt idx="126">
                  <c:v>360.98760785052508</c:v>
                </c:pt>
                <c:pt idx="127">
                  <c:v>408.69858725052404</c:v>
                </c:pt>
                <c:pt idx="128">
                  <c:v>445.80690611052506</c:v>
                </c:pt>
                <c:pt idx="129">
                  <c:v>459.20282360052204</c:v>
                </c:pt>
                <c:pt idx="130">
                  <c:v>465.43775823052601</c:v>
                </c:pt>
                <c:pt idx="131">
                  <c:v>464.72239902052303</c:v>
                </c:pt>
                <c:pt idx="132">
                  <c:v>442.97000110052301</c:v>
                </c:pt>
                <c:pt idx="133">
                  <c:v>430.35391890052404</c:v>
                </c:pt>
                <c:pt idx="134">
                  <c:v>395.31966384052305</c:v>
                </c:pt>
                <c:pt idx="135">
                  <c:v>378.50864028052405</c:v>
                </c:pt>
                <c:pt idx="136">
                  <c:v>381.85041679052404</c:v>
                </c:pt>
                <c:pt idx="137">
                  <c:v>405.72387266052704</c:v>
                </c:pt>
                <c:pt idx="138">
                  <c:v>430.566819650524</c:v>
                </c:pt>
                <c:pt idx="139">
                  <c:v>414.96118806052402</c:v>
                </c:pt>
                <c:pt idx="140">
                  <c:v>377.72353034052401</c:v>
                </c:pt>
                <c:pt idx="141">
                  <c:v>341.069966790526</c:v>
                </c:pt>
                <c:pt idx="142">
                  <c:v>337.17160617052804</c:v>
                </c:pt>
                <c:pt idx="143">
                  <c:v>310.72510390052599</c:v>
                </c:pt>
                <c:pt idx="144">
                  <c:v>308.56732280052302</c:v>
                </c:pt>
                <c:pt idx="145">
                  <c:v>303.815777460525</c:v>
                </c:pt>
                <c:pt idx="146">
                  <c:v>306.20210775052306</c:v>
                </c:pt>
                <c:pt idx="147">
                  <c:v>294.88609457052604</c:v>
                </c:pt>
                <c:pt idx="148">
                  <c:v>288.76006177052403</c:v>
                </c:pt>
                <c:pt idx="149">
                  <c:v>315.02259635052508</c:v>
                </c:pt>
                <c:pt idx="150">
                  <c:v>375.66013608052299</c:v>
                </c:pt>
                <c:pt idx="151">
                  <c:v>419.97071177052101</c:v>
                </c:pt>
                <c:pt idx="152">
                  <c:v>436.52231149052506</c:v>
                </c:pt>
                <c:pt idx="153">
                  <c:v>427.18512948052103</c:v>
                </c:pt>
                <c:pt idx="154">
                  <c:v>408.143632480522</c:v>
                </c:pt>
                <c:pt idx="155">
                  <c:v>390.40963503052706</c:v>
                </c:pt>
                <c:pt idx="156">
                  <c:v>376.48630529052105</c:v>
                </c:pt>
                <c:pt idx="157">
                  <c:v>381.62001025052399</c:v>
                </c:pt>
                <c:pt idx="158">
                  <c:v>384.84847633052505</c:v>
                </c:pt>
                <c:pt idx="159">
                  <c:v>390.85497391052405</c:v>
                </c:pt>
                <c:pt idx="160">
                  <c:v>405.74953236052301</c:v>
                </c:pt>
                <c:pt idx="161">
                  <c:v>448.65436450052505</c:v>
                </c:pt>
                <c:pt idx="162">
                  <c:v>490.69165264052202</c:v>
                </c:pt>
                <c:pt idx="163">
                  <c:v>461.655093040525</c:v>
                </c:pt>
                <c:pt idx="164">
                  <c:v>400.78470002052507</c:v>
                </c:pt>
                <c:pt idx="165">
                  <c:v>351.21393916052403</c:v>
                </c:pt>
                <c:pt idx="166">
                  <c:v>338.68191019052506</c:v>
                </c:pt>
                <c:pt idx="167">
                  <c:v>313.55071409052505</c:v>
                </c:pt>
                <c:pt idx="168">
                  <c:v>308.03889715052605</c:v>
                </c:pt>
                <c:pt idx="169">
                  <c:v>300.661929170522</c:v>
                </c:pt>
                <c:pt idx="170">
                  <c:v>294.35886936052503</c:v>
                </c:pt>
                <c:pt idx="171">
                  <c:v>284.13087062052404</c:v>
                </c:pt>
                <c:pt idx="172">
                  <c:v>299.13356921052304</c:v>
                </c:pt>
                <c:pt idx="173">
                  <c:v>341.03409991052104</c:v>
                </c:pt>
                <c:pt idx="174">
                  <c:v>409.01395665052803</c:v>
                </c:pt>
                <c:pt idx="175">
                  <c:v>450.698613500524</c:v>
                </c:pt>
                <c:pt idx="176">
                  <c:v>434.65066132052402</c:v>
                </c:pt>
                <c:pt idx="177">
                  <c:v>427.04069782052409</c:v>
                </c:pt>
                <c:pt idx="178">
                  <c:v>436.31979129052502</c:v>
                </c:pt>
                <c:pt idx="179">
                  <c:v>453.12486649052602</c:v>
                </c:pt>
                <c:pt idx="180">
                  <c:v>451.63944214052304</c:v>
                </c:pt>
                <c:pt idx="181">
                  <c:v>443.02596139053003</c:v>
                </c:pt>
                <c:pt idx="182">
                  <c:v>424.00972421052398</c:v>
                </c:pt>
                <c:pt idx="183">
                  <c:v>407.060984690525</c:v>
                </c:pt>
                <c:pt idx="184">
                  <c:v>385.77849029052601</c:v>
                </c:pt>
                <c:pt idx="185">
                  <c:v>419.63476950052905</c:v>
                </c:pt>
                <c:pt idx="186">
                  <c:v>456.34864546052302</c:v>
                </c:pt>
                <c:pt idx="187">
                  <c:v>420.83332886052801</c:v>
                </c:pt>
                <c:pt idx="188">
                  <c:v>383.91501717052603</c:v>
                </c:pt>
                <c:pt idx="189">
                  <c:v>345.56877613052507</c:v>
                </c:pt>
                <c:pt idx="190">
                  <c:v>336.25878769052406</c:v>
                </c:pt>
                <c:pt idx="191">
                  <c:v>316.16370945052705</c:v>
                </c:pt>
                <c:pt idx="192">
                  <c:v>319.90677574052302</c:v>
                </c:pt>
                <c:pt idx="193">
                  <c:v>299.27208095052498</c:v>
                </c:pt>
                <c:pt idx="194">
                  <c:v>287.46270750052707</c:v>
                </c:pt>
                <c:pt idx="195">
                  <c:v>284.12391818052402</c:v>
                </c:pt>
                <c:pt idx="196">
                  <c:v>289.27385131052404</c:v>
                </c:pt>
                <c:pt idx="197">
                  <c:v>298.80160695052501</c:v>
                </c:pt>
                <c:pt idx="198">
                  <c:v>299.35867427052904</c:v>
                </c:pt>
                <c:pt idx="199">
                  <c:v>326.60688419052605</c:v>
                </c:pt>
                <c:pt idx="200">
                  <c:v>345.30643339052403</c:v>
                </c:pt>
                <c:pt idx="201">
                  <c:v>366.77706293052609</c:v>
                </c:pt>
                <c:pt idx="202">
                  <c:v>387.87102677052502</c:v>
                </c:pt>
                <c:pt idx="203">
                  <c:v>399.92963362052797</c:v>
                </c:pt>
                <c:pt idx="204">
                  <c:v>397.71646438052204</c:v>
                </c:pt>
                <c:pt idx="205">
                  <c:v>386.49943492052404</c:v>
                </c:pt>
                <c:pt idx="206">
                  <c:v>370.81699797052403</c:v>
                </c:pt>
                <c:pt idx="207">
                  <c:v>354.55355102052505</c:v>
                </c:pt>
                <c:pt idx="208">
                  <c:v>342.599898860525</c:v>
                </c:pt>
                <c:pt idx="209">
                  <c:v>341.63637215052404</c:v>
                </c:pt>
                <c:pt idx="210">
                  <c:v>363.09034501052503</c:v>
                </c:pt>
                <c:pt idx="211">
                  <c:v>339.24911102052403</c:v>
                </c:pt>
                <c:pt idx="212">
                  <c:v>322.57350698052602</c:v>
                </c:pt>
                <c:pt idx="213">
                  <c:v>313.47966226052699</c:v>
                </c:pt>
                <c:pt idx="214">
                  <c:v>308.25047273052502</c:v>
                </c:pt>
                <c:pt idx="215">
                  <c:v>293.992774200528</c:v>
                </c:pt>
                <c:pt idx="216">
                  <c:v>286.72530500052403</c:v>
                </c:pt>
                <c:pt idx="217">
                  <c:v>280.43191429052405</c:v>
                </c:pt>
                <c:pt idx="218">
                  <c:v>274.225010000525</c:v>
                </c:pt>
                <c:pt idx="219">
                  <c:v>269.22080355052702</c:v>
                </c:pt>
                <c:pt idx="220">
                  <c:v>264.00571821052603</c:v>
                </c:pt>
                <c:pt idx="221">
                  <c:v>275.89963359052405</c:v>
                </c:pt>
                <c:pt idx="222">
                  <c:v>287.46657692052401</c:v>
                </c:pt>
                <c:pt idx="223">
                  <c:v>303.625924660522</c:v>
                </c:pt>
                <c:pt idx="224">
                  <c:v>321.48748311052401</c:v>
                </c:pt>
                <c:pt idx="225">
                  <c:v>346.32900895052705</c:v>
                </c:pt>
                <c:pt idx="226">
                  <c:v>366.66890021052404</c:v>
                </c:pt>
                <c:pt idx="227">
                  <c:v>351.47152143052398</c:v>
                </c:pt>
                <c:pt idx="228">
                  <c:v>353.72624831052599</c:v>
                </c:pt>
                <c:pt idx="229">
                  <c:v>355.31451084052605</c:v>
                </c:pt>
                <c:pt idx="230">
                  <c:v>318.98654939052506</c:v>
                </c:pt>
                <c:pt idx="231">
                  <c:v>289.82886347052198</c:v>
                </c:pt>
                <c:pt idx="232">
                  <c:v>301.77167345052408</c:v>
                </c:pt>
                <c:pt idx="233">
                  <c:v>321.04493109052606</c:v>
                </c:pt>
                <c:pt idx="234">
                  <c:v>339.80497497052403</c:v>
                </c:pt>
                <c:pt idx="235">
                  <c:v>333.396141710525</c:v>
                </c:pt>
                <c:pt idx="236">
                  <c:v>313.41485375052304</c:v>
                </c:pt>
                <c:pt idx="237">
                  <c:v>306.235056720523</c:v>
                </c:pt>
                <c:pt idx="238">
                  <c:v>315.33567232052201</c:v>
                </c:pt>
                <c:pt idx="239">
                  <c:v>305.50265825052804</c:v>
                </c:pt>
                <c:pt idx="240">
                  <c:v>313.40981673052403</c:v>
                </c:pt>
                <c:pt idx="241">
                  <c:v>317.88155111052805</c:v>
                </c:pt>
                <c:pt idx="242">
                  <c:v>343.80210697052502</c:v>
                </c:pt>
                <c:pt idx="243">
                  <c:v>291.29064358052506</c:v>
                </c:pt>
                <c:pt idx="244">
                  <c:v>286.249037510525</c:v>
                </c:pt>
                <c:pt idx="245">
                  <c:v>301.30841314052401</c:v>
                </c:pt>
                <c:pt idx="246">
                  <c:v>347.98092199052707</c:v>
                </c:pt>
                <c:pt idx="247">
                  <c:v>379.43951613052502</c:v>
                </c:pt>
                <c:pt idx="248">
                  <c:v>387.82817278052403</c:v>
                </c:pt>
                <c:pt idx="249">
                  <c:v>378.23187463052705</c:v>
                </c:pt>
                <c:pt idx="250">
                  <c:v>368.86634605052507</c:v>
                </c:pt>
                <c:pt idx="251">
                  <c:v>374.88557534052404</c:v>
                </c:pt>
                <c:pt idx="252">
                  <c:v>374.00629650052502</c:v>
                </c:pt>
                <c:pt idx="253">
                  <c:v>385.66659951052503</c:v>
                </c:pt>
                <c:pt idx="254">
                  <c:v>387.03264388052099</c:v>
                </c:pt>
                <c:pt idx="255">
                  <c:v>400.47783461052501</c:v>
                </c:pt>
                <c:pt idx="256">
                  <c:v>404.66795562052204</c:v>
                </c:pt>
                <c:pt idx="257">
                  <c:v>429.59362435052401</c:v>
                </c:pt>
                <c:pt idx="258">
                  <c:v>441.95883166052801</c:v>
                </c:pt>
                <c:pt idx="259">
                  <c:v>427.17203293052103</c:v>
                </c:pt>
                <c:pt idx="260">
                  <c:v>391.16244745052802</c:v>
                </c:pt>
                <c:pt idx="261">
                  <c:v>351.22866443052601</c:v>
                </c:pt>
                <c:pt idx="262">
                  <c:v>352.24066688052505</c:v>
                </c:pt>
                <c:pt idx="263">
                  <c:v>348.029770440525</c:v>
                </c:pt>
                <c:pt idx="264">
                  <c:v>351.79227098052309</c:v>
                </c:pt>
                <c:pt idx="265">
                  <c:v>361.30481724052203</c:v>
                </c:pt>
                <c:pt idx="266">
                  <c:v>351.882099200526</c:v>
                </c:pt>
                <c:pt idx="267">
                  <c:v>332.00520559052802</c:v>
                </c:pt>
                <c:pt idx="268">
                  <c:v>335.91861401052307</c:v>
                </c:pt>
                <c:pt idx="269">
                  <c:v>343.66788425052601</c:v>
                </c:pt>
                <c:pt idx="270">
                  <c:v>383.02327669052602</c:v>
                </c:pt>
                <c:pt idx="271">
                  <c:v>428.08946256052701</c:v>
                </c:pt>
                <c:pt idx="272">
                  <c:v>440.32101185052204</c:v>
                </c:pt>
                <c:pt idx="273">
                  <c:v>447.95309001052601</c:v>
                </c:pt>
                <c:pt idx="274">
                  <c:v>448.80619872052603</c:v>
                </c:pt>
                <c:pt idx="275">
                  <c:v>442.68348109052602</c:v>
                </c:pt>
                <c:pt idx="276">
                  <c:v>415.89670086052701</c:v>
                </c:pt>
                <c:pt idx="277">
                  <c:v>389.76007513052701</c:v>
                </c:pt>
                <c:pt idx="278">
                  <c:v>377.244075670526</c:v>
                </c:pt>
                <c:pt idx="279">
                  <c:v>375.57707469052502</c:v>
                </c:pt>
                <c:pt idx="280">
                  <c:v>385.08125165052104</c:v>
                </c:pt>
                <c:pt idx="281">
                  <c:v>412.77812588052802</c:v>
                </c:pt>
                <c:pt idx="282">
                  <c:v>430.77238754052405</c:v>
                </c:pt>
                <c:pt idx="283">
                  <c:v>404.07548091052303</c:v>
                </c:pt>
                <c:pt idx="284">
                  <c:v>361.75134825052305</c:v>
                </c:pt>
                <c:pt idx="285">
                  <c:v>332.142068090522</c:v>
                </c:pt>
                <c:pt idx="286">
                  <c:v>331.68418776052403</c:v>
                </c:pt>
                <c:pt idx="287">
                  <c:v>303.89769366052502</c:v>
                </c:pt>
                <c:pt idx="288">
                  <c:v>293.501670040524</c:v>
                </c:pt>
                <c:pt idx="289">
                  <c:v>280.20543711052704</c:v>
                </c:pt>
                <c:pt idx="290">
                  <c:v>274.38311928052502</c:v>
                </c:pt>
                <c:pt idx="291">
                  <c:v>270.12779074052401</c:v>
                </c:pt>
                <c:pt idx="292">
                  <c:v>270.14287005052603</c:v>
                </c:pt>
                <c:pt idx="293">
                  <c:v>310.23062303052302</c:v>
                </c:pt>
                <c:pt idx="294">
                  <c:v>378.48561807052704</c:v>
                </c:pt>
                <c:pt idx="295">
                  <c:v>397.89452513051901</c:v>
                </c:pt>
                <c:pt idx="296">
                  <c:v>395.96418959052301</c:v>
                </c:pt>
                <c:pt idx="297">
                  <c:v>409.76948256052702</c:v>
                </c:pt>
                <c:pt idx="298">
                  <c:v>438.42342074052601</c:v>
                </c:pt>
                <c:pt idx="299">
                  <c:v>436.78954340052502</c:v>
                </c:pt>
                <c:pt idx="300">
                  <c:v>420.53381894052109</c:v>
                </c:pt>
                <c:pt idx="301">
                  <c:v>397.90649832052407</c:v>
                </c:pt>
                <c:pt idx="302">
                  <c:v>367.67376292052501</c:v>
                </c:pt>
                <c:pt idx="303">
                  <c:v>348.87521465052401</c:v>
                </c:pt>
                <c:pt idx="304">
                  <c:v>350.70618821052403</c:v>
                </c:pt>
                <c:pt idx="305">
                  <c:v>380.56132222052503</c:v>
                </c:pt>
                <c:pt idx="306">
                  <c:v>436.93673901052301</c:v>
                </c:pt>
                <c:pt idx="307">
                  <c:v>423.35508953052204</c:v>
                </c:pt>
                <c:pt idx="308">
                  <c:v>384.41830688052704</c:v>
                </c:pt>
                <c:pt idx="309">
                  <c:v>341.49419132052304</c:v>
                </c:pt>
                <c:pt idx="310">
                  <c:v>322.36723013052404</c:v>
                </c:pt>
                <c:pt idx="311">
                  <c:v>293.64783230052603</c:v>
                </c:pt>
                <c:pt idx="312">
                  <c:v>287.17387600052302</c:v>
                </c:pt>
                <c:pt idx="313">
                  <c:v>273.13998887052503</c:v>
                </c:pt>
                <c:pt idx="314">
                  <c:v>268.65244325052498</c:v>
                </c:pt>
                <c:pt idx="315">
                  <c:v>266.57106127052504</c:v>
                </c:pt>
                <c:pt idx="316">
                  <c:v>272.11773542052504</c:v>
                </c:pt>
                <c:pt idx="317">
                  <c:v>309.52071804052304</c:v>
                </c:pt>
                <c:pt idx="318">
                  <c:v>373.53215708052602</c:v>
                </c:pt>
                <c:pt idx="319">
                  <c:v>416.17178386052302</c:v>
                </c:pt>
                <c:pt idx="320">
                  <c:v>404.24953497052206</c:v>
                </c:pt>
                <c:pt idx="321">
                  <c:v>372.09731834052303</c:v>
                </c:pt>
                <c:pt idx="322">
                  <c:v>357.45784610052402</c:v>
                </c:pt>
                <c:pt idx="323">
                  <c:v>340.01721657052605</c:v>
                </c:pt>
                <c:pt idx="324">
                  <c:v>327.34942173052201</c:v>
                </c:pt>
                <c:pt idx="325">
                  <c:v>336.70572507052401</c:v>
                </c:pt>
                <c:pt idx="326">
                  <c:v>329.89917191052308</c:v>
                </c:pt>
                <c:pt idx="327">
                  <c:v>326.43139471052507</c:v>
                </c:pt>
                <c:pt idx="328">
                  <c:v>363.10027466052208</c:v>
                </c:pt>
                <c:pt idx="329">
                  <c:v>386.50625377052307</c:v>
                </c:pt>
                <c:pt idx="330">
                  <c:v>414.106869070524</c:v>
                </c:pt>
                <c:pt idx="331">
                  <c:v>404.12536784052406</c:v>
                </c:pt>
                <c:pt idx="332">
                  <c:v>375.53517889052199</c:v>
                </c:pt>
                <c:pt idx="333">
                  <c:v>345.46294325052298</c:v>
                </c:pt>
                <c:pt idx="334">
                  <c:v>337.03567481052499</c:v>
                </c:pt>
                <c:pt idx="335">
                  <c:v>325.96900351052602</c:v>
                </c:pt>
                <c:pt idx="336">
                  <c:v>308.95739067052506</c:v>
                </c:pt>
                <c:pt idx="337">
                  <c:v>299.92597633052702</c:v>
                </c:pt>
                <c:pt idx="338">
                  <c:v>293.297174640528</c:v>
                </c:pt>
                <c:pt idx="339">
                  <c:v>288.38463947052804</c:v>
                </c:pt>
                <c:pt idx="340">
                  <c:v>302.16540392052201</c:v>
                </c:pt>
                <c:pt idx="341">
                  <c:v>333.09962354052402</c:v>
                </c:pt>
                <c:pt idx="342">
                  <c:v>380.198475340524</c:v>
                </c:pt>
                <c:pt idx="343">
                  <c:v>380.90406155052301</c:v>
                </c:pt>
                <c:pt idx="344">
                  <c:v>360.62264628052503</c:v>
                </c:pt>
                <c:pt idx="345">
                  <c:v>352.69333750052505</c:v>
                </c:pt>
                <c:pt idx="346">
                  <c:v>357.35457336052502</c:v>
                </c:pt>
                <c:pt idx="347">
                  <c:v>355.12862594052802</c:v>
                </c:pt>
                <c:pt idx="348">
                  <c:v>339.09163193052501</c:v>
                </c:pt>
                <c:pt idx="349">
                  <c:v>329.59311415052304</c:v>
                </c:pt>
                <c:pt idx="350">
                  <c:v>316.13917975052505</c:v>
                </c:pt>
                <c:pt idx="351">
                  <c:v>316.07570430052505</c:v>
                </c:pt>
                <c:pt idx="352">
                  <c:v>327.05196224052401</c:v>
                </c:pt>
                <c:pt idx="353">
                  <c:v>372.79861631052205</c:v>
                </c:pt>
                <c:pt idx="354">
                  <c:v>404.31217800052502</c:v>
                </c:pt>
                <c:pt idx="355">
                  <c:v>422.68965339052903</c:v>
                </c:pt>
                <c:pt idx="356">
                  <c:v>389.97149749052505</c:v>
                </c:pt>
                <c:pt idx="357">
                  <c:v>344.10045420052404</c:v>
                </c:pt>
                <c:pt idx="358">
                  <c:v>326.71631743052399</c:v>
                </c:pt>
                <c:pt idx="359">
                  <c:v>307.13012179052402</c:v>
                </c:pt>
                <c:pt idx="360">
                  <c:v>296.42803409052601</c:v>
                </c:pt>
                <c:pt idx="361">
                  <c:v>287.79079001052702</c:v>
                </c:pt>
                <c:pt idx="362">
                  <c:v>278.33609416052803</c:v>
                </c:pt>
                <c:pt idx="363">
                  <c:v>276.89493781052602</c:v>
                </c:pt>
                <c:pt idx="364">
                  <c:v>274.45491877052905</c:v>
                </c:pt>
                <c:pt idx="365">
                  <c:v>284.24024152052806</c:v>
                </c:pt>
                <c:pt idx="366">
                  <c:v>306.321165660524</c:v>
                </c:pt>
                <c:pt idx="367">
                  <c:v>317.012034010528</c:v>
                </c:pt>
                <c:pt idx="368">
                  <c:v>321.20923182052502</c:v>
                </c:pt>
                <c:pt idx="369">
                  <c:v>329.60481410052301</c:v>
                </c:pt>
                <c:pt idx="370">
                  <c:v>328.63854791052404</c:v>
                </c:pt>
                <c:pt idx="371">
                  <c:v>334.85286699052602</c:v>
                </c:pt>
                <c:pt idx="372">
                  <c:v>337.45256960052808</c:v>
                </c:pt>
                <c:pt idx="373">
                  <c:v>330.84421157053004</c:v>
                </c:pt>
                <c:pt idx="374">
                  <c:v>322.94036703052302</c:v>
                </c:pt>
                <c:pt idx="375">
                  <c:v>324.04298658052903</c:v>
                </c:pt>
                <c:pt idx="376">
                  <c:v>318.29403006052405</c:v>
                </c:pt>
                <c:pt idx="377">
                  <c:v>331.17587381052505</c:v>
                </c:pt>
                <c:pt idx="378">
                  <c:v>350.867301220527</c:v>
                </c:pt>
                <c:pt idx="379">
                  <c:v>331.93571864052302</c:v>
                </c:pt>
                <c:pt idx="380">
                  <c:v>315.46863762052703</c:v>
                </c:pt>
                <c:pt idx="381">
                  <c:v>309.71029913052507</c:v>
                </c:pt>
                <c:pt idx="382">
                  <c:v>298.90906643052699</c:v>
                </c:pt>
                <c:pt idx="383">
                  <c:v>279.220810580528</c:v>
                </c:pt>
                <c:pt idx="384">
                  <c:v>273.75656356052599</c:v>
                </c:pt>
                <c:pt idx="385">
                  <c:v>257.36943645052503</c:v>
                </c:pt>
                <c:pt idx="386">
                  <c:v>251.16900227052301</c:v>
                </c:pt>
                <c:pt idx="387">
                  <c:v>249.42689351052601</c:v>
                </c:pt>
                <c:pt idx="388">
                  <c:v>246.706652750525</c:v>
                </c:pt>
                <c:pt idx="389">
                  <c:v>252.315370570525</c:v>
                </c:pt>
                <c:pt idx="390">
                  <c:v>259.24473844052704</c:v>
                </c:pt>
                <c:pt idx="391">
                  <c:v>273.03836522052501</c:v>
                </c:pt>
                <c:pt idx="392">
                  <c:v>279.289674580525</c:v>
                </c:pt>
                <c:pt idx="393">
                  <c:v>294.63111963052404</c:v>
                </c:pt>
                <c:pt idx="394">
                  <c:v>309.43686239052704</c:v>
                </c:pt>
                <c:pt idx="395">
                  <c:v>317.72650450052703</c:v>
                </c:pt>
                <c:pt idx="396">
                  <c:v>299.27594007052505</c:v>
                </c:pt>
                <c:pt idx="397">
                  <c:v>281.29276349052105</c:v>
                </c:pt>
                <c:pt idx="398">
                  <c:v>259.08517409052405</c:v>
                </c:pt>
                <c:pt idx="399">
                  <c:v>243.37572004052203</c:v>
                </c:pt>
                <c:pt idx="400">
                  <c:v>252.089308570524</c:v>
                </c:pt>
                <c:pt idx="401">
                  <c:v>292.30732955052304</c:v>
                </c:pt>
                <c:pt idx="402">
                  <c:v>328.72269990052405</c:v>
                </c:pt>
                <c:pt idx="403">
                  <c:v>330.03958063052704</c:v>
                </c:pt>
                <c:pt idx="404">
                  <c:v>334.96219928052204</c:v>
                </c:pt>
                <c:pt idx="405">
                  <c:v>292.86445085052503</c:v>
                </c:pt>
                <c:pt idx="406">
                  <c:v>287.61409812052608</c:v>
                </c:pt>
                <c:pt idx="407">
                  <c:v>263.86496614052601</c:v>
                </c:pt>
                <c:pt idx="408">
                  <c:v>246.88710522052301</c:v>
                </c:pt>
                <c:pt idx="409">
                  <c:v>239.42223852052601</c:v>
                </c:pt>
                <c:pt idx="410">
                  <c:v>234.02461151052302</c:v>
                </c:pt>
                <c:pt idx="411">
                  <c:v>232.31251199052699</c:v>
                </c:pt>
                <c:pt idx="412">
                  <c:v>246.32953219052203</c:v>
                </c:pt>
                <c:pt idx="413">
                  <c:v>291.05641949052301</c:v>
                </c:pt>
                <c:pt idx="414">
                  <c:v>348.08718938052601</c:v>
                </c:pt>
                <c:pt idx="415">
                  <c:v>361.05685679052505</c:v>
                </c:pt>
                <c:pt idx="416">
                  <c:v>372.55780993052605</c:v>
                </c:pt>
                <c:pt idx="417">
                  <c:v>393.75294126052302</c:v>
                </c:pt>
                <c:pt idx="418">
                  <c:v>431.20656736052501</c:v>
                </c:pt>
                <c:pt idx="419">
                  <c:v>419.55108341052704</c:v>
                </c:pt>
                <c:pt idx="420">
                  <c:v>389.83363624052203</c:v>
                </c:pt>
                <c:pt idx="421">
                  <c:v>367.56636256052406</c:v>
                </c:pt>
                <c:pt idx="422">
                  <c:v>346.86049123052504</c:v>
                </c:pt>
                <c:pt idx="423">
                  <c:v>336.71888896052405</c:v>
                </c:pt>
                <c:pt idx="424">
                  <c:v>344.34634045052604</c:v>
                </c:pt>
                <c:pt idx="425">
                  <c:v>379.40278985052908</c:v>
                </c:pt>
                <c:pt idx="426">
                  <c:v>397.36873962052505</c:v>
                </c:pt>
                <c:pt idx="427">
                  <c:v>383.45540267053002</c:v>
                </c:pt>
                <c:pt idx="428">
                  <c:v>357.59991761052402</c:v>
                </c:pt>
                <c:pt idx="429">
                  <c:v>324.25862723052398</c:v>
                </c:pt>
                <c:pt idx="430">
                  <c:v>316.71928358052503</c:v>
                </c:pt>
                <c:pt idx="431">
                  <c:v>291.63380314052301</c:v>
                </c:pt>
                <c:pt idx="432">
                  <c:v>281.25376481052206</c:v>
                </c:pt>
                <c:pt idx="433">
                  <c:v>267.49463243052401</c:v>
                </c:pt>
                <c:pt idx="434">
                  <c:v>261.08652093052501</c:v>
                </c:pt>
                <c:pt idx="435">
                  <c:v>256.39760627052499</c:v>
                </c:pt>
                <c:pt idx="436">
                  <c:v>263.373739750526</c:v>
                </c:pt>
                <c:pt idx="437">
                  <c:v>292.93344836052603</c:v>
                </c:pt>
                <c:pt idx="438">
                  <c:v>355.02090452052204</c:v>
                </c:pt>
                <c:pt idx="439">
                  <c:v>373.77472572052301</c:v>
                </c:pt>
                <c:pt idx="440">
                  <c:v>381.336314860524</c:v>
                </c:pt>
                <c:pt idx="441">
                  <c:v>373.87943814052602</c:v>
                </c:pt>
                <c:pt idx="442">
                  <c:v>370.29062959052203</c:v>
                </c:pt>
                <c:pt idx="443">
                  <c:v>367.08021039052397</c:v>
                </c:pt>
                <c:pt idx="444">
                  <c:v>343.26397392052309</c:v>
                </c:pt>
                <c:pt idx="445">
                  <c:v>333.05566820052502</c:v>
                </c:pt>
                <c:pt idx="446">
                  <c:v>316.11916159052402</c:v>
                </c:pt>
                <c:pt idx="447">
                  <c:v>317.003210920524</c:v>
                </c:pt>
                <c:pt idx="448">
                  <c:v>331.80995160052305</c:v>
                </c:pt>
                <c:pt idx="449">
                  <c:v>372.02140919052704</c:v>
                </c:pt>
                <c:pt idx="450">
                  <c:v>397.364507270525</c:v>
                </c:pt>
                <c:pt idx="451">
                  <c:v>387.936479620527</c:v>
                </c:pt>
                <c:pt idx="452">
                  <c:v>364.06445363052603</c:v>
                </c:pt>
                <c:pt idx="453">
                  <c:v>325.58600297052402</c:v>
                </c:pt>
                <c:pt idx="454">
                  <c:v>312.19866560052503</c:v>
                </c:pt>
                <c:pt idx="455">
                  <c:v>287.90842551052606</c:v>
                </c:pt>
                <c:pt idx="456">
                  <c:v>277.59236256052503</c:v>
                </c:pt>
                <c:pt idx="457">
                  <c:v>262.04424341052498</c:v>
                </c:pt>
                <c:pt idx="458">
                  <c:v>258.75401511052803</c:v>
                </c:pt>
                <c:pt idx="459">
                  <c:v>256.77109457052501</c:v>
                </c:pt>
                <c:pt idx="460">
                  <c:v>268.50970852052501</c:v>
                </c:pt>
                <c:pt idx="461">
                  <c:v>305.31881100052703</c:v>
                </c:pt>
                <c:pt idx="462">
                  <c:v>353.89821901052102</c:v>
                </c:pt>
                <c:pt idx="463">
                  <c:v>376.10847284052505</c:v>
                </c:pt>
                <c:pt idx="464">
                  <c:v>380.97122478052006</c:v>
                </c:pt>
                <c:pt idx="465">
                  <c:v>385.10799350052503</c:v>
                </c:pt>
                <c:pt idx="466">
                  <c:v>406.72739953052502</c:v>
                </c:pt>
                <c:pt idx="467">
                  <c:v>411.84895504052201</c:v>
                </c:pt>
                <c:pt idx="468">
                  <c:v>395.22032800052204</c:v>
                </c:pt>
                <c:pt idx="469">
                  <c:v>369.13027866052499</c:v>
                </c:pt>
                <c:pt idx="470">
                  <c:v>344.59070425052505</c:v>
                </c:pt>
                <c:pt idx="471">
                  <c:v>316.65435040052404</c:v>
                </c:pt>
                <c:pt idx="472">
                  <c:v>318.54668139052603</c:v>
                </c:pt>
                <c:pt idx="473">
                  <c:v>359.07271751052298</c:v>
                </c:pt>
                <c:pt idx="474">
                  <c:v>388.79215303052098</c:v>
                </c:pt>
                <c:pt idx="475">
                  <c:v>380.80229301052304</c:v>
                </c:pt>
                <c:pt idx="476">
                  <c:v>357.58797174052501</c:v>
                </c:pt>
                <c:pt idx="477">
                  <c:v>323.35137331052704</c:v>
                </c:pt>
                <c:pt idx="478">
                  <c:v>315.21561846052504</c:v>
                </c:pt>
                <c:pt idx="479">
                  <c:v>291.82834453052504</c:v>
                </c:pt>
                <c:pt idx="480">
                  <c:v>274.68243496052804</c:v>
                </c:pt>
                <c:pt idx="481">
                  <c:v>267.20890660052606</c:v>
                </c:pt>
                <c:pt idx="482">
                  <c:v>261.51550632052505</c:v>
                </c:pt>
                <c:pt idx="483">
                  <c:v>261.844695890526</c:v>
                </c:pt>
                <c:pt idx="484">
                  <c:v>277.52114358052501</c:v>
                </c:pt>
                <c:pt idx="485">
                  <c:v>313.44050177052407</c:v>
                </c:pt>
                <c:pt idx="486">
                  <c:v>360.02898473052704</c:v>
                </c:pt>
                <c:pt idx="487">
                  <c:v>378.973521340525</c:v>
                </c:pt>
                <c:pt idx="488">
                  <c:v>384.54083574052498</c:v>
                </c:pt>
                <c:pt idx="489">
                  <c:v>406.50332321052502</c:v>
                </c:pt>
                <c:pt idx="490">
                  <c:v>399.42216366052497</c:v>
                </c:pt>
                <c:pt idx="491">
                  <c:v>376.55425933052004</c:v>
                </c:pt>
                <c:pt idx="492">
                  <c:v>359.69703419052701</c:v>
                </c:pt>
                <c:pt idx="493">
                  <c:v>362.00211336052104</c:v>
                </c:pt>
                <c:pt idx="494">
                  <c:v>360.64889962052399</c:v>
                </c:pt>
                <c:pt idx="495">
                  <c:v>360.83175728052203</c:v>
                </c:pt>
                <c:pt idx="496">
                  <c:v>354.34823248052703</c:v>
                </c:pt>
                <c:pt idx="497">
                  <c:v>385.23634474052506</c:v>
                </c:pt>
                <c:pt idx="498">
                  <c:v>405.43233218052302</c:v>
                </c:pt>
                <c:pt idx="499">
                  <c:v>387.77718087052602</c:v>
                </c:pt>
                <c:pt idx="500">
                  <c:v>363.33875559052603</c:v>
                </c:pt>
                <c:pt idx="501">
                  <c:v>318.08387853052204</c:v>
                </c:pt>
                <c:pt idx="502">
                  <c:v>311.41540617052806</c:v>
                </c:pt>
                <c:pt idx="503">
                  <c:v>284.64313253052899</c:v>
                </c:pt>
                <c:pt idx="504">
                  <c:v>269.23245692052404</c:v>
                </c:pt>
                <c:pt idx="505">
                  <c:v>261.14465528052204</c:v>
                </c:pt>
                <c:pt idx="506">
                  <c:v>251.585903790527</c:v>
                </c:pt>
                <c:pt idx="507">
                  <c:v>248.60197973052499</c:v>
                </c:pt>
                <c:pt idx="508">
                  <c:v>260.48612002052505</c:v>
                </c:pt>
                <c:pt idx="509">
                  <c:v>287.96851643052298</c:v>
                </c:pt>
                <c:pt idx="510">
                  <c:v>336.83704889052501</c:v>
                </c:pt>
                <c:pt idx="511">
                  <c:v>357.14835830052505</c:v>
                </c:pt>
                <c:pt idx="512">
                  <c:v>361.53774970052302</c:v>
                </c:pt>
                <c:pt idx="513">
                  <c:v>348.25556107052506</c:v>
                </c:pt>
                <c:pt idx="514">
                  <c:v>337.60546873052306</c:v>
                </c:pt>
                <c:pt idx="515">
                  <c:v>328.48241843052602</c:v>
                </c:pt>
                <c:pt idx="516">
                  <c:v>307.76427657052102</c:v>
                </c:pt>
                <c:pt idx="517">
                  <c:v>307.54793383052203</c:v>
                </c:pt>
                <c:pt idx="518">
                  <c:v>312.67442915052698</c:v>
                </c:pt>
                <c:pt idx="519">
                  <c:v>326.04324904052402</c:v>
                </c:pt>
                <c:pt idx="520">
                  <c:v>339.43143791052603</c:v>
                </c:pt>
                <c:pt idx="521">
                  <c:v>382.44729894052603</c:v>
                </c:pt>
                <c:pt idx="522">
                  <c:v>400.75039108053005</c:v>
                </c:pt>
                <c:pt idx="523">
                  <c:v>369.49544184052303</c:v>
                </c:pt>
                <c:pt idx="524">
                  <c:v>337.15408414052098</c:v>
                </c:pt>
                <c:pt idx="525">
                  <c:v>302.25244293052606</c:v>
                </c:pt>
                <c:pt idx="526">
                  <c:v>290.98040773052304</c:v>
                </c:pt>
                <c:pt idx="527">
                  <c:v>277.45289491052404</c:v>
                </c:pt>
                <c:pt idx="528">
                  <c:v>289.26511810052403</c:v>
                </c:pt>
                <c:pt idx="529">
                  <c:v>280.87839984052505</c:v>
                </c:pt>
                <c:pt idx="530">
                  <c:v>272.94811076052406</c:v>
                </c:pt>
                <c:pt idx="531">
                  <c:v>269.07481290052505</c:v>
                </c:pt>
                <c:pt idx="532">
                  <c:v>281.91701963052503</c:v>
                </c:pt>
                <c:pt idx="533">
                  <c:v>286.58622400052803</c:v>
                </c:pt>
                <c:pt idx="534">
                  <c:v>289.45875903052405</c:v>
                </c:pt>
                <c:pt idx="535">
                  <c:v>291.65540770052803</c:v>
                </c:pt>
                <c:pt idx="536">
                  <c:v>299.72227368052302</c:v>
                </c:pt>
                <c:pt idx="537">
                  <c:v>294.907209950523</c:v>
                </c:pt>
                <c:pt idx="538">
                  <c:v>287.94328690052498</c:v>
                </c:pt>
                <c:pt idx="539">
                  <c:v>287.12648181052504</c:v>
                </c:pt>
                <c:pt idx="540">
                  <c:v>298.82733735052005</c:v>
                </c:pt>
                <c:pt idx="541">
                  <c:v>324.41316320052204</c:v>
                </c:pt>
                <c:pt idx="542">
                  <c:v>338.49371231052402</c:v>
                </c:pt>
                <c:pt idx="543">
                  <c:v>327.02071807052403</c:v>
                </c:pt>
                <c:pt idx="544">
                  <c:v>345.623990750524</c:v>
                </c:pt>
                <c:pt idx="545">
                  <c:v>352.99903911052405</c:v>
                </c:pt>
                <c:pt idx="546">
                  <c:v>350.192687280521</c:v>
                </c:pt>
                <c:pt idx="547">
                  <c:v>335.174611680525</c:v>
                </c:pt>
                <c:pt idx="548">
                  <c:v>316.93457648052299</c:v>
                </c:pt>
                <c:pt idx="549">
                  <c:v>301.48672036052409</c:v>
                </c:pt>
                <c:pt idx="550">
                  <c:v>298.59450230052806</c:v>
                </c:pt>
                <c:pt idx="551">
                  <c:v>287.56282902052402</c:v>
                </c:pt>
                <c:pt idx="552">
                  <c:v>266.52972339052201</c:v>
                </c:pt>
                <c:pt idx="553">
                  <c:v>265.10451546052604</c:v>
                </c:pt>
                <c:pt idx="554">
                  <c:v>260.072523270528</c:v>
                </c:pt>
                <c:pt idx="555">
                  <c:v>258.51699914052307</c:v>
                </c:pt>
                <c:pt idx="556">
                  <c:v>258.04956418052404</c:v>
                </c:pt>
                <c:pt idx="557">
                  <c:v>267.82980721052604</c:v>
                </c:pt>
                <c:pt idx="558">
                  <c:v>278.22800335052301</c:v>
                </c:pt>
                <c:pt idx="559">
                  <c:v>290.81878210052002</c:v>
                </c:pt>
                <c:pt idx="560">
                  <c:v>297.46440033052403</c:v>
                </c:pt>
                <c:pt idx="561">
                  <c:v>306.68705994052402</c:v>
                </c:pt>
                <c:pt idx="562">
                  <c:v>304.56879096052307</c:v>
                </c:pt>
                <c:pt idx="563">
                  <c:v>308.11080299052605</c:v>
                </c:pt>
                <c:pt idx="564">
                  <c:v>291.63143328052604</c:v>
                </c:pt>
                <c:pt idx="565">
                  <c:v>275.97846071052606</c:v>
                </c:pt>
                <c:pt idx="566">
                  <c:v>267.09692088052799</c:v>
                </c:pt>
                <c:pt idx="567">
                  <c:v>274.391962700524</c:v>
                </c:pt>
                <c:pt idx="568">
                  <c:v>285.12666673052701</c:v>
                </c:pt>
                <c:pt idx="569">
                  <c:v>306.57593733052204</c:v>
                </c:pt>
                <c:pt idx="570">
                  <c:v>330.99223168052504</c:v>
                </c:pt>
                <c:pt idx="571">
                  <c:v>329.78900507052407</c:v>
                </c:pt>
                <c:pt idx="572">
                  <c:v>313.811142820523</c:v>
                </c:pt>
                <c:pt idx="573">
                  <c:v>304.27839236052199</c:v>
                </c:pt>
                <c:pt idx="574">
                  <c:v>294.91202957052604</c:v>
                </c:pt>
                <c:pt idx="575">
                  <c:v>275.28952659052402</c:v>
                </c:pt>
                <c:pt idx="576">
                  <c:v>270.423727560521</c:v>
                </c:pt>
                <c:pt idx="577">
                  <c:v>257.81509191052402</c:v>
                </c:pt>
                <c:pt idx="578">
                  <c:v>260.90335682052302</c:v>
                </c:pt>
                <c:pt idx="579">
                  <c:v>259.14864300052602</c:v>
                </c:pt>
                <c:pt idx="580">
                  <c:v>278.45185671052303</c:v>
                </c:pt>
                <c:pt idx="581">
                  <c:v>297.82306651052704</c:v>
                </c:pt>
                <c:pt idx="582">
                  <c:v>340.15853324052301</c:v>
                </c:pt>
                <c:pt idx="583">
                  <c:v>386.15643524052507</c:v>
                </c:pt>
                <c:pt idx="584">
                  <c:v>412.18498140052606</c:v>
                </c:pt>
                <c:pt idx="585">
                  <c:v>405.25602074052205</c:v>
                </c:pt>
                <c:pt idx="586">
                  <c:v>398.45759317052904</c:v>
                </c:pt>
                <c:pt idx="587">
                  <c:v>374.22941080052499</c:v>
                </c:pt>
                <c:pt idx="588">
                  <c:v>335.39787168052504</c:v>
                </c:pt>
                <c:pt idx="589">
                  <c:v>323.28002668052608</c:v>
                </c:pt>
                <c:pt idx="590">
                  <c:v>318.87147435052401</c:v>
                </c:pt>
                <c:pt idx="591">
                  <c:v>326.89364660052104</c:v>
                </c:pt>
                <c:pt idx="592">
                  <c:v>321.43232462052202</c:v>
                </c:pt>
                <c:pt idx="593">
                  <c:v>352.21741207052497</c:v>
                </c:pt>
                <c:pt idx="594">
                  <c:v>385.98640415052603</c:v>
                </c:pt>
                <c:pt idx="595">
                  <c:v>384.27951700052802</c:v>
                </c:pt>
                <c:pt idx="596">
                  <c:v>349.94201675052403</c:v>
                </c:pt>
                <c:pt idx="597">
                  <c:v>319.44274741052402</c:v>
                </c:pt>
                <c:pt idx="598">
                  <c:v>300.75047951052301</c:v>
                </c:pt>
                <c:pt idx="599">
                  <c:v>283.60702751052202</c:v>
                </c:pt>
                <c:pt idx="600">
                  <c:v>280.01473600052503</c:v>
                </c:pt>
                <c:pt idx="601">
                  <c:v>270.56455665051902</c:v>
                </c:pt>
                <c:pt idx="602">
                  <c:v>267.69475094052603</c:v>
                </c:pt>
                <c:pt idx="603">
                  <c:v>263.797697070526</c:v>
                </c:pt>
                <c:pt idx="604">
                  <c:v>274.59977484052206</c:v>
                </c:pt>
                <c:pt idx="605">
                  <c:v>306.73748746052303</c:v>
                </c:pt>
                <c:pt idx="606">
                  <c:v>360.90692431052304</c:v>
                </c:pt>
                <c:pt idx="607">
                  <c:v>388.91603556052598</c:v>
                </c:pt>
                <c:pt idx="608">
                  <c:v>399.12064045052801</c:v>
                </c:pt>
                <c:pt idx="609">
                  <c:v>400.52365221052605</c:v>
                </c:pt>
                <c:pt idx="610">
                  <c:v>412.57922855052601</c:v>
                </c:pt>
                <c:pt idx="611">
                  <c:v>433.09784928052602</c:v>
                </c:pt>
                <c:pt idx="612">
                  <c:v>400.19891936052204</c:v>
                </c:pt>
                <c:pt idx="613">
                  <c:v>389.94714497052104</c:v>
                </c:pt>
                <c:pt idx="614">
                  <c:v>362.49678687052301</c:v>
                </c:pt>
                <c:pt idx="615">
                  <c:v>365.42700180052407</c:v>
                </c:pt>
                <c:pt idx="616">
                  <c:v>375.58396414052203</c:v>
                </c:pt>
                <c:pt idx="617">
                  <c:v>384.34639757052304</c:v>
                </c:pt>
                <c:pt idx="618">
                  <c:v>403.76331909052402</c:v>
                </c:pt>
                <c:pt idx="619">
                  <c:v>390.74198952052507</c:v>
                </c:pt>
                <c:pt idx="620">
                  <c:v>350.49178904053008</c:v>
                </c:pt>
                <c:pt idx="621">
                  <c:v>322.83925291052202</c:v>
                </c:pt>
                <c:pt idx="622">
                  <c:v>313.10006558052601</c:v>
                </c:pt>
                <c:pt idx="623">
                  <c:v>296.24316494052607</c:v>
                </c:pt>
                <c:pt idx="624">
                  <c:v>284.61600250052601</c:v>
                </c:pt>
                <c:pt idx="625">
                  <c:v>271.87521968052403</c:v>
                </c:pt>
                <c:pt idx="626">
                  <c:v>267.57602788052003</c:v>
                </c:pt>
                <c:pt idx="627">
                  <c:v>266.74687290052503</c:v>
                </c:pt>
                <c:pt idx="628">
                  <c:v>272.65030021052502</c:v>
                </c:pt>
                <c:pt idx="629">
                  <c:v>299.59202483052502</c:v>
                </c:pt>
                <c:pt idx="630">
                  <c:v>339.08876847052602</c:v>
                </c:pt>
                <c:pt idx="631">
                  <c:v>368.12580253052403</c:v>
                </c:pt>
                <c:pt idx="632">
                  <c:v>399.18875343052503</c:v>
                </c:pt>
                <c:pt idx="633">
                  <c:v>393.25516555052104</c:v>
                </c:pt>
                <c:pt idx="634">
                  <c:v>416.84127795052603</c:v>
                </c:pt>
                <c:pt idx="635">
                  <c:v>425.79066964052504</c:v>
                </c:pt>
                <c:pt idx="636">
                  <c:v>414.46809161052602</c:v>
                </c:pt>
                <c:pt idx="637">
                  <c:v>431.64098817053002</c:v>
                </c:pt>
                <c:pt idx="638">
                  <c:v>410.20914347052604</c:v>
                </c:pt>
                <c:pt idx="639">
                  <c:v>374.70409931052501</c:v>
                </c:pt>
                <c:pt idx="640">
                  <c:v>374.93025585052504</c:v>
                </c:pt>
                <c:pt idx="641">
                  <c:v>406.01406810052401</c:v>
                </c:pt>
                <c:pt idx="642">
                  <c:v>416.87878919052503</c:v>
                </c:pt>
                <c:pt idx="643">
                  <c:v>414.37589202052703</c:v>
                </c:pt>
                <c:pt idx="644">
                  <c:v>375.58060598052401</c:v>
                </c:pt>
                <c:pt idx="645">
                  <c:v>343.05161751052503</c:v>
                </c:pt>
                <c:pt idx="646">
                  <c:v>325.031368020522</c:v>
                </c:pt>
                <c:pt idx="647">
                  <c:v>304.41340485052302</c:v>
                </c:pt>
                <c:pt idx="648">
                  <c:v>287.00108010052207</c:v>
                </c:pt>
                <c:pt idx="649">
                  <c:v>290.148109010528</c:v>
                </c:pt>
                <c:pt idx="650">
                  <c:v>291.26654572052502</c:v>
                </c:pt>
                <c:pt idx="651">
                  <c:v>289.233225850525</c:v>
                </c:pt>
                <c:pt idx="652">
                  <c:v>292.96111428052603</c:v>
                </c:pt>
                <c:pt idx="653">
                  <c:v>299.93573551052401</c:v>
                </c:pt>
                <c:pt idx="654">
                  <c:v>340.44272995052501</c:v>
                </c:pt>
                <c:pt idx="655">
                  <c:v>352.84027790052909</c:v>
                </c:pt>
                <c:pt idx="656">
                  <c:v>359.93566362052201</c:v>
                </c:pt>
                <c:pt idx="657">
                  <c:v>359.19869632052303</c:v>
                </c:pt>
                <c:pt idx="658">
                  <c:v>367.98631228052301</c:v>
                </c:pt>
                <c:pt idx="659">
                  <c:v>369.75977135052301</c:v>
                </c:pt>
                <c:pt idx="660">
                  <c:v>351.23996618052405</c:v>
                </c:pt>
                <c:pt idx="661">
                  <c:v>361.97491819052499</c:v>
                </c:pt>
                <c:pt idx="662">
                  <c:v>370.07624695052505</c:v>
                </c:pt>
                <c:pt idx="663">
                  <c:v>377.20170700052603</c:v>
                </c:pt>
                <c:pt idx="664">
                  <c:v>378.60692092052301</c:v>
                </c:pt>
                <c:pt idx="665">
                  <c:v>397.70710633052903</c:v>
                </c:pt>
                <c:pt idx="666">
                  <c:v>436.37064883052602</c:v>
                </c:pt>
                <c:pt idx="667">
                  <c:v>422.81477502052303</c:v>
                </c:pt>
                <c:pt idx="668">
                  <c:v>387.68495139052504</c:v>
                </c:pt>
                <c:pt idx="669">
                  <c:v>374.35144112052302</c:v>
                </c:pt>
                <c:pt idx="670">
                  <c:v>362.91551404052501</c:v>
                </c:pt>
                <c:pt idx="671">
                  <c:v>324.59622019052506</c:v>
                </c:pt>
                <c:pt idx="672">
                  <c:v>310.71244001052503</c:v>
                </c:pt>
                <c:pt idx="673">
                  <c:v>294.17053208052499</c:v>
                </c:pt>
                <c:pt idx="674">
                  <c:v>283.10792426052404</c:v>
                </c:pt>
                <c:pt idx="675">
                  <c:v>279.37085797052407</c:v>
                </c:pt>
                <c:pt idx="676">
                  <c:v>283.98008743052503</c:v>
                </c:pt>
                <c:pt idx="677">
                  <c:v>309.88907743052903</c:v>
                </c:pt>
                <c:pt idx="678">
                  <c:v>339.830466390526</c:v>
                </c:pt>
                <c:pt idx="679">
                  <c:v>347.40736314052606</c:v>
                </c:pt>
                <c:pt idx="680">
                  <c:v>378.67090026052404</c:v>
                </c:pt>
                <c:pt idx="681">
                  <c:v>434.88052378052606</c:v>
                </c:pt>
                <c:pt idx="682">
                  <c:v>456.59471015052509</c:v>
                </c:pt>
                <c:pt idx="683">
                  <c:v>431.50678900052304</c:v>
                </c:pt>
                <c:pt idx="684">
                  <c:v>393.32845676052705</c:v>
                </c:pt>
                <c:pt idx="685">
                  <c:v>358.65796928052305</c:v>
                </c:pt>
                <c:pt idx="686">
                  <c:v>341.92001682052404</c:v>
                </c:pt>
                <c:pt idx="687">
                  <c:v>324.539280300521</c:v>
                </c:pt>
                <c:pt idx="688">
                  <c:v>323.06616432052203</c:v>
                </c:pt>
                <c:pt idx="689">
                  <c:v>350.35708418052303</c:v>
                </c:pt>
                <c:pt idx="690">
                  <c:v>349.63864896052502</c:v>
                </c:pt>
                <c:pt idx="691">
                  <c:v>350.93116099052003</c:v>
                </c:pt>
                <c:pt idx="692">
                  <c:v>338.10460091052101</c:v>
                </c:pt>
                <c:pt idx="693">
                  <c:v>306.49089254052404</c:v>
                </c:pt>
                <c:pt idx="694">
                  <c:v>281.58578879052402</c:v>
                </c:pt>
                <c:pt idx="695">
                  <c:v>263.37896417052599</c:v>
                </c:pt>
                <c:pt idx="696">
                  <c:v>263.95365146052501</c:v>
                </c:pt>
                <c:pt idx="697">
                  <c:v>244.336757160525</c:v>
                </c:pt>
                <c:pt idx="698">
                  <c:v>238.302148320528</c:v>
                </c:pt>
                <c:pt idx="699">
                  <c:v>232.354590960525</c:v>
                </c:pt>
                <c:pt idx="700">
                  <c:v>232.74172663052502</c:v>
                </c:pt>
                <c:pt idx="701">
                  <c:v>252.880462540525</c:v>
                </c:pt>
                <c:pt idx="702">
                  <c:v>263.86089197052507</c:v>
                </c:pt>
                <c:pt idx="703">
                  <c:v>298.979473340521</c:v>
                </c:pt>
                <c:pt idx="704">
                  <c:v>310.70242122052406</c:v>
                </c:pt>
                <c:pt idx="705">
                  <c:v>325.74792317052504</c:v>
                </c:pt>
                <c:pt idx="706">
                  <c:v>346.29838197052004</c:v>
                </c:pt>
                <c:pt idx="707">
                  <c:v>360.11010103052507</c:v>
                </c:pt>
                <c:pt idx="708">
                  <c:v>370.69739834052405</c:v>
                </c:pt>
                <c:pt idx="709">
                  <c:v>344.306607200521</c:v>
                </c:pt>
                <c:pt idx="710">
                  <c:v>314.81900460052702</c:v>
                </c:pt>
                <c:pt idx="711">
                  <c:v>305.69025287052602</c:v>
                </c:pt>
                <c:pt idx="712">
                  <c:v>269.43268086052404</c:v>
                </c:pt>
                <c:pt idx="713">
                  <c:v>290.00001782052504</c:v>
                </c:pt>
                <c:pt idx="714">
                  <c:v>314.80014947052308</c:v>
                </c:pt>
                <c:pt idx="715">
                  <c:v>318.08533302052604</c:v>
                </c:pt>
                <c:pt idx="716">
                  <c:v>302.38083709052904</c:v>
                </c:pt>
                <c:pt idx="717">
                  <c:v>288.97660630052303</c:v>
                </c:pt>
                <c:pt idx="718">
                  <c:v>287.39396394052505</c:v>
                </c:pt>
                <c:pt idx="719">
                  <c:v>265.555508400527</c:v>
                </c:pt>
                <c:pt idx="720">
                  <c:v>252.42823281052</c:v>
                </c:pt>
                <c:pt idx="721">
                  <c:v>247.29026761052398</c:v>
                </c:pt>
                <c:pt idx="722">
                  <c:v>254.410969660521</c:v>
                </c:pt>
                <c:pt idx="723">
                  <c:v>266.15596002052501</c:v>
                </c:pt>
                <c:pt idx="724">
                  <c:v>267.28708699052606</c:v>
                </c:pt>
                <c:pt idx="725">
                  <c:v>267.26530807052603</c:v>
                </c:pt>
                <c:pt idx="726">
                  <c:v>292.70042892052402</c:v>
                </c:pt>
                <c:pt idx="727">
                  <c:v>315.42858555052709</c:v>
                </c:pt>
                <c:pt idx="728">
                  <c:v>340.10489722052102</c:v>
                </c:pt>
                <c:pt idx="729">
                  <c:v>314.34651764052097</c:v>
                </c:pt>
                <c:pt idx="730">
                  <c:v>308.18503572052299</c:v>
                </c:pt>
                <c:pt idx="731">
                  <c:v>292.25479715052404</c:v>
                </c:pt>
                <c:pt idx="732">
                  <c:v>289.57533909052603</c:v>
                </c:pt>
                <c:pt idx="733">
                  <c:v>278.19099240052401</c:v>
                </c:pt>
                <c:pt idx="734">
                  <c:v>255.21049353052803</c:v>
                </c:pt>
                <c:pt idx="735">
                  <c:v>259.93136148052105</c:v>
                </c:pt>
                <c:pt idx="736">
                  <c:v>270.99851204052402</c:v>
                </c:pt>
                <c:pt idx="737">
                  <c:v>259.87937467052404</c:v>
                </c:pt>
                <c:pt idx="738">
                  <c:v>278.10504544052003</c:v>
                </c:pt>
                <c:pt idx="739">
                  <c:v>277.87429243052503</c:v>
                </c:pt>
                <c:pt idx="740">
                  <c:v>272.01168816052501</c:v>
                </c:pt>
                <c:pt idx="741">
                  <c:v>269.07330920052402</c:v>
                </c:pt>
                <c:pt idx="742">
                  <c:v>262.04786385052597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82-4F4F-A05A-075A56206515}"/>
            </c:ext>
          </c:extLst>
        </c:ser>
        <c:ser>
          <c:idx val="2"/>
          <c:order val="2"/>
          <c:tx>
            <c:strRef>
              <c:f>'03'!$K$44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'03'!$K$45:$K$789</c:f>
              <c:numCache>
                <c:formatCode>_-* #,##0.00\ _€_-;\-* #,##0.00\ _€_-;_-* "-"??\ _€_-;_-@_-</c:formatCode>
                <c:ptCount val="745"/>
                <c:pt idx="0">
                  <c:v>262.7469888</c:v>
                </c:pt>
                <c:pt idx="1">
                  <c:v>298.48404310000006</c:v>
                </c:pt>
                <c:pt idx="2">
                  <c:v>861.53983110000001</c:v>
                </c:pt>
                <c:pt idx="3">
                  <c:v>515.92784170000004</c:v>
                </c:pt>
                <c:pt idx="4">
                  <c:v>173.74385740000002</c:v>
                </c:pt>
                <c:pt idx="5">
                  <c:v>215.72151630000002</c:v>
                </c:pt>
                <c:pt idx="6">
                  <c:v>158.49960620000002</c:v>
                </c:pt>
                <c:pt idx="7">
                  <c:v>0.40254129999999977</c:v>
                </c:pt>
                <c:pt idx="8">
                  <c:v>0.33391389999999987</c:v>
                </c:pt>
                <c:pt idx="9">
                  <c:v>0.54110579999999997</c:v>
                </c:pt>
                <c:pt idx="10">
                  <c:v>2.6970200000000002</c:v>
                </c:pt>
                <c:pt idx="11">
                  <c:v>34.578436399999987</c:v>
                </c:pt>
                <c:pt idx="12">
                  <c:v>38.152381300000002</c:v>
                </c:pt>
                <c:pt idx="13">
                  <c:v>98.735744099999962</c:v>
                </c:pt>
                <c:pt idx="14">
                  <c:v>34.689511899999985</c:v>
                </c:pt>
                <c:pt idx="15">
                  <c:v>7.0139367999999989</c:v>
                </c:pt>
                <c:pt idx="16">
                  <c:v>256.78787960000005</c:v>
                </c:pt>
                <c:pt idx="17">
                  <c:v>193.1430805</c:v>
                </c:pt>
                <c:pt idx="18">
                  <c:v>0.37900670000000003</c:v>
                </c:pt>
                <c:pt idx="19">
                  <c:v>0.46568789999999988</c:v>
                </c:pt>
                <c:pt idx="20">
                  <c:v>236.16871019999999</c:v>
                </c:pt>
                <c:pt idx="21">
                  <c:v>52.613421099999975</c:v>
                </c:pt>
                <c:pt idx="22">
                  <c:v>190.00108025</c:v>
                </c:pt>
                <c:pt idx="23">
                  <c:v>50.253550699999984</c:v>
                </c:pt>
                <c:pt idx="24">
                  <c:v>25.447650299999978</c:v>
                </c:pt>
                <c:pt idx="25">
                  <c:v>143.6316348</c:v>
                </c:pt>
                <c:pt idx="26">
                  <c:v>329.13012300000003</c:v>
                </c:pt>
                <c:pt idx="27">
                  <c:v>174.629041</c:v>
                </c:pt>
                <c:pt idx="28">
                  <c:v>295.11095660000007</c:v>
                </c:pt>
                <c:pt idx="29">
                  <c:v>265.60807580000005</c:v>
                </c:pt>
                <c:pt idx="30">
                  <c:v>166.64060000000001</c:v>
                </c:pt>
                <c:pt idx="31">
                  <c:v>97.992452999999983</c:v>
                </c:pt>
                <c:pt idx="32">
                  <c:v>28.454093100000001</c:v>
                </c:pt>
                <c:pt idx="33">
                  <c:v>221.18159270000001</c:v>
                </c:pt>
                <c:pt idx="34">
                  <c:v>747.61780880000003</c:v>
                </c:pt>
                <c:pt idx="35">
                  <c:v>1172.750779</c:v>
                </c:pt>
                <c:pt idx="36">
                  <c:v>1560.421765999999</c:v>
                </c:pt>
                <c:pt idx="37">
                  <c:v>1454.9251514000002</c:v>
                </c:pt>
                <c:pt idx="38">
                  <c:v>1098.0221591000002</c:v>
                </c:pt>
                <c:pt idx="39">
                  <c:v>623.06935580000004</c:v>
                </c:pt>
                <c:pt idx="40">
                  <c:v>306.41275720000004</c:v>
                </c:pt>
                <c:pt idx="41">
                  <c:v>81.332996299999991</c:v>
                </c:pt>
                <c:pt idx="42">
                  <c:v>67.078311799999994</c:v>
                </c:pt>
                <c:pt idx="43">
                  <c:v>493.71239320000007</c:v>
                </c:pt>
                <c:pt idx="44">
                  <c:v>315.38541150000003</c:v>
                </c:pt>
                <c:pt idx="45">
                  <c:v>68.115498599999981</c:v>
                </c:pt>
                <c:pt idx="46">
                  <c:v>179.68723745000003</c:v>
                </c:pt>
                <c:pt idx="47">
                  <c:v>253.00812530000002</c:v>
                </c:pt>
                <c:pt idx="48">
                  <c:v>348.82016260000006</c:v>
                </c:pt>
                <c:pt idx="49">
                  <c:v>210.01598970000001</c:v>
                </c:pt>
                <c:pt idx="50">
                  <c:v>318.10860810000003</c:v>
                </c:pt>
                <c:pt idx="51">
                  <c:v>581.46499760000006</c:v>
                </c:pt>
                <c:pt idx="52">
                  <c:v>610.82272</c:v>
                </c:pt>
                <c:pt idx="53">
                  <c:v>243.7326473</c:v>
                </c:pt>
                <c:pt idx="54">
                  <c:v>335.53463360000006</c:v>
                </c:pt>
                <c:pt idx="55">
                  <c:v>389.72516899999999</c:v>
                </c:pt>
                <c:pt idx="56">
                  <c:v>269.53132299999999</c:v>
                </c:pt>
                <c:pt idx="57">
                  <c:v>423.39554020000003</c:v>
                </c:pt>
                <c:pt idx="58">
                  <c:v>1312.7349790000001</c:v>
                </c:pt>
                <c:pt idx="59">
                  <c:v>1435.0099889999999</c:v>
                </c:pt>
                <c:pt idx="60">
                  <c:v>1677.8937189000001</c:v>
                </c:pt>
                <c:pt idx="61">
                  <c:v>1692.1593759</c:v>
                </c:pt>
                <c:pt idx="62">
                  <c:v>2067.2386531000002</c:v>
                </c:pt>
                <c:pt idx="63">
                  <c:v>1368.3550005</c:v>
                </c:pt>
                <c:pt idx="64">
                  <c:v>797.51743245</c:v>
                </c:pt>
                <c:pt idx="65">
                  <c:v>436.55265010000005</c:v>
                </c:pt>
                <c:pt idx="66">
                  <c:v>15.60895599999999</c:v>
                </c:pt>
                <c:pt idx="67">
                  <c:v>32.282403699999975</c:v>
                </c:pt>
                <c:pt idx="68">
                  <c:v>80.730824399999975</c:v>
                </c:pt>
                <c:pt idx="69">
                  <c:v>226.61229779999999</c:v>
                </c:pt>
                <c:pt idx="70">
                  <c:v>248.5371835</c:v>
                </c:pt>
                <c:pt idx="71">
                  <c:v>461.60956300000004</c:v>
                </c:pt>
                <c:pt idx="72">
                  <c:v>202.15954669999999</c:v>
                </c:pt>
                <c:pt idx="73">
                  <c:v>225.4452454</c:v>
                </c:pt>
                <c:pt idx="74">
                  <c:v>428.53474850000009</c:v>
                </c:pt>
                <c:pt idx="75">
                  <c:v>521.76621940000007</c:v>
                </c:pt>
                <c:pt idx="76">
                  <c:v>712.4648608</c:v>
                </c:pt>
                <c:pt idx="77">
                  <c:v>146.86499760000001</c:v>
                </c:pt>
                <c:pt idx="78">
                  <c:v>60.722158599999979</c:v>
                </c:pt>
                <c:pt idx="79">
                  <c:v>0.22798839999999992</c:v>
                </c:pt>
                <c:pt idx="80">
                  <c:v>0.25290200000000002</c:v>
                </c:pt>
                <c:pt idx="81">
                  <c:v>2.5650823000000003</c:v>
                </c:pt>
                <c:pt idx="82">
                  <c:v>189.55947520000001</c:v>
                </c:pt>
                <c:pt idx="83">
                  <c:v>46.973746899999981</c:v>
                </c:pt>
                <c:pt idx="84">
                  <c:v>295.02823880000005</c:v>
                </c:pt>
                <c:pt idx="85">
                  <c:v>322.56983310000004</c:v>
                </c:pt>
                <c:pt idx="86">
                  <c:v>225.74921259999999</c:v>
                </c:pt>
                <c:pt idx="87">
                  <c:v>49.358354599999991</c:v>
                </c:pt>
                <c:pt idx="88">
                  <c:v>53.796682300000001</c:v>
                </c:pt>
                <c:pt idx="89">
                  <c:v>4.5373698999999998</c:v>
                </c:pt>
                <c:pt idx="90">
                  <c:v>1.9483926999999999</c:v>
                </c:pt>
                <c:pt idx="91">
                  <c:v>3.7303735999999996</c:v>
                </c:pt>
                <c:pt idx="92">
                  <c:v>74.128672899999984</c:v>
                </c:pt>
                <c:pt idx="93">
                  <c:v>372.06067470000005</c:v>
                </c:pt>
                <c:pt idx="94">
                  <c:v>225.97862899999998</c:v>
                </c:pt>
                <c:pt idx="95">
                  <c:v>370.58792829999999</c:v>
                </c:pt>
                <c:pt idx="96">
                  <c:v>407.35740810000004</c:v>
                </c:pt>
                <c:pt idx="97">
                  <c:v>763.17028119999998</c:v>
                </c:pt>
                <c:pt idx="98">
                  <c:v>638.92130269999996</c:v>
                </c:pt>
                <c:pt idx="99">
                  <c:v>722.64596089999998</c:v>
                </c:pt>
                <c:pt idx="100">
                  <c:v>750.19847430000004</c:v>
                </c:pt>
                <c:pt idx="101">
                  <c:v>312.53410130000003</c:v>
                </c:pt>
                <c:pt idx="102">
                  <c:v>183.83282190000003</c:v>
                </c:pt>
                <c:pt idx="103">
                  <c:v>36.927046300000001</c:v>
                </c:pt>
                <c:pt idx="104">
                  <c:v>107.08828939999999</c:v>
                </c:pt>
                <c:pt idx="105">
                  <c:v>362.86803150000003</c:v>
                </c:pt>
                <c:pt idx="106">
                  <c:v>316.76086350000003</c:v>
                </c:pt>
                <c:pt idx="107">
                  <c:v>350.32851600000004</c:v>
                </c:pt>
                <c:pt idx="108">
                  <c:v>23.534655699999988</c:v>
                </c:pt>
                <c:pt idx="109">
                  <c:v>4.059867399999999</c:v>
                </c:pt>
                <c:pt idx="110">
                  <c:v>13.28144599999999</c:v>
                </c:pt>
                <c:pt idx="111">
                  <c:v>1.0265791</c:v>
                </c:pt>
                <c:pt idx="112">
                  <c:v>145.67098290000001</c:v>
                </c:pt>
                <c:pt idx="113">
                  <c:v>79.922837099999995</c:v>
                </c:pt>
                <c:pt idx="114">
                  <c:v>7.4875075999999998</c:v>
                </c:pt>
                <c:pt idx="115">
                  <c:v>2.0196361999999999</c:v>
                </c:pt>
                <c:pt idx="116">
                  <c:v>11.83963939999999</c:v>
                </c:pt>
                <c:pt idx="117">
                  <c:v>114.7314985</c:v>
                </c:pt>
                <c:pt idx="118">
                  <c:v>199.97940510000001</c:v>
                </c:pt>
                <c:pt idx="119">
                  <c:v>665.10680530000002</c:v>
                </c:pt>
                <c:pt idx="120">
                  <c:v>445.62106040000003</c:v>
                </c:pt>
                <c:pt idx="121">
                  <c:v>281.42864310000004</c:v>
                </c:pt>
                <c:pt idx="122">
                  <c:v>381.64729130000001</c:v>
                </c:pt>
                <c:pt idx="123">
                  <c:v>488.52920089999998</c:v>
                </c:pt>
                <c:pt idx="124">
                  <c:v>409.14547779999998</c:v>
                </c:pt>
                <c:pt idx="125">
                  <c:v>350.24665240000002</c:v>
                </c:pt>
                <c:pt idx="126">
                  <c:v>182.4871626</c:v>
                </c:pt>
                <c:pt idx="127">
                  <c:v>0.99322849999999985</c:v>
                </c:pt>
                <c:pt idx="128">
                  <c:v>33.436683899999984</c:v>
                </c:pt>
                <c:pt idx="129">
                  <c:v>419.6983596</c:v>
                </c:pt>
                <c:pt idx="130">
                  <c:v>426.89730250000002</c:v>
                </c:pt>
                <c:pt idx="131">
                  <c:v>36.567543799999982</c:v>
                </c:pt>
                <c:pt idx="132">
                  <c:v>308.43090610000002</c:v>
                </c:pt>
                <c:pt idx="133">
                  <c:v>235.17526550000002</c:v>
                </c:pt>
                <c:pt idx="134">
                  <c:v>139.64762590000001</c:v>
                </c:pt>
                <c:pt idx="135">
                  <c:v>18.712003799999991</c:v>
                </c:pt>
                <c:pt idx="136">
                  <c:v>235.89155270000001</c:v>
                </c:pt>
                <c:pt idx="137">
                  <c:v>31.119474199999992</c:v>
                </c:pt>
                <c:pt idx="138">
                  <c:v>0.26808999999999988</c:v>
                </c:pt>
                <c:pt idx="139">
                  <c:v>0.26864549999999987</c:v>
                </c:pt>
                <c:pt idx="140">
                  <c:v>49.432187599999978</c:v>
                </c:pt>
                <c:pt idx="141">
                  <c:v>169.6278101</c:v>
                </c:pt>
                <c:pt idx="142">
                  <c:v>506.7132034</c:v>
                </c:pt>
                <c:pt idx="143">
                  <c:v>592.65361689999997</c:v>
                </c:pt>
                <c:pt idx="144">
                  <c:v>229.66846030000002</c:v>
                </c:pt>
                <c:pt idx="145">
                  <c:v>59.658329699999975</c:v>
                </c:pt>
                <c:pt idx="146">
                  <c:v>97.569677699999971</c:v>
                </c:pt>
                <c:pt idx="147">
                  <c:v>430.54073950000003</c:v>
                </c:pt>
                <c:pt idx="148">
                  <c:v>629.52479150000011</c:v>
                </c:pt>
                <c:pt idx="149">
                  <c:v>412.95727050000005</c:v>
                </c:pt>
                <c:pt idx="150">
                  <c:v>79.853584399999974</c:v>
                </c:pt>
                <c:pt idx="151">
                  <c:v>0.23424490000000001</c:v>
                </c:pt>
                <c:pt idx="152">
                  <c:v>0.82719080000000011</c:v>
                </c:pt>
                <c:pt idx="153">
                  <c:v>257.15094240000008</c:v>
                </c:pt>
                <c:pt idx="154">
                  <c:v>4.0260914999999997</c:v>
                </c:pt>
                <c:pt idx="155">
                  <c:v>78.982889899999975</c:v>
                </c:pt>
                <c:pt idx="156">
                  <c:v>388.61749730000008</c:v>
                </c:pt>
                <c:pt idx="157">
                  <c:v>20.454440699999989</c:v>
                </c:pt>
                <c:pt idx="158">
                  <c:v>2.6507442999999999</c:v>
                </c:pt>
                <c:pt idx="159">
                  <c:v>3.9542156000000004</c:v>
                </c:pt>
                <c:pt idx="160">
                  <c:v>4.8040615999999998</c:v>
                </c:pt>
                <c:pt idx="161">
                  <c:v>59.205952599999975</c:v>
                </c:pt>
                <c:pt idx="162">
                  <c:v>5.6240794999999997</c:v>
                </c:pt>
                <c:pt idx="163">
                  <c:v>3.3690042</c:v>
                </c:pt>
                <c:pt idx="164">
                  <c:v>46.843005999999967</c:v>
                </c:pt>
                <c:pt idx="165">
                  <c:v>144.3173889</c:v>
                </c:pt>
                <c:pt idx="166">
                  <c:v>168.13966819999999</c:v>
                </c:pt>
                <c:pt idx="167">
                  <c:v>355.55408740000007</c:v>
                </c:pt>
                <c:pt idx="168">
                  <c:v>721.92432159999998</c:v>
                </c:pt>
                <c:pt idx="169">
                  <c:v>615.20298290000005</c:v>
                </c:pt>
                <c:pt idx="170">
                  <c:v>578.0204013</c:v>
                </c:pt>
                <c:pt idx="171">
                  <c:v>532.5178241000001</c:v>
                </c:pt>
                <c:pt idx="172">
                  <c:v>628.59168080000006</c:v>
                </c:pt>
                <c:pt idx="173">
                  <c:v>394.38536880000004</c:v>
                </c:pt>
                <c:pt idx="174">
                  <c:v>329.61629140000002</c:v>
                </c:pt>
                <c:pt idx="175">
                  <c:v>0.543462</c:v>
                </c:pt>
                <c:pt idx="176">
                  <c:v>0.228431</c:v>
                </c:pt>
                <c:pt idx="177">
                  <c:v>75.292474200000001</c:v>
                </c:pt>
                <c:pt idx="178">
                  <c:v>229.7035874</c:v>
                </c:pt>
                <c:pt idx="179">
                  <c:v>645.54973580000001</c:v>
                </c:pt>
                <c:pt idx="180">
                  <c:v>1151.4627202000001</c:v>
                </c:pt>
                <c:pt idx="181">
                  <c:v>1213.1499197000001</c:v>
                </c:pt>
                <c:pt idx="182">
                  <c:v>1119.4879793</c:v>
                </c:pt>
                <c:pt idx="183">
                  <c:v>989.18594520000011</c:v>
                </c:pt>
                <c:pt idx="184">
                  <c:v>585.04272900000012</c:v>
                </c:pt>
                <c:pt idx="185">
                  <c:v>371.14460800000001</c:v>
                </c:pt>
                <c:pt idx="186">
                  <c:v>0.54028029999999994</c:v>
                </c:pt>
                <c:pt idx="187">
                  <c:v>0.54223779999999977</c:v>
                </c:pt>
                <c:pt idx="188">
                  <c:v>238.66554060000001</c:v>
                </c:pt>
                <c:pt idx="189">
                  <c:v>381.81362060000004</c:v>
                </c:pt>
                <c:pt idx="190">
                  <c:v>142.8262704</c:v>
                </c:pt>
                <c:pt idx="191">
                  <c:v>110.3901776</c:v>
                </c:pt>
                <c:pt idx="192">
                  <c:v>538.7665664000001</c:v>
                </c:pt>
                <c:pt idx="193">
                  <c:v>415.8098463</c:v>
                </c:pt>
                <c:pt idx="194">
                  <c:v>380.02358590000006</c:v>
                </c:pt>
                <c:pt idx="195">
                  <c:v>201.72358109999999</c:v>
                </c:pt>
                <c:pt idx="196">
                  <c:v>324.09590480000003</c:v>
                </c:pt>
                <c:pt idx="197">
                  <c:v>459.51138000000003</c:v>
                </c:pt>
                <c:pt idx="198">
                  <c:v>123.11922370000001</c:v>
                </c:pt>
                <c:pt idx="199">
                  <c:v>380.49529280000002</c:v>
                </c:pt>
                <c:pt idx="200">
                  <c:v>770.47006880000004</c:v>
                </c:pt>
                <c:pt idx="201">
                  <c:v>1390.3472113</c:v>
                </c:pt>
                <c:pt idx="202">
                  <c:v>1762.8476594999991</c:v>
                </c:pt>
                <c:pt idx="203">
                  <c:v>2347.9462280000002</c:v>
                </c:pt>
                <c:pt idx="204">
                  <c:v>2429.9595031999997</c:v>
                </c:pt>
                <c:pt idx="205">
                  <c:v>2260.2821015</c:v>
                </c:pt>
                <c:pt idx="206">
                  <c:v>2096.9486667000001</c:v>
                </c:pt>
                <c:pt idx="207">
                  <c:v>1433.0239569999992</c:v>
                </c:pt>
                <c:pt idx="208">
                  <c:v>861.46304430000009</c:v>
                </c:pt>
                <c:pt idx="209">
                  <c:v>7.1340740999999994</c:v>
                </c:pt>
                <c:pt idx="210">
                  <c:v>0.24837880000000001</c:v>
                </c:pt>
                <c:pt idx="211">
                  <c:v>24.833274799999991</c:v>
                </c:pt>
                <c:pt idx="212">
                  <c:v>137.9144245</c:v>
                </c:pt>
                <c:pt idx="213">
                  <c:v>593.75430300000005</c:v>
                </c:pt>
                <c:pt idx="214">
                  <c:v>539.91922260000001</c:v>
                </c:pt>
                <c:pt idx="215">
                  <c:v>630.71673600000008</c:v>
                </c:pt>
                <c:pt idx="216">
                  <c:v>1159.7923927000002</c:v>
                </c:pt>
                <c:pt idx="217">
                  <c:v>1398.9251066000002</c:v>
                </c:pt>
                <c:pt idx="218">
                  <c:v>1216.2327687</c:v>
                </c:pt>
                <c:pt idx="219">
                  <c:v>1300.6315267999998</c:v>
                </c:pt>
                <c:pt idx="220">
                  <c:v>1291.1484950000001</c:v>
                </c:pt>
                <c:pt idx="221">
                  <c:v>1265.9683385000001</c:v>
                </c:pt>
                <c:pt idx="222">
                  <c:v>1380.2849926000001</c:v>
                </c:pt>
                <c:pt idx="223">
                  <c:v>1203.4986351999992</c:v>
                </c:pt>
                <c:pt idx="224">
                  <c:v>902.37620570000001</c:v>
                </c:pt>
                <c:pt idx="225">
                  <c:v>815.98270769999999</c:v>
                </c:pt>
                <c:pt idx="226">
                  <c:v>1371.6898456000001</c:v>
                </c:pt>
                <c:pt idx="227">
                  <c:v>1475.562026399999</c:v>
                </c:pt>
                <c:pt idx="228">
                  <c:v>1506.2279353000001</c:v>
                </c:pt>
                <c:pt idx="229">
                  <c:v>1842.7399771</c:v>
                </c:pt>
                <c:pt idx="230">
                  <c:v>1012.0683259</c:v>
                </c:pt>
                <c:pt idx="231">
                  <c:v>648.54151650000006</c:v>
                </c:pt>
                <c:pt idx="232">
                  <c:v>422.4961275</c:v>
                </c:pt>
                <c:pt idx="233">
                  <c:v>82.386750699999979</c:v>
                </c:pt>
                <c:pt idx="234">
                  <c:v>105.65288469999999</c:v>
                </c:pt>
                <c:pt idx="235">
                  <c:v>22.6387967</c:v>
                </c:pt>
                <c:pt idx="236">
                  <c:v>143.8997909</c:v>
                </c:pt>
                <c:pt idx="237">
                  <c:v>76.495461999999961</c:v>
                </c:pt>
                <c:pt idx="238">
                  <c:v>152.71048330000002</c:v>
                </c:pt>
                <c:pt idx="239">
                  <c:v>233.73460409999998</c:v>
                </c:pt>
                <c:pt idx="240">
                  <c:v>423.04932290000005</c:v>
                </c:pt>
                <c:pt idx="241">
                  <c:v>744.19065850000004</c:v>
                </c:pt>
                <c:pt idx="242">
                  <c:v>1201.9455255</c:v>
                </c:pt>
                <c:pt idx="243">
                  <c:v>998.39260969999998</c:v>
                </c:pt>
                <c:pt idx="244">
                  <c:v>487.8496088</c:v>
                </c:pt>
                <c:pt idx="245">
                  <c:v>233.4307489</c:v>
                </c:pt>
                <c:pt idx="246">
                  <c:v>180.76454889999999</c:v>
                </c:pt>
                <c:pt idx="247">
                  <c:v>3.4485728</c:v>
                </c:pt>
                <c:pt idx="248">
                  <c:v>51.529332199999985</c:v>
                </c:pt>
                <c:pt idx="249">
                  <c:v>88.766965799999994</c:v>
                </c:pt>
                <c:pt idx="250">
                  <c:v>158.64999760000001</c:v>
                </c:pt>
                <c:pt idx="251">
                  <c:v>24.231621499999992</c:v>
                </c:pt>
                <c:pt idx="252">
                  <c:v>356.24148640000004</c:v>
                </c:pt>
                <c:pt idx="253">
                  <c:v>56.204214700000001</c:v>
                </c:pt>
                <c:pt idx="254">
                  <c:v>23.113440799999992</c:v>
                </c:pt>
                <c:pt idx="255">
                  <c:v>212.58334579999999</c:v>
                </c:pt>
                <c:pt idx="256">
                  <c:v>93.598740799999973</c:v>
                </c:pt>
                <c:pt idx="257">
                  <c:v>1.2544564</c:v>
                </c:pt>
                <c:pt idx="258">
                  <c:v>1.00316625</c:v>
                </c:pt>
                <c:pt idx="259">
                  <c:v>0.51775329999999997</c:v>
                </c:pt>
                <c:pt idx="260">
                  <c:v>1.1704583</c:v>
                </c:pt>
                <c:pt idx="261">
                  <c:v>11.775739699999979</c:v>
                </c:pt>
                <c:pt idx="262">
                  <c:v>17.269722099999989</c:v>
                </c:pt>
                <c:pt idx="263">
                  <c:v>299.28309060000004</c:v>
                </c:pt>
                <c:pt idx="264">
                  <c:v>466.69590260000001</c:v>
                </c:pt>
                <c:pt idx="265">
                  <c:v>639.44336940000005</c:v>
                </c:pt>
                <c:pt idx="266">
                  <c:v>850.83926750000001</c:v>
                </c:pt>
                <c:pt idx="267">
                  <c:v>653.85703690000014</c:v>
                </c:pt>
                <c:pt idx="268">
                  <c:v>419.58993280000004</c:v>
                </c:pt>
                <c:pt idx="269">
                  <c:v>196.92939610000002</c:v>
                </c:pt>
                <c:pt idx="270">
                  <c:v>38.6346621</c:v>
                </c:pt>
                <c:pt idx="271">
                  <c:v>0.45762069999999971</c:v>
                </c:pt>
                <c:pt idx="272">
                  <c:v>1.0467051999999999</c:v>
                </c:pt>
                <c:pt idx="273">
                  <c:v>1.0991149999999998</c:v>
                </c:pt>
                <c:pt idx="274">
                  <c:v>37.519623299999985</c:v>
                </c:pt>
                <c:pt idx="275">
                  <c:v>13.104835599999999</c:v>
                </c:pt>
                <c:pt idx="276">
                  <c:v>7.6726924999999992</c:v>
                </c:pt>
                <c:pt idx="277">
                  <c:v>5.0200921999999997</c:v>
                </c:pt>
                <c:pt idx="278">
                  <c:v>7.1382984999999994</c:v>
                </c:pt>
                <c:pt idx="279">
                  <c:v>6.0056972999999996</c:v>
                </c:pt>
                <c:pt idx="280">
                  <c:v>3.541293</c:v>
                </c:pt>
                <c:pt idx="281">
                  <c:v>0.96695099999999989</c:v>
                </c:pt>
                <c:pt idx="282">
                  <c:v>0.40535949999999971</c:v>
                </c:pt>
                <c:pt idx="283">
                  <c:v>1.6661736999999999</c:v>
                </c:pt>
                <c:pt idx="284">
                  <c:v>104.03557169999999</c:v>
                </c:pt>
                <c:pt idx="285">
                  <c:v>263.9345131</c:v>
                </c:pt>
                <c:pt idx="286">
                  <c:v>91.834906849999967</c:v>
                </c:pt>
                <c:pt idx="287">
                  <c:v>252.7461131</c:v>
                </c:pt>
                <c:pt idx="288">
                  <c:v>495.85174240000003</c:v>
                </c:pt>
                <c:pt idx="289">
                  <c:v>456.40916900000002</c:v>
                </c:pt>
                <c:pt idx="290">
                  <c:v>529.34487380000007</c:v>
                </c:pt>
                <c:pt idx="291">
                  <c:v>547.82169869999996</c:v>
                </c:pt>
                <c:pt idx="292">
                  <c:v>155.55750219999999</c:v>
                </c:pt>
                <c:pt idx="293">
                  <c:v>84.594044799999963</c:v>
                </c:pt>
                <c:pt idx="294">
                  <c:v>39.189987199999983</c:v>
                </c:pt>
                <c:pt idx="295">
                  <c:v>23.684529499999989</c:v>
                </c:pt>
                <c:pt idx="296">
                  <c:v>138.48754690000001</c:v>
                </c:pt>
                <c:pt idx="297">
                  <c:v>182.82704759999999</c:v>
                </c:pt>
                <c:pt idx="298">
                  <c:v>286.25660170000003</c:v>
                </c:pt>
                <c:pt idx="299">
                  <c:v>302.31996960000004</c:v>
                </c:pt>
                <c:pt idx="300">
                  <c:v>747.19534580000004</c:v>
                </c:pt>
                <c:pt idx="301">
                  <c:v>579.17898579999996</c:v>
                </c:pt>
                <c:pt idx="302">
                  <c:v>133.71903229999998</c:v>
                </c:pt>
                <c:pt idx="303">
                  <c:v>99.791774999999973</c:v>
                </c:pt>
                <c:pt idx="304">
                  <c:v>96.195331499999995</c:v>
                </c:pt>
                <c:pt idx="305">
                  <c:v>3.9066136</c:v>
                </c:pt>
                <c:pt idx="306">
                  <c:v>2.9722547000000001</c:v>
                </c:pt>
                <c:pt idx="307">
                  <c:v>39.18471929999999</c:v>
                </c:pt>
                <c:pt idx="308">
                  <c:v>121.00374190000001</c:v>
                </c:pt>
                <c:pt idx="309">
                  <c:v>74.628005799999997</c:v>
                </c:pt>
                <c:pt idx="310">
                  <c:v>86.59548639999997</c:v>
                </c:pt>
                <c:pt idx="311">
                  <c:v>246.34158290000002</c:v>
                </c:pt>
                <c:pt idx="312">
                  <c:v>440.86148279999998</c:v>
                </c:pt>
                <c:pt idx="313">
                  <c:v>269.27431720000004</c:v>
                </c:pt>
                <c:pt idx="314">
                  <c:v>543.93764720000001</c:v>
                </c:pt>
                <c:pt idx="315">
                  <c:v>386.18790980000006</c:v>
                </c:pt>
                <c:pt idx="316">
                  <c:v>173.77468810000002</c:v>
                </c:pt>
                <c:pt idx="317">
                  <c:v>72.346659499999987</c:v>
                </c:pt>
                <c:pt idx="318">
                  <c:v>42.49868459999999</c:v>
                </c:pt>
                <c:pt idx="319">
                  <c:v>0.832874</c:v>
                </c:pt>
                <c:pt idx="320">
                  <c:v>10.93791349999999</c:v>
                </c:pt>
                <c:pt idx="321">
                  <c:v>92.343902899999975</c:v>
                </c:pt>
                <c:pt idx="322">
                  <c:v>333.59422669999998</c:v>
                </c:pt>
                <c:pt idx="323">
                  <c:v>751.49042670000006</c:v>
                </c:pt>
                <c:pt idx="324">
                  <c:v>1435.265065699999</c:v>
                </c:pt>
                <c:pt idx="325">
                  <c:v>1373.2355926</c:v>
                </c:pt>
                <c:pt idx="326">
                  <c:v>1004.0487440000001</c:v>
                </c:pt>
                <c:pt idx="327">
                  <c:v>436.80122280000001</c:v>
                </c:pt>
                <c:pt idx="328">
                  <c:v>202.30949360000002</c:v>
                </c:pt>
                <c:pt idx="329">
                  <c:v>1.4586834</c:v>
                </c:pt>
                <c:pt idx="330">
                  <c:v>0.43176169999999992</c:v>
                </c:pt>
                <c:pt idx="331">
                  <c:v>13.5421377</c:v>
                </c:pt>
                <c:pt idx="332">
                  <c:v>222.61921269999999</c:v>
                </c:pt>
                <c:pt idx="333">
                  <c:v>139.66338710000002</c:v>
                </c:pt>
                <c:pt idx="334">
                  <c:v>161.1935034</c:v>
                </c:pt>
                <c:pt idx="335">
                  <c:v>187.3772487</c:v>
                </c:pt>
                <c:pt idx="336">
                  <c:v>469.9579511</c:v>
                </c:pt>
                <c:pt idx="337">
                  <c:v>515.04643870000007</c:v>
                </c:pt>
                <c:pt idx="338">
                  <c:v>759.85334760000001</c:v>
                </c:pt>
                <c:pt idx="339">
                  <c:v>522.10045530000002</c:v>
                </c:pt>
                <c:pt idx="340">
                  <c:v>540.04098870000007</c:v>
                </c:pt>
                <c:pt idx="341">
                  <c:v>135.38812329999999</c:v>
                </c:pt>
                <c:pt idx="342">
                  <c:v>51.810583200000004</c:v>
                </c:pt>
                <c:pt idx="343">
                  <c:v>26.86200139999999</c:v>
                </c:pt>
                <c:pt idx="344">
                  <c:v>164.68036560000002</c:v>
                </c:pt>
                <c:pt idx="345">
                  <c:v>170.48433930000002</c:v>
                </c:pt>
                <c:pt idx="346">
                  <c:v>983.93034830000011</c:v>
                </c:pt>
                <c:pt idx="347">
                  <c:v>1646.4508699</c:v>
                </c:pt>
                <c:pt idx="348">
                  <c:v>1683.0907328999999</c:v>
                </c:pt>
                <c:pt idx="349">
                  <c:v>1704.1071765000002</c:v>
                </c:pt>
                <c:pt idx="350">
                  <c:v>1330.6065357</c:v>
                </c:pt>
                <c:pt idx="351">
                  <c:v>608.01918649999993</c:v>
                </c:pt>
                <c:pt idx="352">
                  <c:v>260.5449873</c:v>
                </c:pt>
                <c:pt idx="353">
                  <c:v>22.094679499999998</c:v>
                </c:pt>
                <c:pt idx="354">
                  <c:v>1.0108258999999999</c:v>
                </c:pt>
                <c:pt idx="355">
                  <c:v>0.45111190000000001</c:v>
                </c:pt>
                <c:pt idx="356">
                  <c:v>188.24170480000001</c:v>
                </c:pt>
                <c:pt idx="357">
                  <c:v>287.27472160000002</c:v>
                </c:pt>
                <c:pt idx="358">
                  <c:v>126.32850190000001</c:v>
                </c:pt>
                <c:pt idx="359">
                  <c:v>408.84889120000003</c:v>
                </c:pt>
                <c:pt idx="360">
                  <c:v>521.7880414</c:v>
                </c:pt>
                <c:pt idx="361">
                  <c:v>1361.380153999999</c:v>
                </c:pt>
                <c:pt idx="362">
                  <c:v>1687.8980139</c:v>
                </c:pt>
                <c:pt idx="363">
                  <c:v>1739.9689859999992</c:v>
                </c:pt>
                <c:pt idx="364">
                  <c:v>1758.548757699999</c:v>
                </c:pt>
                <c:pt idx="365">
                  <c:v>949.93788340000003</c:v>
                </c:pt>
                <c:pt idx="366">
                  <c:v>700.45114439999998</c:v>
                </c:pt>
                <c:pt idx="367">
                  <c:v>668.71201210000004</c:v>
                </c:pt>
                <c:pt idx="368">
                  <c:v>523.78789360000007</c:v>
                </c:pt>
                <c:pt idx="369">
                  <c:v>689.50987470000007</c:v>
                </c:pt>
                <c:pt idx="370">
                  <c:v>1659.1879207000002</c:v>
                </c:pt>
                <c:pt idx="371">
                  <c:v>1912.2281968</c:v>
                </c:pt>
                <c:pt idx="372">
                  <c:v>2003.5817442</c:v>
                </c:pt>
                <c:pt idx="373">
                  <c:v>2272.6776805499999</c:v>
                </c:pt>
                <c:pt idx="374">
                  <c:v>2115.148691899999</c:v>
                </c:pt>
                <c:pt idx="375">
                  <c:v>1038.667424499999</c:v>
                </c:pt>
                <c:pt idx="376">
                  <c:v>456.36553959999998</c:v>
                </c:pt>
                <c:pt idx="377">
                  <c:v>120.5834878</c:v>
                </c:pt>
                <c:pt idx="378">
                  <c:v>0.43072369999999977</c:v>
                </c:pt>
                <c:pt idx="379">
                  <c:v>47.227256899999986</c:v>
                </c:pt>
                <c:pt idx="380">
                  <c:v>0.76457069999999971</c:v>
                </c:pt>
                <c:pt idx="381">
                  <c:v>17.832509299999987</c:v>
                </c:pt>
                <c:pt idx="382">
                  <c:v>46.628778999999994</c:v>
                </c:pt>
                <c:pt idx="383">
                  <c:v>2.3891421000000004</c:v>
                </c:pt>
                <c:pt idx="384">
                  <c:v>137.49011720000001</c:v>
                </c:pt>
                <c:pt idx="385">
                  <c:v>27.050658399999968</c:v>
                </c:pt>
                <c:pt idx="386">
                  <c:v>54.296905199999983</c:v>
                </c:pt>
                <c:pt idx="387">
                  <c:v>46.852735199999984</c:v>
                </c:pt>
                <c:pt idx="388">
                  <c:v>4.1875752999999998</c:v>
                </c:pt>
                <c:pt idx="389">
                  <c:v>0.47413819999999973</c:v>
                </c:pt>
                <c:pt idx="390">
                  <c:v>2.4320571000000002</c:v>
                </c:pt>
                <c:pt idx="391">
                  <c:v>428.11725300000001</c:v>
                </c:pt>
                <c:pt idx="392">
                  <c:v>831.56920560000003</c:v>
                </c:pt>
                <c:pt idx="393">
                  <c:v>1628.3328744</c:v>
                </c:pt>
                <c:pt idx="394">
                  <c:v>2110.171511049999</c:v>
                </c:pt>
                <c:pt idx="395">
                  <c:v>2119.5755378999997</c:v>
                </c:pt>
                <c:pt idx="396">
                  <c:v>2520.8003434000002</c:v>
                </c:pt>
                <c:pt idx="397">
                  <c:v>1972.6396960000002</c:v>
                </c:pt>
                <c:pt idx="398">
                  <c:v>1596.8214117</c:v>
                </c:pt>
                <c:pt idx="399">
                  <c:v>920.20018640000001</c:v>
                </c:pt>
                <c:pt idx="400">
                  <c:v>141.0456552</c:v>
                </c:pt>
                <c:pt idx="401">
                  <c:v>0.34961359999999991</c:v>
                </c:pt>
                <c:pt idx="402">
                  <c:v>0.62822519999999993</c:v>
                </c:pt>
                <c:pt idx="403">
                  <c:v>0.65623589999999987</c:v>
                </c:pt>
                <c:pt idx="404">
                  <c:v>114.2793824</c:v>
                </c:pt>
                <c:pt idx="405">
                  <c:v>296.07526100000001</c:v>
                </c:pt>
                <c:pt idx="406">
                  <c:v>207.53225800000001</c:v>
                </c:pt>
                <c:pt idx="407">
                  <c:v>263.30364900000001</c:v>
                </c:pt>
                <c:pt idx="408">
                  <c:v>241.4097788</c:v>
                </c:pt>
                <c:pt idx="409">
                  <c:v>363.70233580000001</c:v>
                </c:pt>
                <c:pt idx="410">
                  <c:v>280.97868150000005</c:v>
                </c:pt>
                <c:pt idx="411">
                  <c:v>494.26715300000006</c:v>
                </c:pt>
                <c:pt idx="412">
                  <c:v>621.13782700000013</c:v>
                </c:pt>
                <c:pt idx="413">
                  <c:v>127.5940602</c:v>
                </c:pt>
                <c:pt idx="414">
                  <c:v>30.137062499999992</c:v>
                </c:pt>
                <c:pt idx="415">
                  <c:v>0.52468579999999976</c:v>
                </c:pt>
                <c:pt idx="416">
                  <c:v>0.39745659999999977</c:v>
                </c:pt>
                <c:pt idx="417">
                  <c:v>63.558578399999966</c:v>
                </c:pt>
                <c:pt idx="418">
                  <c:v>541.10455805000004</c:v>
                </c:pt>
                <c:pt idx="419">
                  <c:v>400.32945960000001</c:v>
                </c:pt>
                <c:pt idx="420">
                  <c:v>178.7178509</c:v>
                </c:pt>
                <c:pt idx="421">
                  <c:v>185.45493519999999</c:v>
                </c:pt>
                <c:pt idx="422">
                  <c:v>166.57122200000001</c:v>
                </c:pt>
                <c:pt idx="423">
                  <c:v>107.9716133</c:v>
                </c:pt>
                <c:pt idx="424">
                  <c:v>75.486030899999975</c:v>
                </c:pt>
                <c:pt idx="425">
                  <c:v>58.445997900000002</c:v>
                </c:pt>
                <c:pt idx="426">
                  <c:v>5.3425763999999987</c:v>
                </c:pt>
                <c:pt idx="427">
                  <c:v>0.3694135999999999</c:v>
                </c:pt>
                <c:pt idx="428">
                  <c:v>0.46519179999999988</c:v>
                </c:pt>
                <c:pt idx="429">
                  <c:v>29.484788399999989</c:v>
                </c:pt>
                <c:pt idx="430">
                  <c:v>164.74699699999999</c:v>
                </c:pt>
                <c:pt idx="431">
                  <c:v>170.91727180000001</c:v>
                </c:pt>
                <c:pt idx="432">
                  <c:v>291.60119800000007</c:v>
                </c:pt>
                <c:pt idx="433">
                  <c:v>573.08784550000007</c:v>
                </c:pt>
                <c:pt idx="434">
                  <c:v>528.10277670000005</c:v>
                </c:pt>
                <c:pt idx="435">
                  <c:v>494.8493694</c:v>
                </c:pt>
                <c:pt idx="436">
                  <c:v>288.20844210000007</c:v>
                </c:pt>
                <c:pt idx="437">
                  <c:v>260.25952799999999</c:v>
                </c:pt>
                <c:pt idx="438">
                  <c:v>44.985448299999987</c:v>
                </c:pt>
                <c:pt idx="439">
                  <c:v>2.3642604999999999</c:v>
                </c:pt>
                <c:pt idx="440">
                  <c:v>172.48645540000001</c:v>
                </c:pt>
                <c:pt idx="441">
                  <c:v>304.44670275000004</c:v>
                </c:pt>
                <c:pt idx="442">
                  <c:v>654.29279890000009</c:v>
                </c:pt>
                <c:pt idx="443">
                  <c:v>1357.3861099000001</c:v>
                </c:pt>
                <c:pt idx="444">
                  <c:v>1250.6689767</c:v>
                </c:pt>
                <c:pt idx="445">
                  <c:v>976.03455530000008</c:v>
                </c:pt>
                <c:pt idx="446">
                  <c:v>636.0269320000001</c:v>
                </c:pt>
                <c:pt idx="447">
                  <c:v>465.7044611</c:v>
                </c:pt>
                <c:pt idx="448">
                  <c:v>405.2711865</c:v>
                </c:pt>
                <c:pt idx="449">
                  <c:v>288.74676550000004</c:v>
                </c:pt>
                <c:pt idx="450">
                  <c:v>0.95001149999999968</c:v>
                </c:pt>
                <c:pt idx="451">
                  <c:v>12.485650199999979</c:v>
                </c:pt>
                <c:pt idx="452">
                  <c:v>1.5820205999999999</c:v>
                </c:pt>
                <c:pt idx="453">
                  <c:v>63.002737499999988</c:v>
                </c:pt>
                <c:pt idx="454">
                  <c:v>70.515221699999984</c:v>
                </c:pt>
                <c:pt idx="455">
                  <c:v>73.497897399999985</c:v>
                </c:pt>
                <c:pt idx="456">
                  <c:v>157.50263770000001</c:v>
                </c:pt>
                <c:pt idx="457">
                  <c:v>454.9605497</c:v>
                </c:pt>
                <c:pt idx="458">
                  <c:v>394.49226910000004</c:v>
                </c:pt>
                <c:pt idx="459">
                  <c:v>69.954569799999987</c:v>
                </c:pt>
                <c:pt idx="460">
                  <c:v>195.6139651</c:v>
                </c:pt>
                <c:pt idx="461">
                  <c:v>217.4425737</c:v>
                </c:pt>
                <c:pt idx="462">
                  <c:v>36.242484099999984</c:v>
                </c:pt>
                <c:pt idx="463">
                  <c:v>1.1638371999999999</c:v>
                </c:pt>
                <c:pt idx="464">
                  <c:v>90.587417299999998</c:v>
                </c:pt>
                <c:pt idx="465">
                  <c:v>386.96834360000003</c:v>
                </c:pt>
                <c:pt idx="466">
                  <c:v>1182.8462722499999</c:v>
                </c:pt>
                <c:pt idx="467">
                  <c:v>1894.6351721000001</c:v>
                </c:pt>
                <c:pt idx="468">
                  <c:v>2045.8379722</c:v>
                </c:pt>
                <c:pt idx="469">
                  <c:v>1814.357320099999</c:v>
                </c:pt>
                <c:pt idx="470">
                  <c:v>1171.2126166</c:v>
                </c:pt>
                <c:pt idx="471">
                  <c:v>111.8444456</c:v>
                </c:pt>
                <c:pt idx="472">
                  <c:v>285.72158490000004</c:v>
                </c:pt>
                <c:pt idx="473">
                  <c:v>106.9282118</c:v>
                </c:pt>
                <c:pt idx="474">
                  <c:v>4.0178491999999997</c:v>
                </c:pt>
                <c:pt idx="475">
                  <c:v>1.2898961</c:v>
                </c:pt>
                <c:pt idx="476">
                  <c:v>155.95907059999999</c:v>
                </c:pt>
                <c:pt idx="477">
                  <c:v>206.05367310000003</c:v>
                </c:pt>
                <c:pt idx="478">
                  <c:v>273.89143910000001</c:v>
                </c:pt>
                <c:pt idx="479">
                  <c:v>282.23553550000003</c:v>
                </c:pt>
                <c:pt idx="480">
                  <c:v>82.79494849999999</c:v>
                </c:pt>
                <c:pt idx="481">
                  <c:v>239.1636512</c:v>
                </c:pt>
                <c:pt idx="482">
                  <c:v>421.21446730000002</c:v>
                </c:pt>
                <c:pt idx="483">
                  <c:v>442.69196070000004</c:v>
                </c:pt>
                <c:pt idx="484">
                  <c:v>468.32529669999997</c:v>
                </c:pt>
                <c:pt idx="485">
                  <c:v>292.98684270000001</c:v>
                </c:pt>
                <c:pt idx="486">
                  <c:v>85.25046119999999</c:v>
                </c:pt>
                <c:pt idx="487">
                  <c:v>0.97345199999999976</c:v>
                </c:pt>
                <c:pt idx="488">
                  <c:v>0.67538449999999972</c:v>
                </c:pt>
                <c:pt idx="489">
                  <c:v>5.9870279999999996</c:v>
                </c:pt>
                <c:pt idx="490">
                  <c:v>10.94933904999999</c:v>
                </c:pt>
                <c:pt idx="491">
                  <c:v>118.0161557</c:v>
                </c:pt>
                <c:pt idx="492">
                  <c:v>343.76793860000004</c:v>
                </c:pt>
                <c:pt idx="493">
                  <c:v>445.23163240000002</c:v>
                </c:pt>
                <c:pt idx="494">
                  <c:v>549.17399590000002</c:v>
                </c:pt>
                <c:pt idx="495">
                  <c:v>138.83090680000001</c:v>
                </c:pt>
                <c:pt idx="496">
                  <c:v>193.65419940000001</c:v>
                </c:pt>
                <c:pt idx="497">
                  <c:v>176.27557970000001</c:v>
                </c:pt>
                <c:pt idx="498">
                  <c:v>0.35248699999999988</c:v>
                </c:pt>
                <c:pt idx="499">
                  <c:v>22.592511099999989</c:v>
                </c:pt>
                <c:pt idx="500">
                  <c:v>144.97338729999998</c:v>
                </c:pt>
                <c:pt idx="501">
                  <c:v>320.90984130000004</c:v>
                </c:pt>
                <c:pt idx="502">
                  <c:v>80.354536299999964</c:v>
                </c:pt>
                <c:pt idx="503">
                  <c:v>491.83678180000004</c:v>
                </c:pt>
                <c:pt idx="504">
                  <c:v>474.32735310000004</c:v>
                </c:pt>
                <c:pt idx="505">
                  <c:v>733.6556551000001</c:v>
                </c:pt>
                <c:pt idx="506">
                  <c:v>922.49632159999999</c:v>
                </c:pt>
                <c:pt idx="507">
                  <c:v>1033.196580999999</c:v>
                </c:pt>
                <c:pt idx="508">
                  <c:v>1137.6457373000001</c:v>
                </c:pt>
                <c:pt idx="509">
                  <c:v>266.37969890000005</c:v>
                </c:pt>
                <c:pt idx="510">
                  <c:v>29.245128999999988</c:v>
                </c:pt>
                <c:pt idx="511">
                  <c:v>2.5212403000000001</c:v>
                </c:pt>
                <c:pt idx="512">
                  <c:v>41.947787199999986</c:v>
                </c:pt>
                <c:pt idx="513">
                  <c:v>40.876139349999974</c:v>
                </c:pt>
                <c:pt idx="514">
                  <c:v>560.91931410000007</c:v>
                </c:pt>
                <c:pt idx="515">
                  <c:v>1065.1027863000002</c:v>
                </c:pt>
                <c:pt idx="516">
                  <c:v>814.08219940000004</c:v>
                </c:pt>
                <c:pt idx="517">
                  <c:v>818.2197506</c:v>
                </c:pt>
                <c:pt idx="518">
                  <c:v>738.2557680000001</c:v>
                </c:pt>
                <c:pt idx="519">
                  <c:v>108.6774032</c:v>
                </c:pt>
                <c:pt idx="520">
                  <c:v>165.58718280000002</c:v>
                </c:pt>
                <c:pt idx="521">
                  <c:v>2.5562290000000001</c:v>
                </c:pt>
                <c:pt idx="522">
                  <c:v>2.4687110999999997</c:v>
                </c:pt>
                <c:pt idx="523">
                  <c:v>2.4921859</c:v>
                </c:pt>
                <c:pt idx="524">
                  <c:v>8.1940065000000004</c:v>
                </c:pt>
                <c:pt idx="525">
                  <c:v>43.455461100000001</c:v>
                </c:pt>
                <c:pt idx="526">
                  <c:v>20.75664415</c:v>
                </c:pt>
                <c:pt idx="527">
                  <c:v>75.40457659999997</c:v>
                </c:pt>
                <c:pt idx="528">
                  <c:v>3.5091834</c:v>
                </c:pt>
                <c:pt idx="529">
                  <c:v>113.82367959999999</c:v>
                </c:pt>
                <c:pt idx="530">
                  <c:v>260.24602790000006</c:v>
                </c:pt>
                <c:pt idx="531">
                  <c:v>45.420160699999983</c:v>
                </c:pt>
                <c:pt idx="532">
                  <c:v>158.38375060000001</c:v>
                </c:pt>
                <c:pt idx="533">
                  <c:v>663.9445776</c:v>
                </c:pt>
                <c:pt idx="534">
                  <c:v>570.57629250000002</c:v>
                </c:pt>
                <c:pt idx="535">
                  <c:v>562.97469569999998</c:v>
                </c:pt>
                <c:pt idx="536">
                  <c:v>1051.0631234</c:v>
                </c:pt>
                <c:pt idx="537">
                  <c:v>1675.843238599999</c:v>
                </c:pt>
                <c:pt idx="538">
                  <c:v>2182.7040906500001</c:v>
                </c:pt>
                <c:pt idx="539">
                  <c:v>1963.4444939</c:v>
                </c:pt>
                <c:pt idx="540">
                  <c:v>2003.4797431000002</c:v>
                </c:pt>
                <c:pt idx="541">
                  <c:v>2167.3681652</c:v>
                </c:pt>
                <c:pt idx="542">
                  <c:v>2023.1752055000002</c:v>
                </c:pt>
                <c:pt idx="543">
                  <c:v>1588.915992499999</c:v>
                </c:pt>
                <c:pt idx="544">
                  <c:v>1294.8917320999992</c:v>
                </c:pt>
                <c:pt idx="545">
                  <c:v>348.14941940000006</c:v>
                </c:pt>
                <c:pt idx="546">
                  <c:v>10.4649936</c:v>
                </c:pt>
                <c:pt idx="547">
                  <c:v>9.6743040000000011</c:v>
                </c:pt>
                <c:pt idx="548">
                  <c:v>37.631734100000003</c:v>
                </c:pt>
                <c:pt idx="549">
                  <c:v>233.4131812</c:v>
                </c:pt>
                <c:pt idx="550">
                  <c:v>879.22088900000006</c:v>
                </c:pt>
                <c:pt idx="551">
                  <c:v>1405.4167990999999</c:v>
                </c:pt>
                <c:pt idx="552">
                  <c:v>1508.5351367000001</c:v>
                </c:pt>
                <c:pt idx="553">
                  <c:v>1431.9195806999999</c:v>
                </c:pt>
                <c:pt idx="554">
                  <c:v>1702.6232315</c:v>
                </c:pt>
                <c:pt idx="555">
                  <c:v>1777.2348921000003</c:v>
                </c:pt>
                <c:pt idx="556">
                  <c:v>1719.1468479</c:v>
                </c:pt>
                <c:pt idx="557">
                  <c:v>1355.0488726999999</c:v>
                </c:pt>
                <c:pt idx="558">
                  <c:v>1564.8545540999992</c:v>
                </c:pt>
                <c:pt idx="559">
                  <c:v>1516.3888479000002</c:v>
                </c:pt>
                <c:pt idx="560">
                  <c:v>1506.587568299999</c:v>
                </c:pt>
                <c:pt idx="561">
                  <c:v>1638.5597246</c:v>
                </c:pt>
                <c:pt idx="562">
                  <c:v>1741.04170305</c:v>
                </c:pt>
                <c:pt idx="563">
                  <c:v>1701.7543368000001</c:v>
                </c:pt>
                <c:pt idx="564">
                  <c:v>1688.8681182</c:v>
                </c:pt>
                <c:pt idx="565">
                  <c:v>1864.6015809</c:v>
                </c:pt>
                <c:pt idx="566">
                  <c:v>2167.7703129000001</c:v>
                </c:pt>
                <c:pt idx="567">
                  <c:v>1976.4538517000001</c:v>
                </c:pt>
                <c:pt idx="568">
                  <c:v>1156.5948082</c:v>
                </c:pt>
                <c:pt idx="569">
                  <c:v>314.98672250000004</c:v>
                </c:pt>
                <c:pt idx="570">
                  <c:v>56.5725962</c:v>
                </c:pt>
                <c:pt idx="571">
                  <c:v>53.30776599999998</c:v>
                </c:pt>
                <c:pt idx="572">
                  <c:v>388.79931720000002</c:v>
                </c:pt>
                <c:pt idx="573">
                  <c:v>180.52555520000001</c:v>
                </c:pt>
                <c:pt idx="574">
                  <c:v>115.85171855</c:v>
                </c:pt>
                <c:pt idx="575">
                  <c:v>147.2327875</c:v>
                </c:pt>
                <c:pt idx="576">
                  <c:v>266.34523770000004</c:v>
                </c:pt>
                <c:pt idx="577">
                  <c:v>279.90069099999999</c:v>
                </c:pt>
                <c:pt idx="578">
                  <c:v>362.11052920000003</c:v>
                </c:pt>
                <c:pt idx="579">
                  <c:v>311.81993240000003</c:v>
                </c:pt>
                <c:pt idx="580">
                  <c:v>386.05436110000005</c:v>
                </c:pt>
                <c:pt idx="581">
                  <c:v>345.13820070000003</c:v>
                </c:pt>
                <c:pt idx="582">
                  <c:v>76.32183099999996</c:v>
                </c:pt>
                <c:pt idx="583">
                  <c:v>0.55975699999999984</c:v>
                </c:pt>
                <c:pt idx="584">
                  <c:v>0.57841769999999992</c:v>
                </c:pt>
                <c:pt idx="585">
                  <c:v>107.61538760000001</c:v>
                </c:pt>
                <c:pt idx="586">
                  <c:v>456.3679492</c:v>
                </c:pt>
                <c:pt idx="587">
                  <c:v>578.44275390000007</c:v>
                </c:pt>
                <c:pt idx="588">
                  <c:v>819.00233919999994</c:v>
                </c:pt>
                <c:pt idx="589">
                  <c:v>909.24689109999997</c:v>
                </c:pt>
                <c:pt idx="590">
                  <c:v>860.09579850000011</c:v>
                </c:pt>
                <c:pt idx="591">
                  <c:v>488.78175620000002</c:v>
                </c:pt>
                <c:pt idx="592">
                  <c:v>195.9171394</c:v>
                </c:pt>
                <c:pt idx="593">
                  <c:v>102.35230999999999</c:v>
                </c:pt>
                <c:pt idx="594">
                  <c:v>1.7459511999999999</c:v>
                </c:pt>
                <c:pt idx="595">
                  <c:v>0.75498819999999978</c:v>
                </c:pt>
                <c:pt idx="596">
                  <c:v>72.324357049999961</c:v>
                </c:pt>
                <c:pt idx="597">
                  <c:v>33.830709399999982</c:v>
                </c:pt>
                <c:pt idx="598">
                  <c:v>31.270227099999978</c:v>
                </c:pt>
                <c:pt idx="599">
                  <c:v>74.909994899999973</c:v>
                </c:pt>
                <c:pt idx="600">
                  <c:v>144.59211245</c:v>
                </c:pt>
                <c:pt idx="601">
                  <c:v>97.691469399999974</c:v>
                </c:pt>
                <c:pt idx="602">
                  <c:v>205.88279890000001</c:v>
                </c:pt>
                <c:pt idx="603">
                  <c:v>435.92145210000001</c:v>
                </c:pt>
                <c:pt idx="604">
                  <c:v>255.62101920000001</c:v>
                </c:pt>
                <c:pt idx="605">
                  <c:v>138.01274609999999</c:v>
                </c:pt>
                <c:pt idx="606">
                  <c:v>54.312733899999984</c:v>
                </c:pt>
                <c:pt idx="607">
                  <c:v>4.5563262</c:v>
                </c:pt>
                <c:pt idx="608">
                  <c:v>3.9380571</c:v>
                </c:pt>
                <c:pt idx="609">
                  <c:v>102.78741599999999</c:v>
                </c:pt>
                <c:pt idx="610">
                  <c:v>524.02416169999992</c:v>
                </c:pt>
                <c:pt idx="611">
                  <c:v>1323.4756207999999</c:v>
                </c:pt>
                <c:pt idx="612">
                  <c:v>1307.0252531000001</c:v>
                </c:pt>
                <c:pt idx="613">
                  <c:v>1202.3883675</c:v>
                </c:pt>
                <c:pt idx="614">
                  <c:v>943.62594439999998</c:v>
                </c:pt>
                <c:pt idx="615">
                  <c:v>75.313252199999965</c:v>
                </c:pt>
                <c:pt idx="616">
                  <c:v>103.9061162</c:v>
                </c:pt>
                <c:pt idx="617">
                  <c:v>3.1998579999999999</c:v>
                </c:pt>
                <c:pt idx="618">
                  <c:v>0.45144659999999992</c:v>
                </c:pt>
                <c:pt idx="619">
                  <c:v>0.37049840000000001</c:v>
                </c:pt>
                <c:pt idx="620">
                  <c:v>24.984470899999987</c:v>
                </c:pt>
                <c:pt idx="621">
                  <c:v>16.65358299999999</c:v>
                </c:pt>
                <c:pt idx="622">
                  <c:v>123.8532852</c:v>
                </c:pt>
                <c:pt idx="623">
                  <c:v>143.69792419999999</c:v>
                </c:pt>
                <c:pt idx="624">
                  <c:v>1019.7710751000001</c:v>
                </c:pt>
                <c:pt idx="625">
                  <c:v>1035.7440901</c:v>
                </c:pt>
                <c:pt idx="626">
                  <c:v>640.42764750000003</c:v>
                </c:pt>
                <c:pt idx="627">
                  <c:v>376.32921680000004</c:v>
                </c:pt>
                <c:pt idx="628">
                  <c:v>376.73298910000005</c:v>
                </c:pt>
                <c:pt idx="629">
                  <c:v>215.7699528</c:v>
                </c:pt>
                <c:pt idx="630">
                  <c:v>0.59394119999999995</c:v>
                </c:pt>
                <c:pt idx="631">
                  <c:v>3.2355129000000002</c:v>
                </c:pt>
                <c:pt idx="632">
                  <c:v>332.10591500000004</c:v>
                </c:pt>
                <c:pt idx="633">
                  <c:v>481.07669540000006</c:v>
                </c:pt>
                <c:pt idx="634">
                  <c:v>843.56847089999997</c:v>
                </c:pt>
                <c:pt idx="635">
                  <c:v>771.61183940000001</c:v>
                </c:pt>
                <c:pt idx="636">
                  <c:v>973.6858555</c:v>
                </c:pt>
                <c:pt idx="637">
                  <c:v>1307.8323277</c:v>
                </c:pt>
                <c:pt idx="638">
                  <c:v>758.48244379999994</c:v>
                </c:pt>
                <c:pt idx="639">
                  <c:v>66.377548999999959</c:v>
                </c:pt>
                <c:pt idx="640">
                  <c:v>0.44785049999999971</c:v>
                </c:pt>
                <c:pt idx="641">
                  <c:v>0.69155919999999993</c:v>
                </c:pt>
                <c:pt idx="642">
                  <c:v>0.39014489999999991</c:v>
                </c:pt>
                <c:pt idx="643">
                  <c:v>0.3967410999999999</c:v>
                </c:pt>
                <c:pt idx="644">
                  <c:v>0.56305094999999983</c:v>
                </c:pt>
                <c:pt idx="645">
                  <c:v>2.3680927999999999</c:v>
                </c:pt>
                <c:pt idx="646">
                  <c:v>14.831725499999999</c:v>
                </c:pt>
                <c:pt idx="647">
                  <c:v>25.623665849999998</c:v>
                </c:pt>
                <c:pt idx="648">
                  <c:v>60.7798892</c:v>
                </c:pt>
                <c:pt idx="649">
                  <c:v>96.856181299999932</c:v>
                </c:pt>
                <c:pt idx="650">
                  <c:v>143.50665180000001</c:v>
                </c:pt>
                <c:pt idx="651">
                  <c:v>478.45349690000006</c:v>
                </c:pt>
                <c:pt idx="652">
                  <c:v>815.55357360000005</c:v>
                </c:pt>
                <c:pt idx="653">
                  <c:v>414.70687910000004</c:v>
                </c:pt>
                <c:pt idx="654">
                  <c:v>199.1425342</c:v>
                </c:pt>
                <c:pt idx="655">
                  <c:v>155.81096700000001</c:v>
                </c:pt>
                <c:pt idx="656">
                  <c:v>13.42346899999999</c:v>
                </c:pt>
                <c:pt idx="657">
                  <c:v>95.885891149999964</c:v>
                </c:pt>
                <c:pt idx="658">
                  <c:v>200.406282</c:v>
                </c:pt>
                <c:pt idx="659">
                  <c:v>476.65083270000002</c:v>
                </c:pt>
                <c:pt idx="660">
                  <c:v>575.59016980000001</c:v>
                </c:pt>
                <c:pt idx="661">
                  <c:v>1596.6215147999999</c:v>
                </c:pt>
                <c:pt idx="662">
                  <c:v>1831.2701821000003</c:v>
                </c:pt>
                <c:pt idx="663">
                  <c:v>1622.9647719</c:v>
                </c:pt>
                <c:pt idx="664">
                  <c:v>832.7546006</c:v>
                </c:pt>
                <c:pt idx="665">
                  <c:v>321.28860495000004</c:v>
                </c:pt>
                <c:pt idx="666">
                  <c:v>30.158868799999979</c:v>
                </c:pt>
                <c:pt idx="667">
                  <c:v>0.43716479999999963</c:v>
                </c:pt>
                <c:pt idx="668">
                  <c:v>58.72130809999998</c:v>
                </c:pt>
                <c:pt idx="669">
                  <c:v>105.8515956</c:v>
                </c:pt>
                <c:pt idx="670">
                  <c:v>266.73395370000003</c:v>
                </c:pt>
                <c:pt idx="671">
                  <c:v>765.55560530000002</c:v>
                </c:pt>
                <c:pt idx="672">
                  <c:v>1136.0506846999999</c:v>
                </c:pt>
                <c:pt idx="673">
                  <c:v>1760.8761173</c:v>
                </c:pt>
                <c:pt idx="674">
                  <c:v>1439.2886434000002</c:v>
                </c:pt>
                <c:pt idx="675">
                  <c:v>1399.882720999999</c:v>
                </c:pt>
                <c:pt idx="676">
                  <c:v>1537.4919677999999</c:v>
                </c:pt>
                <c:pt idx="677">
                  <c:v>1473.0494149000001</c:v>
                </c:pt>
                <c:pt idx="678">
                  <c:v>1009.1458007</c:v>
                </c:pt>
                <c:pt idx="679">
                  <c:v>1102.0609006</c:v>
                </c:pt>
                <c:pt idx="680">
                  <c:v>1651.9361796000001</c:v>
                </c:pt>
                <c:pt idx="681">
                  <c:v>2151.4803699000004</c:v>
                </c:pt>
                <c:pt idx="682">
                  <c:v>2360.5122564500002</c:v>
                </c:pt>
                <c:pt idx="683">
                  <c:v>1739.1800270000001</c:v>
                </c:pt>
                <c:pt idx="684">
                  <c:v>1505.4101043000001</c:v>
                </c:pt>
                <c:pt idx="685">
                  <c:v>1804.7822692</c:v>
                </c:pt>
                <c:pt idx="686">
                  <c:v>1748.310614</c:v>
                </c:pt>
                <c:pt idx="687">
                  <c:v>1134.6120161000001</c:v>
                </c:pt>
                <c:pt idx="688">
                  <c:v>51.565134599999979</c:v>
                </c:pt>
                <c:pt idx="689">
                  <c:v>0.89548309999999998</c:v>
                </c:pt>
                <c:pt idx="690">
                  <c:v>0.82434074999999996</c:v>
                </c:pt>
                <c:pt idx="691">
                  <c:v>0.44544739999999977</c:v>
                </c:pt>
                <c:pt idx="692">
                  <c:v>2.2464051</c:v>
                </c:pt>
                <c:pt idx="693">
                  <c:v>2.9640587000000003</c:v>
                </c:pt>
                <c:pt idx="694">
                  <c:v>2.1764162999999996</c:v>
                </c:pt>
                <c:pt idx="695">
                  <c:v>5.3122805</c:v>
                </c:pt>
                <c:pt idx="696">
                  <c:v>6.0103820999999993</c:v>
                </c:pt>
                <c:pt idx="697">
                  <c:v>74.379008999999982</c:v>
                </c:pt>
                <c:pt idx="698">
                  <c:v>52.156156599999989</c:v>
                </c:pt>
                <c:pt idx="699">
                  <c:v>32.608339199999989</c:v>
                </c:pt>
                <c:pt idx="700">
                  <c:v>70.363647400000005</c:v>
                </c:pt>
                <c:pt idx="701">
                  <c:v>49.195231</c:v>
                </c:pt>
                <c:pt idx="702">
                  <c:v>129.17922480000001</c:v>
                </c:pt>
                <c:pt idx="703">
                  <c:v>137.8582523</c:v>
                </c:pt>
                <c:pt idx="704">
                  <c:v>345.57101190000003</c:v>
                </c:pt>
                <c:pt idx="705">
                  <c:v>393.29620750000004</c:v>
                </c:pt>
                <c:pt idx="706">
                  <c:v>841.26698495000005</c:v>
                </c:pt>
                <c:pt idx="707">
                  <c:v>931.51710030000004</c:v>
                </c:pt>
                <c:pt idx="708">
                  <c:v>1305.7166619</c:v>
                </c:pt>
                <c:pt idx="709">
                  <c:v>1965.9876959000001</c:v>
                </c:pt>
                <c:pt idx="710">
                  <c:v>1875.6854861000002</c:v>
                </c:pt>
                <c:pt idx="711">
                  <c:v>1446.8392523</c:v>
                </c:pt>
                <c:pt idx="712">
                  <c:v>715.89500620000001</c:v>
                </c:pt>
                <c:pt idx="713">
                  <c:v>550.86233220000008</c:v>
                </c:pt>
                <c:pt idx="714">
                  <c:v>234.1963212</c:v>
                </c:pt>
                <c:pt idx="715">
                  <c:v>4.9992118999999997</c:v>
                </c:pt>
                <c:pt idx="716">
                  <c:v>6.0098551000000002</c:v>
                </c:pt>
                <c:pt idx="717">
                  <c:v>2.5682339499999998</c:v>
                </c:pt>
                <c:pt idx="718">
                  <c:v>45.214705299999984</c:v>
                </c:pt>
                <c:pt idx="719">
                  <c:v>20.537096699999989</c:v>
                </c:pt>
                <c:pt idx="720">
                  <c:v>115.3900441</c:v>
                </c:pt>
                <c:pt idx="721">
                  <c:v>684.27878930000008</c:v>
                </c:pt>
                <c:pt idx="722">
                  <c:v>1481.7872600000001</c:v>
                </c:pt>
                <c:pt idx="723">
                  <c:v>1857.7754605</c:v>
                </c:pt>
                <c:pt idx="724">
                  <c:v>1711.997010099999</c:v>
                </c:pt>
                <c:pt idx="725">
                  <c:v>1456.5850167999999</c:v>
                </c:pt>
                <c:pt idx="726">
                  <c:v>1343.8108227999999</c:v>
                </c:pt>
                <c:pt idx="727">
                  <c:v>1289.7963310999999</c:v>
                </c:pt>
                <c:pt idx="728">
                  <c:v>1371.6873425000001</c:v>
                </c:pt>
                <c:pt idx="729">
                  <c:v>1684.823089649999</c:v>
                </c:pt>
                <c:pt idx="730">
                  <c:v>2160.4381454000004</c:v>
                </c:pt>
                <c:pt idx="731">
                  <c:v>1743.6395054</c:v>
                </c:pt>
                <c:pt idx="732">
                  <c:v>1573.4567575000001</c:v>
                </c:pt>
                <c:pt idx="733">
                  <c:v>2120.0529593000001</c:v>
                </c:pt>
                <c:pt idx="734">
                  <c:v>2238.7184747000001</c:v>
                </c:pt>
                <c:pt idx="735">
                  <c:v>2163.7092819</c:v>
                </c:pt>
                <c:pt idx="736">
                  <c:v>2000.3889389999993</c:v>
                </c:pt>
                <c:pt idx="737">
                  <c:v>462.06564450000002</c:v>
                </c:pt>
                <c:pt idx="738">
                  <c:v>99.388214499999961</c:v>
                </c:pt>
                <c:pt idx="739">
                  <c:v>199.97481110000001</c:v>
                </c:pt>
                <c:pt idx="740">
                  <c:v>132.64352805000001</c:v>
                </c:pt>
                <c:pt idx="741">
                  <c:v>266.89787860000001</c:v>
                </c:pt>
                <c:pt idx="742">
                  <c:v>410.33434240000003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82-4F4F-A05A-075A56206515}"/>
            </c:ext>
          </c:extLst>
        </c:ser>
        <c:ser>
          <c:idx val="3"/>
          <c:order val="3"/>
          <c:tx>
            <c:strRef>
              <c:f>'03'!$L$44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'03'!$L$45:$L$789</c:f>
              <c:numCache>
                <c:formatCode>_-* #,##0.00\ _€_-;\-* #,##0.00\ _€_-;_-* "-"??\ _€_-;_-@_-</c:formatCode>
                <c:ptCount val="745"/>
                <c:pt idx="0">
                  <c:v>2171.331469195828</c:v>
                </c:pt>
                <c:pt idx="1">
                  <c:v>2020.9703716958272</c:v>
                </c:pt>
                <c:pt idx="2">
                  <c:v>1867.9340216958283</c:v>
                </c:pt>
                <c:pt idx="3">
                  <c:v>1735.261464195828</c:v>
                </c:pt>
                <c:pt idx="4">
                  <c:v>1778.5267066958281</c:v>
                </c:pt>
                <c:pt idx="5">
                  <c:v>1748.0076716958281</c:v>
                </c:pt>
                <c:pt idx="6">
                  <c:v>1989.8907216958271</c:v>
                </c:pt>
                <c:pt idx="7">
                  <c:v>2594.179094195827</c:v>
                </c:pt>
                <c:pt idx="8">
                  <c:v>2798.4864791958285</c:v>
                </c:pt>
                <c:pt idx="9">
                  <c:v>2080.8815416958269</c:v>
                </c:pt>
                <c:pt idx="10">
                  <c:v>1915.184664195828</c:v>
                </c:pt>
                <c:pt idx="11">
                  <c:v>2091.0685866958274</c:v>
                </c:pt>
                <c:pt idx="12">
                  <c:v>1704.9216321958272</c:v>
                </c:pt>
                <c:pt idx="13">
                  <c:v>1783.5482691958282</c:v>
                </c:pt>
                <c:pt idx="14">
                  <c:v>2078.8008116958281</c:v>
                </c:pt>
                <c:pt idx="15">
                  <c:v>2138.0577126958283</c:v>
                </c:pt>
                <c:pt idx="16">
                  <c:v>1979.9930741958281</c:v>
                </c:pt>
                <c:pt idx="17">
                  <c:v>2511.736301695827</c:v>
                </c:pt>
                <c:pt idx="18">
                  <c:v>3268.363134195828</c:v>
                </c:pt>
                <c:pt idx="19">
                  <c:v>3383.7429741958281</c:v>
                </c:pt>
                <c:pt idx="20">
                  <c:v>2711.591839195828</c:v>
                </c:pt>
                <c:pt idx="21">
                  <c:v>2640.942596695827</c:v>
                </c:pt>
                <c:pt idx="22">
                  <c:v>2393.6236091958281</c:v>
                </c:pt>
                <c:pt idx="23">
                  <c:v>2348.0812291958282</c:v>
                </c:pt>
                <c:pt idx="24">
                  <c:v>2400.1284991958282</c:v>
                </c:pt>
                <c:pt idx="25">
                  <c:v>2206.980001695827</c:v>
                </c:pt>
                <c:pt idx="26">
                  <c:v>2040.4990666958281</c:v>
                </c:pt>
                <c:pt idx="27">
                  <c:v>2083.9358916958281</c:v>
                </c:pt>
                <c:pt idx="28">
                  <c:v>2055.8113091958285</c:v>
                </c:pt>
                <c:pt idx="29">
                  <c:v>2194.8895316958283</c:v>
                </c:pt>
                <c:pt idx="30">
                  <c:v>2213.210074195827</c:v>
                </c:pt>
                <c:pt idx="31">
                  <c:v>2099.950641695827</c:v>
                </c:pt>
                <c:pt idx="32">
                  <c:v>2154.8870141958282</c:v>
                </c:pt>
                <c:pt idx="33">
                  <c:v>2197.038394195828</c:v>
                </c:pt>
                <c:pt idx="34">
                  <c:v>2201.5564566958278</c:v>
                </c:pt>
                <c:pt idx="35">
                  <c:v>2312.2563316958281</c:v>
                </c:pt>
                <c:pt idx="36">
                  <c:v>2384.4115441958284</c:v>
                </c:pt>
                <c:pt idx="37">
                  <c:v>2532.3893066958281</c:v>
                </c:pt>
                <c:pt idx="38">
                  <c:v>2686.115819195828</c:v>
                </c:pt>
                <c:pt idx="39">
                  <c:v>2874.2272441958285</c:v>
                </c:pt>
                <c:pt idx="40">
                  <c:v>2681.4115891958281</c:v>
                </c:pt>
                <c:pt idx="41">
                  <c:v>3149.7523341958281</c:v>
                </c:pt>
                <c:pt idx="42">
                  <c:v>3447.0837191958281</c:v>
                </c:pt>
                <c:pt idx="43">
                  <c:v>3169.8891491958284</c:v>
                </c:pt>
                <c:pt idx="44">
                  <c:v>3488.8955641958282</c:v>
                </c:pt>
                <c:pt idx="45">
                  <c:v>3640.7184866958282</c:v>
                </c:pt>
                <c:pt idx="46">
                  <c:v>3231.4966616958282</c:v>
                </c:pt>
                <c:pt idx="47">
                  <c:v>3189.1255841958282</c:v>
                </c:pt>
                <c:pt idx="48">
                  <c:v>3027.4924316958281</c:v>
                </c:pt>
                <c:pt idx="49">
                  <c:v>3102.4366816958282</c:v>
                </c:pt>
                <c:pt idx="50">
                  <c:v>3020.890676695828</c:v>
                </c:pt>
                <c:pt idx="51">
                  <c:v>2766.8682716958283</c:v>
                </c:pt>
                <c:pt idx="52">
                  <c:v>2927.9063141958281</c:v>
                </c:pt>
                <c:pt idx="53">
                  <c:v>3277.2482741958279</c:v>
                </c:pt>
                <c:pt idx="54">
                  <c:v>2945.2174616958268</c:v>
                </c:pt>
                <c:pt idx="55">
                  <c:v>2649.7237591958278</c:v>
                </c:pt>
                <c:pt idx="56">
                  <c:v>2859.140191695828</c:v>
                </c:pt>
                <c:pt idx="57">
                  <c:v>3408.3691996958282</c:v>
                </c:pt>
                <c:pt idx="58">
                  <c:v>2855.4962701958279</c:v>
                </c:pt>
                <c:pt idx="59">
                  <c:v>3365.2930441958283</c:v>
                </c:pt>
                <c:pt idx="60">
                  <c:v>3331.4439316958274</c:v>
                </c:pt>
                <c:pt idx="61">
                  <c:v>3081.5079316958281</c:v>
                </c:pt>
                <c:pt idx="62">
                  <c:v>2741.927831695828</c:v>
                </c:pt>
                <c:pt idx="63">
                  <c:v>2737.5347441958284</c:v>
                </c:pt>
                <c:pt idx="64">
                  <c:v>2709.8005816958284</c:v>
                </c:pt>
                <c:pt idx="65">
                  <c:v>2889.8495341958273</c:v>
                </c:pt>
                <c:pt idx="66">
                  <c:v>3884.4426141958284</c:v>
                </c:pt>
                <c:pt idx="67">
                  <c:v>3933.5883191958283</c:v>
                </c:pt>
                <c:pt idx="68">
                  <c:v>3828.9524616958283</c:v>
                </c:pt>
                <c:pt idx="69">
                  <c:v>3477.0230966958279</c:v>
                </c:pt>
                <c:pt idx="70">
                  <c:v>3072.0915416958278</c:v>
                </c:pt>
                <c:pt idx="71">
                  <c:v>2966.8459316958274</c:v>
                </c:pt>
                <c:pt idx="72">
                  <c:v>2851.8697866958273</c:v>
                </c:pt>
                <c:pt idx="73">
                  <c:v>2652.6165291958282</c:v>
                </c:pt>
                <c:pt idx="74">
                  <c:v>2705.0039891958281</c:v>
                </c:pt>
                <c:pt idx="75">
                  <c:v>2454.2226641958268</c:v>
                </c:pt>
                <c:pt idx="76">
                  <c:v>2374.0471841958283</c:v>
                </c:pt>
                <c:pt idx="77">
                  <c:v>2385.7915616958285</c:v>
                </c:pt>
                <c:pt idx="78">
                  <c:v>2415.1647416958281</c:v>
                </c:pt>
                <c:pt idx="79">
                  <c:v>2751.4427766958279</c:v>
                </c:pt>
                <c:pt idx="80">
                  <c:v>3188.8577416958278</c:v>
                </c:pt>
                <c:pt idx="81">
                  <c:v>3889.6374066958278</c:v>
                </c:pt>
                <c:pt idx="82">
                  <c:v>3539.3347191958283</c:v>
                </c:pt>
                <c:pt idx="83">
                  <c:v>3228.4404441958281</c:v>
                </c:pt>
                <c:pt idx="84">
                  <c:v>2721.789131695828</c:v>
                </c:pt>
                <c:pt idx="85">
                  <c:v>2649.115619195828</c:v>
                </c:pt>
                <c:pt idx="86">
                  <c:v>2400.759469195827</c:v>
                </c:pt>
                <c:pt idx="87">
                  <c:v>1819.0022566958282</c:v>
                </c:pt>
                <c:pt idx="88">
                  <c:v>2080.2165466958281</c:v>
                </c:pt>
                <c:pt idx="89">
                  <c:v>2292.4631466958281</c:v>
                </c:pt>
                <c:pt idx="90">
                  <c:v>2956.2398166958283</c:v>
                </c:pt>
                <c:pt idx="91">
                  <c:v>3185.1912566958281</c:v>
                </c:pt>
                <c:pt idx="92">
                  <c:v>2683.7667541958281</c:v>
                </c:pt>
                <c:pt idx="93">
                  <c:v>2488.8878791958282</c:v>
                </c:pt>
                <c:pt idx="94">
                  <c:v>2394.9608466958284</c:v>
                </c:pt>
                <c:pt idx="95">
                  <c:v>2138.239251695828</c:v>
                </c:pt>
                <c:pt idx="96">
                  <c:v>2040.0178766958281</c:v>
                </c:pt>
                <c:pt idx="97">
                  <c:v>1911.541564195828</c:v>
                </c:pt>
                <c:pt idx="98">
                  <c:v>2063.1112066958281</c:v>
                </c:pt>
                <c:pt idx="99">
                  <c:v>1871.0736341958273</c:v>
                </c:pt>
                <c:pt idx="100">
                  <c:v>1852.4102916958279</c:v>
                </c:pt>
                <c:pt idx="101">
                  <c:v>1634.6835241958281</c:v>
                </c:pt>
                <c:pt idx="102">
                  <c:v>1611.136916695827</c:v>
                </c:pt>
                <c:pt idx="103">
                  <c:v>2327.7416866958274</c:v>
                </c:pt>
                <c:pt idx="104">
                  <c:v>1976.6342701958272</c:v>
                </c:pt>
                <c:pt idx="105">
                  <c:v>1912.2994591958281</c:v>
                </c:pt>
                <c:pt idx="106">
                  <c:v>1766.0153116958281</c:v>
                </c:pt>
                <c:pt idx="107">
                  <c:v>1626.743454195828</c:v>
                </c:pt>
                <c:pt idx="108">
                  <c:v>1566.1213891958271</c:v>
                </c:pt>
                <c:pt idx="109">
                  <c:v>1576.3998116958282</c:v>
                </c:pt>
                <c:pt idx="110">
                  <c:v>1413.635532695828</c:v>
                </c:pt>
                <c:pt idx="111">
                  <c:v>1276.9635451958281</c:v>
                </c:pt>
                <c:pt idx="112">
                  <c:v>1572.556164195827</c:v>
                </c:pt>
                <c:pt idx="113">
                  <c:v>1787.147763695828</c:v>
                </c:pt>
                <c:pt idx="114">
                  <c:v>2817.1009951958281</c:v>
                </c:pt>
                <c:pt idx="115">
                  <c:v>3119.4579501958283</c:v>
                </c:pt>
                <c:pt idx="116">
                  <c:v>2461.7734476958281</c:v>
                </c:pt>
                <c:pt idx="117">
                  <c:v>2337.4681841958281</c:v>
                </c:pt>
                <c:pt idx="118">
                  <c:v>2315.9869491958275</c:v>
                </c:pt>
                <c:pt idx="119">
                  <c:v>2065.7525441958282</c:v>
                </c:pt>
                <c:pt idx="120">
                  <c:v>1938.4414141958282</c:v>
                </c:pt>
                <c:pt idx="121">
                  <c:v>2155.7102541958279</c:v>
                </c:pt>
                <c:pt idx="122">
                  <c:v>2108.2086891958279</c:v>
                </c:pt>
                <c:pt idx="123">
                  <c:v>1775.3592341958281</c:v>
                </c:pt>
                <c:pt idx="124">
                  <c:v>1884.938991695828</c:v>
                </c:pt>
                <c:pt idx="125">
                  <c:v>1949.0555191958272</c:v>
                </c:pt>
                <c:pt idx="126">
                  <c:v>2402.8519541958281</c:v>
                </c:pt>
                <c:pt idx="127">
                  <c:v>2895.2833641958282</c:v>
                </c:pt>
                <c:pt idx="128">
                  <c:v>3067.3654366958281</c:v>
                </c:pt>
                <c:pt idx="129">
                  <c:v>2435.2164341958282</c:v>
                </c:pt>
                <c:pt idx="130">
                  <c:v>2075.8741241958278</c:v>
                </c:pt>
                <c:pt idx="131">
                  <c:v>2270.249566695828</c:v>
                </c:pt>
                <c:pt idx="132">
                  <c:v>1913.615700195827</c:v>
                </c:pt>
                <c:pt idx="133">
                  <c:v>1803.278889195828</c:v>
                </c:pt>
                <c:pt idx="134">
                  <c:v>1679.044091695828</c:v>
                </c:pt>
                <c:pt idx="135">
                  <c:v>1539.6522021958281</c:v>
                </c:pt>
                <c:pt idx="136">
                  <c:v>2312.0290291958281</c:v>
                </c:pt>
                <c:pt idx="137">
                  <c:v>3228.3899816958283</c:v>
                </c:pt>
                <c:pt idx="138">
                  <c:v>4054.8693966958272</c:v>
                </c:pt>
                <c:pt idx="139">
                  <c:v>4487.8971616958261</c:v>
                </c:pt>
                <c:pt idx="140">
                  <c:v>3928.5928791958286</c:v>
                </c:pt>
                <c:pt idx="141">
                  <c:v>3528.637796695828</c:v>
                </c:pt>
                <c:pt idx="142">
                  <c:v>3070.7890216958281</c:v>
                </c:pt>
                <c:pt idx="143">
                  <c:v>2652.1780666958284</c:v>
                </c:pt>
                <c:pt idx="144">
                  <c:v>2524.9408841958275</c:v>
                </c:pt>
                <c:pt idx="145">
                  <c:v>2462.4239541958273</c:v>
                </c:pt>
                <c:pt idx="146">
                  <c:v>2577.3796566958281</c:v>
                </c:pt>
                <c:pt idx="147">
                  <c:v>2320.5249216958268</c:v>
                </c:pt>
                <c:pt idx="148">
                  <c:v>2129.4982291958281</c:v>
                </c:pt>
                <c:pt idx="149">
                  <c:v>2020.4539941958283</c:v>
                </c:pt>
                <c:pt idx="150">
                  <c:v>2613.0616941958269</c:v>
                </c:pt>
                <c:pt idx="151">
                  <c:v>3303.9720341958282</c:v>
                </c:pt>
                <c:pt idx="152">
                  <c:v>3244.6004791958285</c:v>
                </c:pt>
                <c:pt idx="153">
                  <c:v>2035.3034841958281</c:v>
                </c:pt>
                <c:pt idx="154">
                  <c:v>1540.451831695827</c:v>
                </c:pt>
                <c:pt idx="155">
                  <c:v>1256.098564195828</c:v>
                </c:pt>
                <c:pt idx="156">
                  <c:v>1105.7941941958281</c:v>
                </c:pt>
                <c:pt idx="157">
                  <c:v>1475.2747511958282</c:v>
                </c:pt>
                <c:pt idx="158">
                  <c:v>1489.345081695828</c:v>
                </c:pt>
                <c:pt idx="159">
                  <c:v>1696.2195036958281</c:v>
                </c:pt>
                <c:pt idx="160">
                  <c:v>2116.4615026958277</c:v>
                </c:pt>
                <c:pt idx="161">
                  <c:v>3300.1773766958281</c:v>
                </c:pt>
                <c:pt idx="162">
                  <c:v>3805.3484231958273</c:v>
                </c:pt>
                <c:pt idx="163">
                  <c:v>3537.2809616958284</c:v>
                </c:pt>
                <c:pt idx="164">
                  <c:v>2822.0343371958284</c:v>
                </c:pt>
                <c:pt idx="165">
                  <c:v>2051.5388741958282</c:v>
                </c:pt>
                <c:pt idx="166">
                  <c:v>1996.4524566958282</c:v>
                </c:pt>
                <c:pt idx="167">
                  <c:v>1933.2390391958281</c:v>
                </c:pt>
                <c:pt idx="168">
                  <c:v>1888.3313241958281</c:v>
                </c:pt>
                <c:pt idx="169">
                  <c:v>1840.5771841958283</c:v>
                </c:pt>
                <c:pt idx="170">
                  <c:v>1823.1746241958281</c:v>
                </c:pt>
                <c:pt idx="171">
                  <c:v>1608.6240041958281</c:v>
                </c:pt>
                <c:pt idx="172">
                  <c:v>1790.4125841958282</c:v>
                </c:pt>
                <c:pt idx="173">
                  <c:v>1952.7115091958281</c:v>
                </c:pt>
                <c:pt idx="174">
                  <c:v>2050.2112691958282</c:v>
                </c:pt>
                <c:pt idx="175">
                  <c:v>2670.8641666958283</c:v>
                </c:pt>
                <c:pt idx="176">
                  <c:v>2107.4118846958281</c:v>
                </c:pt>
                <c:pt idx="177">
                  <c:v>1780.6096016958279</c:v>
                </c:pt>
                <c:pt idx="178">
                  <c:v>2158.729169195828</c:v>
                </c:pt>
                <c:pt idx="179">
                  <c:v>2562.7888691958274</c:v>
                </c:pt>
                <c:pt idx="180">
                  <c:v>3012.088294195828</c:v>
                </c:pt>
                <c:pt idx="181">
                  <c:v>3124.7124611958284</c:v>
                </c:pt>
                <c:pt idx="182">
                  <c:v>3270.880947195828</c:v>
                </c:pt>
                <c:pt idx="183">
                  <c:v>2902.9745451958283</c:v>
                </c:pt>
                <c:pt idx="184">
                  <c:v>2439.7478871958283</c:v>
                </c:pt>
                <c:pt idx="185">
                  <c:v>2494.6193516958274</c:v>
                </c:pt>
                <c:pt idx="186">
                  <c:v>3547.2905791958283</c:v>
                </c:pt>
                <c:pt idx="187">
                  <c:v>3326.947760695828</c:v>
                </c:pt>
                <c:pt idx="188">
                  <c:v>3254.7426391958279</c:v>
                </c:pt>
                <c:pt idx="189">
                  <c:v>3126.2827141958282</c:v>
                </c:pt>
                <c:pt idx="190">
                  <c:v>3224.2066091958282</c:v>
                </c:pt>
                <c:pt idx="191">
                  <c:v>3133.450426695827</c:v>
                </c:pt>
                <c:pt idx="192">
                  <c:v>3421.7803366958274</c:v>
                </c:pt>
                <c:pt idx="193">
                  <c:v>3237.7723166958281</c:v>
                </c:pt>
                <c:pt idx="194">
                  <c:v>3057.402216695828</c:v>
                </c:pt>
                <c:pt idx="195">
                  <c:v>2988.0811316958284</c:v>
                </c:pt>
                <c:pt idx="196">
                  <c:v>2933.8941266958282</c:v>
                </c:pt>
                <c:pt idx="197">
                  <c:v>2972.6761116958273</c:v>
                </c:pt>
                <c:pt idx="198">
                  <c:v>2771.3728691958281</c:v>
                </c:pt>
                <c:pt idx="199">
                  <c:v>2742.6116841958283</c:v>
                </c:pt>
                <c:pt idx="200">
                  <c:v>2639.6606691958282</c:v>
                </c:pt>
                <c:pt idx="201">
                  <c:v>2650.949528195828</c:v>
                </c:pt>
                <c:pt idx="202">
                  <c:v>3040.0873691958273</c:v>
                </c:pt>
                <c:pt idx="203">
                  <c:v>3532.3486951958284</c:v>
                </c:pt>
                <c:pt idx="204">
                  <c:v>3632.6600441958285</c:v>
                </c:pt>
                <c:pt idx="205">
                  <c:v>3633.0419316958282</c:v>
                </c:pt>
                <c:pt idx="206">
                  <c:v>3661.0618566958278</c:v>
                </c:pt>
                <c:pt idx="207">
                  <c:v>3689.6133156958272</c:v>
                </c:pt>
                <c:pt idx="208">
                  <c:v>3127.4787491958282</c:v>
                </c:pt>
                <c:pt idx="209">
                  <c:v>3709.9633591958282</c:v>
                </c:pt>
                <c:pt idx="210">
                  <c:v>4196.5232266958265</c:v>
                </c:pt>
                <c:pt idx="211">
                  <c:v>3752.992941695828</c:v>
                </c:pt>
                <c:pt idx="212">
                  <c:v>3301.335414195828</c:v>
                </c:pt>
                <c:pt idx="213">
                  <c:v>3256.4536041958281</c:v>
                </c:pt>
                <c:pt idx="214">
                  <c:v>2972.7691891958279</c:v>
                </c:pt>
                <c:pt idx="215">
                  <c:v>3171.1288716958279</c:v>
                </c:pt>
                <c:pt idx="216">
                  <c:v>2713.4244741958282</c:v>
                </c:pt>
                <c:pt idx="217">
                  <c:v>2458.5487091958285</c:v>
                </c:pt>
                <c:pt idx="218">
                  <c:v>2551.0631491958284</c:v>
                </c:pt>
                <c:pt idx="219">
                  <c:v>2497.103236695827</c:v>
                </c:pt>
                <c:pt idx="220">
                  <c:v>2552.1935816958285</c:v>
                </c:pt>
                <c:pt idx="221">
                  <c:v>2616.0347541958281</c:v>
                </c:pt>
                <c:pt idx="222">
                  <c:v>2448.0723416958281</c:v>
                </c:pt>
                <c:pt idx="223">
                  <c:v>2370.3982516958281</c:v>
                </c:pt>
                <c:pt idx="224">
                  <c:v>2241.8461391958281</c:v>
                </c:pt>
                <c:pt idx="225">
                  <c:v>2348.052968695828</c:v>
                </c:pt>
                <c:pt idx="226">
                  <c:v>2323.8815916958279</c:v>
                </c:pt>
                <c:pt idx="227">
                  <c:v>2419.529595695828</c:v>
                </c:pt>
                <c:pt idx="228">
                  <c:v>2488.951216695828</c:v>
                </c:pt>
                <c:pt idx="229">
                  <c:v>2373.7508616958285</c:v>
                </c:pt>
                <c:pt idx="230">
                  <c:v>2449.7103366958281</c:v>
                </c:pt>
                <c:pt idx="231">
                  <c:v>2780.0079066958269</c:v>
                </c:pt>
                <c:pt idx="232">
                  <c:v>2872.3763911958285</c:v>
                </c:pt>
                <c:pt idx="233">
                  <c:v>2827.6194266958269</c:v>
                </c:pt>
                <c:pt idx="234">
                  <c:v>3087.5930076958284</c:v>
                </c:pt>
                <c:pt idx="235">
                  <c:v>3159.4989091958269</c:v>
                </c:pt>
                <c:pt idx="236">
                  <c:v>2857.4659691958282</c:v>
                </c:pt>
                <c:pt idx="237">
                  <c:v>3264.699016695828</c:v>
                </c:pt>
                <c:pt idx="238">
                  <c:v>2901.442339195828</c:v>
                </c:pt>
                <c:pt idx="239">
                  <c:v>2539.1210491958282</c:v>
                </c:pt>
                <c:pt idx="240">
                  <c:v>2602.6341666958274</c:v>
                </c:pt>
                <c:pt idx="241">
                  <c:v>2512.4419191958273</c:v>
                </c:pt>
                <c:pt idx="242">
                  <c:v>2501.256154195828</c:v>
                </c:pt>
                <c:pt idx="243">
                  <c:v>1861.958109195828</c:v>
                </c:pt>
                <c:pt idx="244">
                  <c:v>1855.9646216958281</c:v>
                </c:pt>
                <c:pt idx="245">
                  <c:v>1749.1321316958281</c:v>
                </c:pt>
                <c:pt idx="246">
                  <c:v>1735.189289195828</c:v>
                </c:pt>
                <c:pt idx="247">
                  <c:v>2087.8941091958282</c:v>
                </c:pt>
                <c:pt idx="248">
                  <c:v>1821.4892566958281</c:v>
                </c:pt>
                <c:pt idx="249">
                  <c:v>1875.4665816958279</c:v>
                </c:pt>
                <c:pt idx="250">
                  <c:v>1816.3980816958281</c:v>
                </c:pt>
                <c:pt idx="251">
                  <c:v>1768.406544195828</c:v>
                </c:pt>
                <c:pt idx="252">
                  <c:v>1589.2961681958279</c:v>
                </c:pt>
                <c:pt idx="253">
                  <c:v>1589.8956316958281</c:v>
                </c:pt>
                <c:pt idx="254">
                  <c:v>1291.3286666958281</c:v>
                </c:pt>
                <c:pt idx="255">
                  <c:v>1238.948881695828</c:v>
                </c:pt>
                <c:pt idx="256">
                  <c:v>1547.0886866958281</c:v>
                </c:pt>
                <c:pt idx="257">
                  <c:v>2300.124440195827</c:v>
                </c:pt>
                <c:pt idx="258">
                  <c:v>3115.9940396958273</c:v>
                </c:pt>
                <c:pt idx="259">
                  <c:v>3266.4457866958282</c:v>
                </c:pt>
                <c:pt idx="260">
                  <c:v>2892.825694195828</c:v>
                </c:pt>
                <c:pt idx="261">
                  <c:v>2425.8008926958278</c:v>
                </c:pt>
                <c:pt idx="262">
                  <c:v>2370.3412636958283</c:v>
                </c:pt>
                <c:pt idx="263">
                  <c:v>2352.2537616958284</c:v>
                </c:pt>
                <c:pt idx="264">
                  <c:v>2604.8288316958274</c:v>
                </c:pt>
                <c:pt idx="265">
                  <c:v>2729.045744195827</c:v>
                </c:pt>
                <c:pt idx="266">
                  <c:v>2676.5437841958283</c:v>
                </c:pt>
                <c:pt idx="267">
                  <c:v>2509.1191716958283</c:v>
                </c:pt>
                <c:pt idx="268">
                  <c:v>2586.011539195827</c:v>
                </c:pt>
                <c:pt idx="269">
                  <c:v>2721.5831791958285</c:v>
                </c:pt>
                <c:pt idx="270">
                  <c:v>3240.9810741958281</c:v>
                </c:pt>
                <c:pt idx="271">
                  <c:v>3821.3255416958282</c:v>
                </c:pt>
                <c:pt idx="272">
                  <c:v>3567.8027931958281</c:v>
                </c:pt>
                <c:pt idx="273">
                  <c:v>2989.0078791958285</c:v>
                </c:pt>
                <c:pt idx="274">
                  <c:v>2673.629673695827</c:v>
                </c:pt>
                <c:pt idx="275">
                  <c:v>2625.5709266958283</c:v>
                </c:pt>
                <c:pt idx="276">
                  <c:v>2777.3955386958269</c:v>
                </c:pt>
                <c:pt idx="277">
                  <c:v>2766.5251491958275</c:v>
                </c:pt>
                <c:pt idx="278">
                  <c:v>2558.5523791958285</c:v>
                </c:pt>
                <c:pt idx="279">
                  <c:v>2620.9708421958271</c:v>
                </c:pt>
                <c:pt idx="280">
                  <c:v>3157.2747996958278</c:v>
                </c:pt>
                <c:pt idx="281">
                  <c:v>3785.3212391958264</c:v>
                </c:pt>
                <c:pt idx="282">
                  <c:v>4368.9276071958284</c:v>
                </c:pt>
                <c:pt idx="283">
                  <c:v>4414.2626616958269</c:v>
                </c:pt>
                <c:pt idx="284">
                  <c:v>3810.9457661958272</c:v>
                </c:pt>
                <c:pt idx="285">
                  <c:v>3734.614036695828</c:v>
                </c:pt>
                <c:pt idx="286">
                  <c:v>3534.7962216958281</c:v>
                </c:pt>
                <c:pt idx="287">
                  <c:v>3484.3330041958279</c:v>
                </c:pt>
                <c:pt idx="288">
                  <c:v>2929.3749041958281</c:v>
                </c:pt>
                <c:pt idx="289">
                  <c:v>2769.5936066958279</c:v>
                </c:pt>
                <c:pt idx="290">
                  <c:v>2587.5081766958278</c:v>
                </c:pt>
                <c:pt idx="291">
                  <c:v>2620.1906216958268</c:v>
                </c:pt>
                <c:pt idx="292">
                  <c:v>2707.2234566958282</c:v>
                </c:pt>
                <c:pt idx="293">
                  <c:v>2948.8873166958283</c:v>
                </c:pt>
                <c:pt idx="294">
                  <c:v>3222.986769195827</c:v>
                </c:pt>
                <c:pt idx="295">
                  <c:v>3351.7224241958279</c:v>
                </c:pt>
                <c:pt idx="296">
                  <c:v>2662.4433326958278</c:v>
                </c:pt>
                <c:pt idx="297">
                  <c:v>2594.9304441958284</c:v>
                </c:pt>
                <c:pt idx="298">
                  <c:v>2421.5805741958279</c:v>
                </c:pt>
                <c:pt idx="299">
                  <c:v>2316.1011336958281</c:v>
                </c:pt>
                <c:pt idx="300">
                  <c:v>1877.722961695828</c:v>
                </c:pt>
                <c:pt idx="301">
                  <c:v>1638.4949991958281</c:v>
                </c:pt>
                <c:pt idx="302">
                  <c:v>1653.2484861958283</c:v>
                </c:pt>
                <c:pt idx="303">
                  <c:v>2173.4356361958285</c:v>
                </c:pt>
                <c:pt idx="304">
                  <c:v>1995.7216351958282</c:v>
                </c:pt>
                <c:pt idx="305">
                  <c:v>2363.9731076958274</c:v>
                </c:pt>
                <c:pt idx="306">
                  <c:v>3030.094304195828</c:v>
                </c:pt>
                <c:pt idx="307">
                  <c:v>3094.2348661958281</c:v>
                </c:pt>
                <c:pt idx="308">
                  <c:v>2956.1870341958274</c:v>
                </c:pt>
                <c:pt idx="309">
                  <c:v>2624.3615216958278</c:v>
                </c:pt>
                <c:pt idx="310">
                  <c:v>2558.2677541958283</c:v>
                </c:pt>
                <c:pt idx="311">
                  <c:v>2185.5593216958277</c:v>
                </c:pt>
                <c:pt idx="312">
                  <c:v>1813.1805591958282</c:v>
                </c:pt>
                <c:pt idx="313">
                  <c:v>1576.8246341958281</c:v>
                </c:pt>
                <c:pt idx="314">
                  <c:v>1404.322489195828</c:v>
                </c:pt>
                <c:pt idx="315">
                  <c:v>1376.990854195828</c:v>
                </c:pt>
                <c:pt idx="316">
                  <c:v>1546.5972141958282</c:v>
                </c:pt>
                <c:pt idx="317">
                  <c:v>1648.063406695828</c:v>
                </c:pt>
                <c:pt idx="318">
                  <c:v>1945.1554516958281</c:v>
                </c:pt>
                <c:pt idx="319">
                  <c:v>2263.059329195828</c:v>
                </c:pt>
                <c:pt idx="320">
                  <c:v>1755.1609121958281</c:v>
                </c:pt>
                <c:pt idx="321">
                  <c:v>1294.000795195828</c:v>
                </c:pt>
                <c:pt idx="322">
                  <c:v>1004.4055691958281</c:v>
                </c:pt>
                <c:pt idx="323">
                  <c:v>973.34545669582803</c:v>
                </c:pt>
                <c:pt idx="324">
                  <c:v>1167.169469195828</c:v>
                </c:pt>
                <c:pt idx="325">
                  <c:v>1480.7624566958282</c:v>
                </c:pt>
                <c:pt idx="326">
                  <c:v>1634.2029961958281</c:v>
                </c:pt>
                <c:pt idx="327">
                  <c:v>1599.9718446958279</c:v>
                </c:pt>
                <c:pt idx="328">
                  <c:v>1964.583997195828</c:v>
                </c:pt>
                <c:pt idx="329">
                  <c:v>2204.1984796958282</c:v>
                </c:pt>
                <c:pt idx="330">
                  <c:v>2677.1690176958282</c:v>
                </c:pt>
                <c:pt idx="331">
                  <c:v>2428.1160391958269</c:v>
                </c:pt>
                <c:pt idx="332">
                  <c:v>2199.322470195827</c:v>
                </c:pt>
                <c:pt idx="333">
                  <c:v>2287.4314271958278</c:v>
                </c:pt>
                <c:pt idx="334">
                  <c:v>2129.953982695828</c:v>
                </c:pt>
                <c:pt idx="335">
                  <c:v>2163.493086695828</c:v>
                </c:pt>
                <c:pt idx="336">
                  <c:v>2001.944674195827</c:v>
                </c:pt>
                <c:pt idx="337">
                  <c:v>1702.7403041958271</c:v>
                </c:pt>
                <c:pt idx="338">
                  <c:v>1680.221981695827</c:v>
                </c:pt>
                <c:pt idx="339">
                  <c:v>1715.1073791958272</c:v>
                </c:pt>
                <c:pt idx="340">
                  <c:v>1814.2860841958282</c:v>
                </c:pt>
                <c:pt idx="341">
                  <c:v>1817.4844766958281</c:v>
                </c:pt>
                <c:pt idx="342">
                  <c:v>1670.5277966958281</c:v>
                </c:pt>
                <c:pt idx="343">
                  <c:v>1603.108323695827</c:v>
                </c:pt>
                <c:pt idx="344">
                  <c:v>1204.859234695828</c:v>
                </c:pt>
                <c:pt idx="345">
                  <c:v>1017.5758526958281</c:v>
                </c:pt>
                <c:pt idx="346">
                  <c:v>1134.929281695828</c:v>
                </c:pt>
                <c:pt idx="347">
                  <c:v>1184.478039195827</c:v>
                </c:pt>
                <c:pt idx="348">
                  <c:v>1341.171944195828</c:v>
                </c:pt>
                <c:pt idx="349">
                  <c:v>1208.876744195828</c:v>
                </c:pt>
                <c:pt idx="350">
                  <c:v>1254.8565671958281</c:v>
                </c:pt>
                <c:pt idx="351">
                  <c:v>1459.758150695827</c:v>
                </c:pt>
                <c:pt idx="352">
                  <c:v>1407.769983195828</c:v>
                </c:pt>
                <c:pt idx="353">
                  <c:v>1940.5392846958282</c:v>
                </c:pt>
                <c:pt idx="354">
                  <c:v>2299.8992701958282</c:v>
                </c:pt>
                <c:pt idx="355">
                  <c:v>2957.3176566958282</c:v>
                </c:pt>
                <c:pt idx="356">
                  <c:v>2738.2679761958275</c:v>
                </c:pt>
                <c:pt idx="357">
                  <c:v>2700.0535346958281</c:v>
                </c:pt>
                <c:pt idx="358">
                  <c:v>2568.2719366958281</c:v>
                </c:pt>
                <c:pt idx="359">
                  <c:v>2401.4684691958282</c:v>
                </c:pt>
                <c:pt idx="360">
                  <c:v>2450.4299166958281</c:v>
                </c:pt>
                <c:pt idx="361">
                  <c:v>1889.140774195828</c:v>
                </c:pt>
                <c:pt idx="362">
                  <c:v>1806.922909195828</c:v>
                </c:pt>
                <c:pt idx="363">
                  <c:v>1718.725506695828</c:v>
                </c:pt>
                <c:pt idx="364">
                  <c:v>1498.820129195828</c:v>
                </c:pt>
                <c:pt idx="365">
                  <c:v>1896.767174195827</c:v>
                </c:pt>
                <c:pt idx="366">
                  <c:v>2309.5909541958281</c:v>
                </c:pt>
                <c:pt idx="367">
                  <c:v>2188.528479195827</c:v>
                </c:pt>
                <c:pt idx="368">
                  <c:v>2151.5319341958279</c:v>
                </c:pt>
                <c:pt idx="369">
                  <c:v>2110.055543695828</c:v>
                </c:pt>
                <c:pt idx="370">
                  <c:v>1875.585769695828</c:v>
                </c:pt>
                <c:pt idx="371">
                  <c:v>2052.6096076958283</c:v>
                </c:pt>
                <c:pt idx="372">
                  <c:v>2415.4847041958278</c:v>
                </c:pt>
                <c:pt idx="373">
                  <c:v>2623.888888695828</c:v>
                </c:pt>
                <c:pt idx="374">
                  <c:v>2386.528447195828</c:v>
                </c:pt>
                <c:pt idx="375">
                  <c:v>2972.7125181958281</c:v>
                </c:pt>
                <c:pt idx="376">
                  <c:v>3061.3479076958274</c:v>
                </c:pt>
                <c:pt idx="377">
                  <c:v>3171.4169776958283</c:v>
                </c:pt>
                <c:pt idx="378">
                  <c:v>3961.3781221958275</c:v>
                </c:pt>
                <c:pt idx="379">
                  <c:v>3830.412316695827</c:v>
                </c:pt>
                <c:pt idx="380">
                  <c:v>3721.2934791958282</c:v>
                </c:pt>
                <c:pt idx="381">
                  <c:v>3846.596914195828</c:v>
                </c:pt>
                <c:pt idx="382">
                  <c:v>3485.1906241958281</c:v>
                </c:pt>
                <c:pt idx="383">
                  <c:v>3542.3095191958282</c:v>
                </c:pt>
                <c:pt idx="384">
                  <c:v>3210.0467716958283</c:v>
                </c:pt>
                <c:pt idx="385">
                  <c:v>2691.437899195827</c:v>
                </c:pt>
                <c:pt idx="386">
                  <c:v>2563.2522441958281</c:v>
                </c:pt>
                <c:pt idx="387">
                  <c:v>2682.0848466958282</c:v>
                </c:pt>
                <c:pt idx="388">
                  <c:v>2517.3208066958277</c:v>
                </c:pt>
                <c:pt idx="389">
                  <c:v>2361.4874766958278</c:v>
                </c:pt>
                <c:pt idx="390">
                  <c:v>2002.4578066958281</c:v>
                </c:pt>
                <c:pt idx="391">
                  <c:v>1799.7936541958272</c:v>
                </c:pt>
                <c:pt idx="392">
                  <c:v>1560.5824191958279</c:v>
                </c:pt>
                <c:pt idx="393">
                  <c:v>1207.0839626958282</c:v>
                </c:pt>
                <c:pt idx="394">
                  <c:v>1399.5732486958279</c:v>
                </c:pt>
                <c:pt idx="395">
                  <c:v>1530.3010191958281</c:v>
                </c:pt>
                <c:pt idx="396">
                  <c:v>1395.3064566958283</c:v>
                </c:pt>
                <c:pt idx="397">
                  <c:v>1342.987228695828</c:v>
                </c:pt>
                <c:pt idx="398">
                  <c:v>1272.9057566958281</c:v>
                </c:pt>
                <c:pt idx="399">
                  <c:v>1528.5829821958282</c:v>
                </c:pt>
                <c:pt idx="400">
                  <c:v>2101.5442991958284</c:v>
                </c:pt>
                <c:pt idx="401">
                  <c:v>2973.5564081958278</c:v>
                </c:pt>
                <c:pt idx="402">
                  <c:v>3271.941636695828</c:v>
                </c:pt>
                <c:pt idx="403">
                  <c:v>3016.2165966958278</c:v>
                </c:pt>
                <c:pt idx="404">
                  <c:v>2924.3548991958282</c:v>
                </c:pt>
                <c:pt idx="405">
                  <c:v>2166.996489195828</c:v>
                </c:pt>
                <c:pt idx="406">
                  <c:v>1772.184691695828</c:v>
                </c:pt>
                <c:pt idx="407">
                  <c:v>1757.854189195828</c:v>
                </c:pt>
                <c:pt idx="408">
                  <c:v>1538.6916316958282</c:v>
                </c:pt>
                <c:pt idx="409">
                  <c:v>1354.5830591958281</c:v>
                </c:pt>
                <c:pt idx="410">
                  <c:v>1234.749934195828</c:v>
                </c:pt>
                <c:pt idx="411">
                  <c:v>1127.5812791958272</c:v>
                </c:pt>
                <c:pt idx="412">
                  <c:v>1124.5441691958281</c:v>
                </c:pt>
                <c:pt idx="413">
                  <c:v>1857.006236695828</c:v>
                </c:pt>
                <c:pt idx="414">
                  <c:v>2752.358294195828</c:v>
                </c:pt>
                <c:pt idx="415">
                  <c:v>2705.9181866958274</c:v>
                </c:pt>
                <c:pt idx="416">
                  <c:v>2661.2643786958274</c:v>
                </c:pt>
                <c:pt idx="417">
                  <c:v>2172.7711041958278</c:v>
                </c:pt>
                <c:pt idx="418">
                  <c:v>1425.3142866958281</c:v>
                </c:pt>
                <c:pt idx="419">
                  <c:v>1522.9683016958279</c:v>
                </c:pt>
                <c:pt idx="420">
                  <c:v>1730.106779195828</c:v>
                </c:pt>
                <c:pt idx="421">
                  <c:v>1718.3797116958283</c:v>
                </c:pt>
                <c:pt idx="422">
                  <c:v>1643.313352195828</c:v>
                </c:pt>
                <c:pt idx="423">
                  <c:v>1568.333316695828</c:v>
                </c:pt>
                <c:pt idx="424">
                  <c:v>1730.0233316958281</c:v>
                </c:pt>
                <c:pt idx="425">
                  <c:v>2435.013571695828</c:v>
                </c:pt>
                <c:pt idx="426">
                  <c:v>2639.8794716958282</c:v>
                </c:pt>
                <c:pt idx="427">
                  <c:v>2753.2697516958274</c:v>
                </c:pt>
                <c:pt idx="428">
                  <c:v>2845.0820666958284</c:v>
                </c:pt>
                <c:pt idx="429">
                  <c:v>2694.9194641958284</c:v>
                </c:pt>
                <c:pt idx="430">
                  <c:v>2486.9325241958281</c:v>
                </c:pt>
                <c:pt idx="431">
                  <c:v>2041.001724195828</c:v>
                </c:pt>
                <c:pt idx="432">
                  <c:v>2235.2847841958283</c:v>
                </c:pt>
                <c:pt idx="433">
                  <c:v>2030.771404195827</c:v>
                </c:pt>
                <c:pt idx="434">
                  <c:v>1774.1609691958281</c:v>
                </c:pt>
                <c:pt idx="435">
                  <c:v>1591.7357166958273</c:v>
                </c:pt>
                <c:pt idx="436">
                  <c:v>1661.5622141958281</c:v>
                </c:pt>
                <c:pt idx="437">
                  <c:v>1574.615069195828</c:v>
                </c:pt>
                <c:pt idx="438">
                  <c:v>2303.9831541958279</c:v>
                </c:pt>
                <c:pt idx="439">
                  <c:v>2320.1681966958272</c:v>
                </c:pt>
                <c:pt idx="440">
                  <c:v>2075.1512461958282</c:v>
                </c:pt>
                <c:pt idx="441">
                  <c:v>1892.2912336958282</c:v>
                </c:pt>
                <c:pt idx="442">
                  <c:v>1500.0861191958279</c:v>
                </c:pt>
                <c:pt idx="443">
                  <c:v>1644.3264951958281</c:v>
                </c:pt>
                <c:pt idx="444">
                  <c:v>1628.383295195827</c:v>
                </c:pt>
                <c:pt idx="445">
                  <c:v>1691.0733121958281</c:v>
                </c:pt>
                <c:pt idx="446">
                  <c:v>1571.0830981958281</c:v>
                </c:pt>
                <c:pt idx="447">
                  <c:v>1614.4953941958281</c:v>
                </c:pt>
                <c:pt idx="448">
                  <c:v>2013.8183691958272</c:v>
                </c:pt>
                <c:pt idx="449">
                  <c:v>2476.694934195828</c:v>
                </c:pt>
                <c:pt idx="450">
                  <c:v>3469.338205695828</c:v>
                </c:pt>
                <c:pt idx="451">
                  <c:v>3103.9867616958281</c:v>
                </c:pt>
                <c:pt idx="452">
                  <c:v>2932.7040316958273</c:v>
                </c:pt>
                <c:pt idx="453">
                  <c:v>2586.9270116958273</c:v>
                </c:pt>
                <c:pt idx="454">
                  <c:v>2269.1707616958283</c:v>
                </c:pt>
                <c:pt idx="455">
                  <c:v>1905.8368741958279</c:v>
                </c:pt>
                <c:pt idx="456">
                  <c:v>1849.9240541958279</c:v>
                </c:pt>
                <c:pt idx="457">
                  <c:v>1346.378854195827</c:v>
                </c:pt>
                <c:pt idx="458">
                  <c:v>1316.6710241958281</c:v>
                </c:pt>
                <c:pt idx="459">
                  <c:v>1776.779086695828</c:v>
                </c:pt>
                <c:pt idx="460">
                  <c:v>1740.722274195828</c:v>
                </c:pt>
                <c:pt idx="461">
                  <c:v>1980.180269195828</c:v>
                </c:pt>
                <c:pt idx="462">
                  <c:v>2319.5027391958279</c:v>
                </c:pt>
                <c:pt idx="463">
                  <c:v>2485.2956941958278</c:v>
                </c:pt>
                <c:pt idx="464">
                  <c:v>2518.1109316958282</c:v>
                </c:pt>
                <c:pt idx="465">
                  <c:v>2091.8642941958269</c:v>
                </c:pt>
                <c:pt idx="466">
                  <c:v>2510.8807691958282</c:v>
                </c:pt>
                <c:pt idx="467">
                  <c:v>2535.3231816958282</c:v>
                </c:pt>
                <c:pt idx="468">
                  <c:v>2303.433231695828</c:v>
                </c:pt>
                <c:pt idx="469">
                  <c:v>2138.0170941958272</c:v>
                </c:pt>
                <c:pt idx="470">
                  <c:v>2017.478144195828</c:v>
                </c:pt>
                <c:pt idx="471">
                  <c:v>1994.6838691958271</c:v>
                </c:pt>
                <c:pt idx="472">
                  <c:v>1791.204381695828</c:v>
                </c:pt>
                <c:pt idx="473">
                  <c:v>2496.3404391958279</c:v>
                </c:pt>
                <c:pt idx="474">
                  <c:v>3485.8392891958274</c:v>
                </c:pt>
                <c:pt idx="475">
                  <c:v>3320.4921091958281</c:v>
                </c:pt>
                <c:pt idx="476">
                  <c:v>2661.0858516958274</c:v>
                </c:pt>
                <c:pt idx="477">
                  <c:v>2139.1749716958279</c:v>
                </c:pt>
                <c:pt idx="478">
                  <c:v>1895.5218841958281</c:v>
                </c:pt>
                <c:pt idx="479">
                  <c:v>1905.537109195828</c:v>
                </c:pt>
                <c:pt idx="480">
                  <c:v>1704.1835066958281</c:v>
                </c:pt>
                <c:pt idx="481">
                  <c:v>1483.603774195828</c:v>
                </c:pt>
                <c:pt idx="482">
                  <c:v>1398.484796695828</c:v>
                </c:pt>
                <c:pt idx="483">
                  <c:v>1351.822874195828</c:v>
                </c:pt>
                <c:pt idx="484">
                  <c:v>1400.7131916958272</c:v>
                </c:pt>
                <c:pt idx="485">
                  <c:v>1315.5288041958281</c:v>
                </c:pt>
                <c:pt idx="486">
                  <c:v>1164.687749195828</c:v>
                </c:pt>
                <c:pt idx="487">
                  <c:v>2001.3762141958282</c:v>
                </c:pt>
                <c:pt idx="488">
                  <c:v>2480.3384166958281</c:v>
                </c:pt>
                <c:pt idx="489">
                  <c:v>1808.542659195828</c:v>
                </c:pt>
                <c:pt idx="490">
                  <c:v>1608.3025491958269</c:v>
                </c:pt>
                <c:pt idx="491">
                  <c:v>1269.4848541958279</c:v>
                </c:pt>
                <c:pt idx="492">
                  <c:v>1161.079887195828</c:v>
                </c:pt>
                <c:pt idx="493">
                  <c:v>924.82756919582812</c:v>
                </c:pt>
                <c:pt idx="494">
                  <c:v>768.4435691958281</c:v>
                </c:pt>
                <c:pt idx="495">
                  <c:v>859.41640669582807</c:v>
                </c:pt>
                <c:pt idx="496">
                  <c:v>1072.3552991958279</c:v>
                </c:pt>
                <c:pt idx="497">
                  <c:v>1642.9352391958282</c:v>
                </c:pt>
                <c:pt idx="498">
                  <c:v>2398.633259195828</c:v>
                </c:pt>
                <c:pt idx="499">
                  <c:v>2252.004014195827</c:v>
                </c:pt>
                <c:pt idx="500">
                  <c:v>2713.2462026958278</c:v>
                </c:pt>
                <c:pt idx="501">
                  <c:v>2698.1122641958268</c:v>
                </c:pt>
                <c:pt idx="502">
                  <c:v>2495.4586266958281</c:v>
                </c:pt>
                <c:pt idx="503">
                  <c:v>2324.5220266958281</c:v>
                </c:pt>
                <c:pt idx="504">
                  <c:v>2167.3253041958269</c:v>
                </c:pt>
                <c:pt idx="505">
                  <c:v>2280.4736041958281</c:v>
                </c:pt>
                <c:pt idx="506">
                  <c:v>2179.7365791958282</c:v>
                </c:pt>
                <c:pt idx="507">
                  <c:v>2236.3677466958284</c:v>
                </c:pt>
                <c:pt idx="508">
                  <c:v>2036.557191695827</c:v>
                </c:pt>
                <c:pt idx="509">
                  <c:v>1705.313091695828</c:v>
                </c:pt>
                <c:pt idx="510">
                  <c:v>1969.7501591958282</c:v>
                </c:pt>
                <c:pt idx="511">
                  <c:v>1549.6031316958281</c:v>
                </c:pt>
                <c:pt idx="512">
                  <c:v>1236.116619195828</c:v>
                </c:pt>
                <c:pt idx="513">
                  <c:v>1331.905744195828</c:v>
                </c:pt>
                <c:pt idx="514">
                  <c:v>1417.805881695828</c:v>
                </c:pt>
                <c:pt idx="515">
                  <c:v>1798.1850441958281</c:v>
                </c:pt>
                <c:pt idx="516">
                  <c:v>1794.5069316958281</c:v>
                </c:pt>
                <c:pt idx="517">
                  <c:v>1683.2130941958283</c:v>
                </c:pt>
                <c:pt idx="518">
                  <c:v>1657.0070691958281</c:v>
                </c:pt>
                <c:pt idx="519">
                  <c:v>1829.2197691958281</c:v>
                </c:pt>
                <c:pt idx="520">
                  <c:v>1310.856906695828</c:v>
                </c:pt>
                <c:pt idx="521">
                  <c:v>1938.102929195828</c:v>
                </c:pt>
                <c:pt idx="522">
                  <c:v>3014.6181116958273</c:v>
                </c:pt>
                <c:pt idx="523">
                  <c:v>2725.8310091958283</c:v>
                </c:pt>
                <c:pt idx="524">
                  <c:v>2244.1849541958281</c:v>
                </c:pt>
                <c:pt idx="525">
                  <c:v>2059.7832091958285</c:v>
                </c:pt>
                <c:pt idx="526">
                  <c:v>2331.402489195827</c:v>
                </c:pt>
                <c:pt idx="527">
                  <c:v>2372.737056695828</c:v>
                </c:pt>
                <c:pt idx="528">
                  <c:v>2485.893016695828</c:v>
                </c:pt>
                <c:pt idx="529">
                  <c:v>2261.6112641958284</c:v>
                </c:pt>
                <c:pt idx="530">
                  <c:v>2119.7398541958282</c:v>
                </c:pt>
                <c:pt idx="531">
                  <c:v>2194.0382766958269</c:v>
                </c:pt>
                <c:pt idx="532">
                  <c:v>2233.096969195828</c:v>
                </c:pt>
                <c:pt idx="533">
                  <c:v>2120.9061541958281</c:v>
                </c:pt>
                <c:pt idx="534">
                  <c:v>1954.9349291958272</c:v>
                </c:pt>
                <c:pt idx="535">
                  <c:v>1677.7481841958281</c:v>
                </c:pt>
                <c:pt idx="536">
                  <c:v>1101.036061695828</c:v>
                </c:pt>
                <c:pt idx="537">
                  <c:v>740.08462919582803</c:v>
                </c:pt>
                <c:pt idx="538">
                  <c:v>825.09360419582811</c:v>
                </c:pt>
                <c:pt idx="539">
                  <c:v>800.97309419582803</c:v>
                </c:pt>
                <c:pt idx="540">
                  <c:v>1027.352514195828</c:v>
                </c:pt>
                <c:pt idx="541">
                  <c:v>1220.5900591958282</c:v>
                </c:pt>
                <c:pt idx="542">
                  <c:v>1725.5527186958273</c:v>
                </c:pt>
                <c:pt idx="543">
                  <c:v>2561.3411911958283</c:v>
                </c:pt>
                <c:pt idx="544">
                  <c:v>2849.1368941958281</c:v>
                </c:pt>
                <c:pt idx="545">
                  <c:v>3295.475770195827</c:v>
                </c:pt>
                <c:pt idx="546">
                  <c:v>3653.9028841958275</c:v>
                </c:pt>
                <c:pt idx="547">
                  <c:v>3565.4494966958268</c:v>
                </c:pt>
                <c:pt idx="548">
                  <c:v>2881.0300941958271</c:v>
                </c:pt>
                <c:pt idx="549">
                  <c:v>2719.6809451958275</c:v>
                </c:pt>
                <c:pt idx="550">
                  <c:v>2394.1872441958285</c:v>
                </c:pt>
                <c:pt idx="551">
                  <c:v>2001.3609616958281</c:v>
                </c:pt>
                <c:pt idx="552">
                  <c:v>1959.6981941958281</c:v>
                </c:pt>
                <c:pt idx="553">
                  <c:v>2049.8543216958278</c:v>
                </c:pt>
                <c:pt idx="554">
                  <c:v>1972.9790391958281</c:v>
                </c:pt>
                <c:pt idx="555">
                  <c:v>1911.824181695828</c:v>
                </c:pt>
                <c:pt idx="556">
                  <c:v>1818.9325716958281</c:v>
                </c:pt>
                <c:pt idx="557">
                  <c:v>1724.5002116958283</c:v>
                </c:pt>
                <c:pt idx="558">
                  <c:v>1480.472909195827</c:v>
                </c:pt>
                <c:pt idx="559">
                  <c:v>1436.443028195828</c:v>
                </c:pt>
                <c:pt idx="560">
                  <c:v>1420.2838341958281</c:v>
                </c:pt>
                <c:pt idx="561">
                  <c:v>1547.8463941958282</c:v>
                </c:pt>
                <c:pt idx="562">
                  <c:v>1176.098401695828</c:v>
                </c:pt>
                <c:pt idx="563">
                  <c:v>1248.049756695827</c:v>
                </c:pt>
                <c:pt idx="564">
                  <c:v>1244.5585791958272</c:v>
                </c:pt>
                <c:pt idx="565">
                  <c:v>1319.4763766958281</c:v>
                </c:pt>
                <c:pt idx="566">
                  <c:v>1561.7046191958279</c:v>
                </c:pt>
                <c:pt idx="567">
                  <c:v>1894.2089691958281</c:v>
                </c:pt>
                <c:pt idx="568">
                  <c:v>2280.9964941958278</c:v>
                </c:pt>
                <c:pt idx="569">
                  <c:v>2522.8627491958282</c:v>
                </c:pt>
                <c:pt idx="570">
                  <c:v>2916.2124941958282</c:v>
                </c:pt>
                <c:pt idx="571">
                  <c:v>3125.121774195828</c:v>
                </c:pt>
                <c:pt idx="572">
                  <c:v>2952.427796695828</c:v>
                </c:pt>
                <c:pt idx="573">
                  <c:v>3019.3749841958274</c:v>
                </c:pt>
                <c:pt idx="574">
                  <c:v>2782.5603066958279</c:v>
                </c:pt>
                <c:pt idx="575">
                  <c:v>2311.6342941958278</c:v>
                </c:pt>
                <c:pt idx="576">
                  <c:v>1783.235649195828</c:v>
                </c:pt>
                <c:pt idx="577">
                  <c:v>1700.3436566958283</c:v>
                </c:pt>
                <c:pt idx="578">
                  <c:v>1799.178136695828</c:v>
                </c:pt>
                <c:pt idx="579">
                  <c:v>1885.773326695828</c:v>
                </c:pt>
                <c:pt idx="580">
                  <c:v>2338.254606695828</c:v>
                </c:pt>
                <c:pt idx="581">
                  <c:v>2494.101776695828</c:v>
                </c:pt>
                <c:pt idx="582">
                  <c:v>3027.1051741958281</c:v>
                </c:pt>
                <c:pt idx="583">
                  <c:v>3341.8208091958281</c:v>
                </c:pt>
                <c:pt idx="584">
                  <c:v>3410.5922816958268</c:v>
                </c:pt>
                <c:pt idx="585">
                  <c:v>3302.8601816958285</c:v>
                </c:pt>
                <c:pt idx="586">
                  <c:v>3163.2269066958279</c:v>
                </c:pt>
                <c:pt idx="587">
                  <c:v>3146.2596051958285</c:v>
                </c:pt>
                <c:pt idx="588">
                  <c:v>2793.0339066958281</c:v>
                </c:pt>
                <c:pt idx="589">
                  <c:v>2581.4143521958281</c:v>
                </c:pt>
                <c:pt idx="590">
                  <c:v>2541.8198406958281</c:v>
                </c:pt>
                <c:pt idx="591">
                  <c:v>2350.6327236958282</c:v>
                </c:pt>
                <c:pt idx="592">
                  <c:v>1856.5491451958283</c:v>
                </c:pt>
                <c:pt idx="593">
                  <c:v>2306.7204616958284</c:v>
                </c:pt>
                <c:pt idx="594">
                  <c:v>3359.6059146958282</c:v>
                </c:pt>
                <c:pt idx="595">
                  <c:v>3239.8073941958278</c:v>
                </c:pt>
                <c:pt idx="596">
                  <c:v>2409.0847316958275</c:v>
                </c:pt>
                <c:pt idx="597">
                  <c:v>2341.2171916958273</c:v>
                </c:pt>
                <c:pt idx="598">
                  <c:v>2293.6641916958279</c:v>
                </c:pt>
                <c:pt idx="599">
                  <c:v>2402.754196695827</c:v>
                </c:pt>
                <c:pt idx="600">
                  <c:v>2643.605176695828</c:v>
                </c:pt>
                <c:pt idx="601">
                  <c:v>2517.128009195827</c:v>
                </c:pt>
                <c:pt idx="602">
                  <c:v>2551.6477591958278</c:v>
                </c:pt>
                <c:pt idx="603">
                  <c:v>2440.5204991958285</c:v>
                </c:pt>
                <c:pt idx="604">
                  <c:v>2624.2597141958281</c:v>
                </c:pt>
                <c:pt idx="605">
                  <c:v>2501.6926966958281</c:v>
                </c:pt>
                <c:pt idx="606">
                  <c:v>3020.7419391958279</c:v>
                </c:pt>
                <c:pt idx="607">
                  <c:v>2843.2763466958281</c:v>
                </c:pt>
                <c:pt idx="608">
                  <c:v>2885.743194195828</c:v>
                </c:pt>
                <c:pt idx="609">
                  <c:v>2523.2789256958281</c:v>
                </c:pt>
                <c:pt idx="610">
                  <c:v>2850.5025496958269</c:v>
                </c:pt>
                <c:pt idx="611">
                  <c:v>2553.0339146958281</c:v>
                </c:pt>
                <c:pt idx="612">
                  <c:v>2949.9443926958279</c:v>
                </c:pt>
                <c:pt idx="613">
                  <c:v>2845.7276196958283</c:v>
                </c:pt>
                <c:pt idx="614">
                  <c:v>3005.0918046958282</c:v>
                </c:pt>
                <c:pt idx="615">
                  <c:v>3778.4320511958281</c:v>
                </c:pt>
                <c:pt idx="616">
                  <c:v>3555.0154191958281</c:v>
                </c:pt>
                <c:pt idx="617">
                  <c:v>3662.438741695827</c:v>
                </c:pt>
                <c:pt idx="618">
                  <c:v>4248.2108316958265</c:v>
                </c:pt>
                <c:pt idx="619">
                  <c:v>4124.8637766958273</c:v>
                </c:pt>
                <c:pt idx="620">
                  <c:v>3504.0056991958281</c:v>
                </c:pt>
                <c:pt idx="621">
                  <c:v>3168.5835316958282</c:v>
                </c:pt>
                <c:pt idx="622">
                  <c:v>2773.6835466958282</c:v>
                </c:pt>
                <c:pt idx="623">
                  <c:v>2814.766721695828</c:v>
                </c:pt>
                <c:pt idx="624">
                  <c:v>2222.070776695828</c:v>
                </c:pt>
                <c:pt idx="625">
                  <c:v>1896.009691695828</c:v>
                </c:pt>
                <c:pt idx="626">
                  <c:v>2095.667826695827</c:v>
                </c:pt>
                <c:pt idx="627">
                  <c:v>2030.7204466958281</c:v>
                </c:pt>
                <c:pt idx="628">
                  <c:v>2214.681486695828</c:v>
                </c:pt>
                <c:pt idx="629">
                  <c:v>2116.1049716958273</c:v>
                </c:pt>
                <c:pt idx="630">
                  <c:v>3368.1568191958281</c:v>
                </c:pt>
                <c:pt idx="631">
                  <c:v>2848.6607781958282</c:v>
                </c:pt>
                <c:pt idx="632">
                  <c:v>2779.0303816958285</c:v>
                </c:pt>
                <c:pt idx="633">
                  <c:v>2479.8004441958283</c:v>
                </c:pt>
                <c:pt idx="634">
                  <c:v>2782.8974691958283</c:v>
                </c:pt>
                <c:pt idx="635">
                  <c:v>3367.442356695828</c:v>
                </c:pt>
                <c:pt idx="636">
                  <c:v>3063.0043816958269</c:v>
                </c:pt>
                <c:pt idx="637">
                  <c:v>2438.9001866958283</c:v>
                </c:pt>
                <c:pt idx="638">
                  <c:v>2355.6385391958279</c:v>
                </c:pt>
                <c:pt idx="639">
                  <c:v>2828.014704195828</c:v>
                </c:pt>
                <c:pt idx="640">
                  <c:v>3255.801789195828</c:v>
                </c:pt>
                <c:pt idx="641">
                  <c:v>3694.9561266958285</c:v>
                </c:pt>
                <c:pt idx="642">
                  <c:v>3802.6202091958285</c:v>
                </c:pt>
                <c:pt idx="643">
                  <c:v>4269.9745091958284</c:v>
                </c:pt>
                <c:pt idx="644">
                  <c:v>3810.2096616958283</c:v>
                </c:pt>
                <c:pt idx="645">
                  <c:v>3513.4131491958283</c:v>
                </c:pt>
                <c:pt idx="646">
                  <c:v>2773.7546116958283</c:v>
                </c:pt>
                <c:pt idx="647">
                  <c:v>2538.606239195828</c:v>
                </c:pt>
                <c:pt idx="648">
                  <c:v>2510.640351695828</c:v>
                </c:pt>
                <c:pt idx="649">
                  <c:v>2600.1503641958284</c:v>
                </c:pt>
                <c:pt idx="650">
                  <c:v>2694.9210691958274</c:v>
                </c:pt>
                <c:pt idx="651">
                  <c:v>2493.5525216958281</c:v>
                </c:pt>
                <c:pt idx="652">
                  <c:v>2312.3991141958281</c:v>
                </c:pt>
                <c:pt idx="653">
                  <c:v>1827.6626941958282</c:v>
                </c:pt>
                <c:pt idx="654">
                  <c:v>1721.6985641958281</c:v>
                </c:pt>
                <c:pt idx="655">
                  <c:v>1827.2603991958281</c:v>
                </c:pt>
                <c:pt idx="656">
                  <c:v>2488.7213916958281</c:v>
                </c:pt>
                <c:pt idx="657">
                  <c:v>2449.5480466958275</c:v>
                </c:pt>
                <c:pt idx="658">
                  <c:v>3051.8572341958279</c:v>
                </c:pt>
                <c:pt idx="659">
                  <c:v>2400.5240416958281</c:v>
                </c:pt>
                <c:pt idx="660">
                  <c:v>1921.468930695828</c:v>
                </c:pt>
                <c:pt idx="661">
                  <c:v>1434.3147821958282</c:v>
                </c:pt>
                <c:pt idx="662">
                  <c:v>1399.1886441958281</c:v>
                </c:pt>
                <c:pt idx="663">
                  <c:v>1633.4024256958271</c:v>
                </c:pt>
                <c:pt idx="664">
                  <c:v>2517.1703756958282</c:v>
                </c:pt>
                <c:pt idx="665">
                  <c:v>2486.0316351958281</c:v>
                </c:pt>
                <c:pt idx="666">
                  <c:v>3494.5731141958272</c:v>
                </c:pt>
                <c:pt idx="667">
                  <c:v>3835.8639716958282</c:v>
                </c:pt>
                <c:pt idx="668">
                  <c:v>3047.6320141958281</c:v>
                </c:pt>
                <c:pt idx="669">
                  <c:v>2858.2848541958283</c:v>
                </c:pt>
                <c:pt idx="670">
                  <c:v>2444.8055291958281</c:v>
                </c:pt>
                <c:pt idx="671">
                  <c:v>2206.4293591958281</c:v>
                </c:pt>
                <c:pt idx="672">
                  <c:v>2244.246021695827</c:v>
                </c:pt>
                <c:pt idx="673">
                  <c:v>1898.4958991958281</c:v>
                </c:pt>
                <c:pt idx="674">
                  <c:v>1629.095206695828</c:v>
                </c:pt>
                <c:pt idx="675">
                  <c:v>1707.345709195828</c:v>
                </c:pt>
                <c:pt idx="676">
                  <c:v>1730.6255716958281</c:v>
                </c:pt>
                <c:pt idx="677">
                  <c:v>1702.595791695828</c:v>
                </c:pt>
                <c:pt idx="678">
                  <c:v>1952.4604966958282</c:v>
                </c:pt>
                <c:pt idx="679">
                  <c:v>1744.6536791958281</c:v>
                </c:pt>
                <c:pt idx="680">
                  <c:v>1657.5284141958282</c:v>
                </c:pt>
                <c:pt idx="681">
                  <c:v>2081.2212566958278</c:v>
                </c:pt>
                <c:pt idx="682">
                  <c:v>2399.2670191958282</c:v>
                </c:pt>
                <c:pt idx="683">
                  <c:v>2525.5478441958285</c:v>
                </c:pt>
                <c:pt idx="684">
                  <c:v>2653.259056695827</c:v>
                </c:pt>
                <c:pt idx="685">
                  <c:v>2740.3336066958268</c:v>
                </c:pt>
                <c:pt idx="686">
                  <c:v>2861.1201316958281</c:v>
                </c:pt>
                <c:pt idx="687">
                  <c:v>3120.0962791958282</c:v>
                </c:pt>
                <c:pt idx="688">
                  <c:v>3714.1845736958285</c:v>
                </c:pt>
                <c:pt idx="689">
                  <c:v>4615.6599746958282</c:v>
                </c:pt>
                <c:pt idx="690">
                  <c:v>4372.6971081958263</c:v>
                </c:pt>
                <c:pt idx="691">
                  <c:v>4771.6780116958271</c:v>
                </c:pt>
                <c:pt idx="692">
                  <c:v>4473.016579195827</c:v>
                </c:pt>
                <c:pt idx="693">
                  <c:v>4211.0827441958272</c:v>
                </c:pt>
                <c:pt idx="694">
                  <c:v>3729.6738416958278</c:v>
                </c:pt>
                <c:pt idx="695">
                  <c:v>3434.9067666958281</c:v>
                </c:pt>
                <c:pt idx="696">
                  <c:v>3245.4500616958285</c:v>
                </c:pt>
                <c:pt idx="697">
                  <c:v>2838.7629516958273</c:v>
                </c:pt>
                <c:pt idx="698">
                  <c:v>2944.8517716958281</c:v>
                </c:pt>
                <c:pt idx="699">
                  <c:v>2895.713921695828</c:v>
                </c:pt>
                <c:pt idx="700">
                  <c:v>3074.5614666958281</c:v>
                </c:pt>
                <c:pt idx="701">
                  <c:v>3525.1485291958284</c:v>
                </c:pt>
                <c:pt idx="702">
                  <c:v>2917.6693741958279</c:v>
                </c:pt>
                <c:pt idx="703">
                  <c:v>2447.7042266958269</c:v>
                </c:pt>
                <c:pt idx="704">
                  <c:v>2314.2466066958268</c:v>
                </c:pt>
                <c:pt idx="705">
                  <c:v>2484.510494195828</c:v>
                </c:pt>
                <c:pt idx="706">
                  <c:v>2373.1301316958275</c:v>
                </c:pt>
                <c:pt idx="707">
                  <c:v>3103.6961816958283</c:v>
                </c:pt>
                <c:pt idx="708">
                  <c:v>3653.8425566958281</c:v>
                </c:pt>
                <c:pt idx="709">
                  <c:v>2899.543581695827</c:v>
                </c:pt>
                <c:pt idx="710">
                  <c:v>2827.0494316958284</c:v>
                </c:pt>
                <c:pt idx="711">
                  <c:v>2942.4210691958274</c:v>
                </c:pt>
                <c:pt idx="712">
                  <c:v>2796.1458566958281</c:v>
                </c:pt>
                <c:pt idx="713">
                  <c:v>4108.0715716958266</c:v>
                </c:pt>
                <c:pt idx="714">
                  <c:v>3910.4325716958283</c:v>
                </c:pt>
                <c:pt idx="715">
                  <c:v>4398.2713841958284</c:v>
                </c:pt>
                <c:pt idx="716">
                  <c:v>4543.0306016958257</c:v>
                </c:pt>
                <c:pt idx="717">
                  <c:v>4323.4435166958265</c:v>
                </c:pt>
                <c:pt idx="718">
                  <c:v>4076.8108291958274</c:v>
                </c:pt>
                <c:pt idx="719">
                  <c:v>4154.1713741958256</c:v>
                </c:pt>
                <c:pt idx="720">
                  <c:v>3811.1000291958285</c:v>
                </c:pt>
                <c:pt idx="721">
                  <c:v>3337.683399195827</c:v>
                </c:pt>
                <c:pt idx="722">
                  <c:v>3033.0942116958281</c:v>
                </c:pt>
                <c:pt idx="723">
                  <c:v>2863.7038816958284</c:v>
                </c:pt>
                <c:pt idx="724">
                  <c:v>3013.8138191958283</c:v>
                </c:pt>
                <c:pt idx="725">
                  <c:v>2998.7904191958273</c:v>
                </c:pt>
                <c:pt idx="726">
                  <c:v>3101.8746071958271</c:v>
                </c:pt>
                <c:pt idx="727">
                  <c:v>3313.757725695828</c:v>
                </c:pt>
                <c:pt idx="728">
                  <c:v>2964.5320316958282</c:v>
                </c:pt>
                <c:pt idx="729">
                  <c:v>2107.8732816958282</c:v>
                </c:pt>
                <c:pt idx="730">
                  <c:v>1591.1632316958282</c:v>
                </c:pt>
                <c:pt idx="731">
                  <c:v>1822.6571086958272</c:v>
                </c:pt>
                <c:pt idx="732">
                  <c:v>2078.4842611958279</c:v>
                </c:pt>
                <c:pt idx="733">
                  <c:v>1873.8798191958281</c:v>
                </c:pt>
                <c:pt idx="734">
                  <c:v>1668.680956695827</c:v>
                </c:pt>
                <c:pt idx="735">
                  <c:v>2789.6413441958284</c:v>
                </c:pt>
                <c:pt idx="736">
                  <c:v>2983.6182716958283</c:v>
                </c:pt>
                <c:pt idx="737">
                  <c:v>4343.1376261958276</c:v>
                </c:pt>
                <c:pt idx="738">
                  <c:v>4936.4257186958275</c:v>
                </c:pt>
                <c:pt idx="739">
                  <c:v>4693.386369695826</c:v>
                </c:pt>
                <c:pt idx="740">
                  <c:v>4681.1227741958282</c:v>
                </c:pt>
                <c:pt idx="741">
                  <c:v>4047.0420871958286</c:v>
                </c:pt>
                <c:pt idx="742">
                  <c:v>3866.1685141958283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82-4F4F-A05A-075A56206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455040"/>
        <c:axId val="176456832"/>
      </c:areaChart>
      <c:catAx>
        <c:axId val="17645504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17645683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176456832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17645504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'03'!$C$44</c:f>
              <c:strCache>
                <c:ptCount val="1"/>
                <c:pt idx="0">
                  <c:v>Einspeisung Laufkraftwerke (&gt; 10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'03'!$C$45:$C$789</c:f>
              <c:numCache>
                <c:formatCode>_-* #,##0.00\ _€_-;\-* #,##0.00\ _€_-;_-* "-"??\ _€_-;_-@_-</c:formatCode>
                <c:ptCount val="745"/>
                <c:pt idx="0">
                  <c:v>2537.1430312500001</c:v>
                </c:pt>
                <c:pt idx="1">
                  <c:v>2519.94605125</c:v>
                </c:pt>
                <c:pt idx="2">
                  <c:v>2488.160875</c:v>
                </c:pt>
                <c:pt idx="3">
                  <c:v>2470.5042525000003</c:v>
                </c:pt>
                <c:pt idx="4">
                  <c:v>2443.3740377500003</c:v>
                </c:pt>
                <c:pt idx="5">
                  <c:v>2457.6380212499998</c:v>
                </c:pt>
                <c:pt idx="6">
                  <c:v>2545.4383682500002</c:v>
                </c:pt>
                <c:pt idx="7">
                  <c:v>2598.3599292499998</c:v>
                </c:pt>
                <c:pt idx="8">
                  <c:v>2602.7225302500001</c:v>
                </c:pt>
                <c:pt idx="9">
                  <c:v>2597.5065825000001</c:v>
                </c:pt>
                <c:pt idx="10">
                  <c:v>2551.9066890000004</c:v>
                </c:pt>
                <c:pt idx="11">
                  <c:v>2553.5062175000003</c:v>
                </c:pt>
                <c:pt idx="12">
                  <c:v>2546.2857184999998</c:v>
                </c:pt>
                <c:pt idx="13">
                  <c:v>2531.62675175</c:v>
                </c:pt>
                <c:pt idx="14">
                  <c:v>2537.7674580000003</c:v>
                </c:pt>
                <c:pt idx="15">
                  <c:v>2560.5071752499994</c:v>
                </c:pt>
                <c:pt idx="16">
                  <c:v>2602.8630625000001</c:v>
                </c:pt>
                <c:pt idx="17">
                  <c:v>2634.4735009999999</c:v>
                </c:pt>
                <c:pt idx="18">
                  <c:v>2656.1684875000001</c:v>
                </c:pt>
                <c:pt idx="19">
                  <c:v>2648.2098039999992</c:v>
                </c:pt>
                <c:pt idx="20">
                  <c:v>2630.6763149999992</c:v>
                </c:pt>
                <c:pt idx="21">
                  <c:v>2599.4277212500001</c:v>
                </c:pt>
                <c:pt idx="22">
                  <c:v>2606.38008025</c:v>
                </c:pt>
                <c:pt idx="23">
                  <c:v>2604.27777625</c:v>
                </c:pt>
                <c:pt idx="24">
                  <c:v>2569.99247375</c:v>
                </c:pt>
                <c:pt idx="25">
                  <c:v>2536.3705652499998</c:v>
                </c:pt>
                <c:pt idx="26">
                  <c:v>2506.1432500000001</c:v>
                </c:pt>
                <c:pt idx="27">
                  <c:v>2497.67234125</c:v>
                </c:pt>
                <c:pt idx="28">
                  <c:v>2497.65974775</c:v>
                </c:pt>
                <c:pt idx="29">
                  <c:v>2514.7973550000002</c:v>
                </c:pt>
                <c:pt idx="30">
                  <c:v>2554.4507682499993</c:v>
                </c:pt>
                <c:pt idx="31">
                  <c:v>2601.8631049999999</c:v>
                </c:pt>
                <c:pt idx="32">
                  <c:v>2609.4741279999989</c:v>
                </c:pt>
                <c:pt idx="33">
                  <c:v>2596.6150050000001</c:v>
                </c:pt>
                <c:pt idx="34">
                  <c:v>2567.3750767500001</c:v>
                </c:pt>
                <c:pt idx="35">
                  <c:v>2495.66242375</c:v>
                </c:pt>
                <c:pt idx="36">
                  <c:v>2470.125178499999</c:v>
                </c:pt>
                <c:pt idx="37">
                  <c:v>2443.649543999999</c:v>
                </c:pt>
                <c:pt idx="38">
                  <c:v>2427.2376365</c:v>
                </c:pt>
                <c:pt idx="39">
                  <c:v>2490.2445355000004</c:v>
                </c:pt>
                <c:pt idx="40">
                  <c:v>2565.3830905</c:v>
                </c:pt>
                <c:pt idx="41">
                  <c:v>2564.914654499999</c:v>
                </c:pt>
                <c:pt idx="42">
                  <c:v>2550.5409237499998</c:v>
                </c:pt>
                <c:pt idx="43">
                  <c:v>2571.2784474999989</c:v>
                </c:pt>
                <c:pt idx="44">
                  <c:v>2584.6388327500003</c:v>
                </c:pt>
                <c:pt idx="45">
                  <c:v>2572.0414017499988</c:v>
                </c:pt>
                <c:pt idx="46">
                  <c:v>2566.3090482500002</c:v>
                </c:pt>
                <c:pt idx="47">
                  <c:v>2556.5317407500002</c:v>
                </c:pt>
                <c:pt idx="48">
                  <c:v>2525.4901235000002</c:v>
                </c:pt>
                <c:pt idx="49">
                  <c:v>2485.5393332499998</c:v>
                </c:pt>
                <c:pt idx="50">
                  <c:v>2482.1313772499998</c:v>
                </c:pt>
                <c:pt idx="51">
                  <c:v>2457.6121647499995</c:v>
                </c:pt>
                <c:pt idx="52">
                  <c:v>2448.8403357500001</c:v>
                </c:pt>
                <c:pt idx="53">
                  <c:v>2462.6835160000001</c:v>
                </c:pt>
                <c:pt idx="54">
                  <c:v>2477.7474895</c:v>
                </c:pt>
                <c:pt idx="55">
                  <c:v>2486.32719</c:v>
                </c:pt>
                <c:pt idx="56">
                  <c:v>2489.6240150000003</c:v>
                </c:pt>
                <c:pt idx="57">
                  <c:v>2431.0873455000001</c:v>
                </c:pt>
                <c:pt idx="58">
                  <c:v>2391.4070285000003</c:v>
                </c:pt>
                <c:pt idx="59">
                  <c:v>2090.4492974999998</c:v>
                </c:pt>
                <c:pt idx="60">
                  <c:v>1921.435761</c:v>
                </c:pt>
                <c:pt idx="61">
                  <c:v>1858.6929002500001</c:v>
                </c:pt>
                <c:pt idx="62">
                  <c:v>2195.0220507499989</c:v>
                </c:pt>
                <c:pt idx="63">
                  <c:v>2220.55301925</c:v>
                </c:pt>
                <c:pt idx="64">
                  <c:v>2320.1680985000003</c:v>
                </c:pt>
                <c:pt idx="65">
                  <c:v>2389.2607027499994</c:v>
                </c:pt>
                <c:pt idx="66">
                  <c:v>2450.1724974999988</c:v>
                </c:pt>
                <c:pt idx="67">
                  <c:v>2480.6264487500002</c:v>
                </c:pt>
                <c:pt idx="68">
                  <c:v>2485.2461499999995</c:v>
                </c:pt>
                <c:pt idx="69">
                  <c:v>2467.5816325000001</c:v>
                </c:pt>
                <c:pt idx="70">
                  <c:v>2443.0552285000003</c:v>
                </c:pt>
                <c:pt idx="71">
                  <c:v>2442.626694999999</c:v>
                </c:pt>
                <c:pt idx="72">
                  <c:v>2376.9457462500004</c:v>
                </c:pt>
                <c:pt idx="73">
                  <c:v>2373.9284950000001</c:v>
                </c:pt>
                <c:pt idx="74">
                  <c:v>2383.2039799999998</c:v>
                </c:pt>
                <c:pt idx="75">
                  <c:v>2389.9348409999998</c:v>
                </c:pt>
                <c:pt idx="76">
                  <c:v>2378.9868487500003</c:v>
                </c:pt>
                <c:pt idx="77">
                  <c:v>2383.0171037499999</c:v>
                </c:pt>
                <c:pt idx="78">
                  <c:v>2491.712113</c:v>
                </c:pt>
                <c:pt idx="79">
                  <c:v>2510.513819249999</c:v>
                </c:pt>
                <c:pt idx="80">
                  <c:v>2459.2950217499979</c:v>
                </c:pt>
                <c:pt idx="81">
                  <c:v>2394.7292785</c:v>
                </c:pt>
                <c:pt idx="82">
                  <c:v>2378.2739055000002</c:v>
                </c:pt>
                <c:pt idx="83">
                  <c:v>2363.37168225</c:v>
                </c:pt>
                <c:pt idx="84">
                  <c:v>2366.5587837500002</c:v>
                </c:pt>
                <c:pt idx="85">
                  <c:v>2358.9214057499994</c:v>
                </c:pt>
                <c:pt idx="86">
                  <c:v>2368.3938322499994</c:v>
                </c:pt>
                <c:pt idx="87">
                  <c:v>2361.3626922499998</c:v>
                </c:pt>
                <c:pt idx="88">
                  <c:v>2417.7717897500002</c:v>
                </c:pt>
                <c:pt idx="89">
                  <c:v>2470.1318449999999</c:v>
                </c:pt>
                <c:pt idx="90">
                  <c:v>2494.9486987499999</c:v>
                </c:pt>
                <c:pt idx="91">
                  <c:v>2527.38905875</c:v>
                </c:pt>
                <c:pt idx="92">
                  <c:v>2508.0342812500003</c:v>
                </c:pt>
                <c:pt idx="93">
                  <c:v>2473.03352</c:v>
                </c:pt>
                <c:pt idx="94">
                  <c:v>2445.9622627499998</c:v>
                </c:pt>
                <c:pt idx="95">
                  <c:v>2401.5280212500002</c:v>
                </c:pt>
                <c:pt idx="96">
                  <c:v>2335.0449575000002</c:v>
                </c:pt>
                <c:pt idx="97">
                  <c:v>2323.7700999999988</c:v>
                </c:pt>
                <c:pt idx="98">
                  <c:v>2309.2251127500003</c:v>
                </c:pt>
                <c:pt idx="99">
                  <c:v>2295.5453637500004</c:v>
                </c:pt>
                <c:pt idx="100">
                  <c:v>2285.4120200000002</c:v>
                </c:pt>
                <c:pt idx="101">
                  <c:v>2309.3267850000002</c:v>
                </c:pt>
                <c:pt idx="102">
                  <c:v>2385.8155725000001</c:v>
                </c:pt>
                <c:pt idx="103">
                  <c:v>2474.7666169999998</c:v>
                </c:pt>
                <c:pt idx="104">
                  <c:v>2449.75471225</c:v>
                </c:pt>
                <c:pt idx="105">
                  <c:v>2423.870932249999</c:v>
                </c:pt>
                <c:pt idx="106">
                  <c:v>2409.5644372500001</c:v>
                </c:pt>
                <c:pt idx="107">
                  <c:v>2385.035304</c:v>
                </c:pt>
                <c:pt idx="108">
                  <c:v>2353.4642395000001</c:v>
                </c:pt>
                <c:pt idx="109">
                  <c:v>2338.7196827499997</c:v>
                </c:pt>
                <c:pt idx="110">
                  <c:v>2310.7150230000002</c:v>
                </c:pt>
                <c:pt idx="111">
                  <c:v>2311.9529347500002</c:v>
                </c:pt>
                <c:pt idx="112">
                  <c:v>2427.7227295000002</c:v>
                </c:pt>
                <c:pt idx="113">
                  <c:v>2459.0206157500002</c:v>
                </c:pt>
                <c:pt idx="114">
                  <c:v>2440.9513135000002</c:v>
                </c:pt>
                <c:pt idx="115">
                  <c:v>2461.0156500000003</c:v>
                </c:pt>
                <c:pt idx="116">
                  <c:v>2442.632615</c:v>
                </c:pt>
                <c:pt idx="117">
                  <c:v>2413.08654725</c:v>
                </c:pt>
                <c:pt idx="118">
                  <c:v>2412.7742612500001</c:v>
                </c:pt>
                <c:pt idx="119">
                  <c:v>2355.6582562499993</c:v>
                </c:pt>
                <c:pt idx="120">
                  <c:v>2337.8036862500003</c:v>
                </c:pt>
                <c:pt idx="121">
                  <c:v>2334.8428675</c:v>
                </c:pt>
                <c:pt idx="122">
                  <c:v>2332.2868050000011</c:v>
                </c:pt>
                <c:pt idx="123">
                  <c:v>2317.13147875</c:v>
                </c:pt>
                <c:pt idx="124">
                  <c:v>2329.8543737500008</c:v>
                </c:pt>
                <c:pt idx="125">
                  <c:v>2339.3301487500003</c:v>
                </c:pt>
                <c:pt idx="126">
                  <c:v>2436.4237507500002</c:v>
                </c:pt>
                <c:pt idx="127">
                  <c:v>2474.1398622500001</c:v>
                </c:pt>
                <c:pt idx="128">
                  <c:v>2478.7366320000001</c:v>
                </c:pt>
                <c:pt idx="129">
                  <c:v>2450.7707652499998</c:v>
                </c:pt>
                <c:pt idx="130">
                  <c:v>2384.2108572500001</c:v>
                </c:pt>
                <c:pt idx="131">
                  <c:v>2350.3872900000001</c:v>
                </c:pt>
                <c:pt idx="132">
                  <c:v>2362.6336142499999</c:v>
                </c:pt>
                <c:pt idx="133">
                  <c:v>2378.3214957499995</c:v>
                </c:pt>
                <c:pt idx="134">
                  <c:v>2393.1366720000001</c:v>
                </c:pt>
                <c:pt idx="135">
                  <c:v>2386.8450042499994</c:v>
                </c:pt>
                <c:pt idx="136">
                  <c:v>2457.04551825</c:v>
                </c:pt>
                <c:pt idx="137">
                  <c:v>2538.5919612499997</c:v>
                </c:pt>
                <c:pt idx="138">
                  <c:v>2561.2875662500001</c:v>
                </c:pt>
                <c:pt idx="139">
                  <c:v>2563.0341237499993</c:v>
                </c:pt>
                <c:pt idx="140">
                  <c:v>2551.387479</c:v>
                </c:pt>
                <c:pt idx="141">
                  <c:v>2479.1222465000001</c:v>
                </c:pt>
                <c:pt idx="142">
                  <c:v>2451.8497767500003</c:v>
                </c:pt>
                <c:pt idx="143">
                  <c:v>2435.9894252499998</c:v>
                </c:pt>
                <c:pt idx="144">
                  <c:v>2408.9967067500002</c:v>
                </c:pt>
                <c:pt idx="145">
                  <c:v>2415.7873877500001</c:v>
                </c:pt>
                <c:pt idx="146">
                  <c:v>2403.2575617500001</c:v>
                </c:pt>
                <c:pt idx="147">
                  <c:v>2383.598919</c:v>
                </c:pt>
                <c:pt idx="148">
                  <c:v>2376.937218</c:v>
                </c:pt>
                <c:pt idx="149">
                  <c:v>2415.827573</c:v>
                </c:pt>
                <c:pt idx="150">
                  <c:v>2476.76726525</c:v>
                </c:pt>
                <c:pt idx="151">
                  <c:v>2491.7209290000001</c:v>
                </c:pt>
                <c:pt idx="152">
                  <c:v>2444.0031015</c:v>
                </c:pt>
                <c:pt idx="153">
                  <c:v>2458.8702995000003</c:v>
                </c:pt>
                <c:pt idx="154">
                  <c:v>2378.0447804999999</c:v>
                </c:pt>
                <c:pt idx="155">
                  <c:v>2304.3775114999999</c:v>
                </c:pt>
                <c:pt idx="156">
                  <c:v>2323.6665627500001</c:v>
                </c:pt>
                <c:pt idx="157">
                  <c:v>2251.5369925</c:v>
                </c:pt>
                <c:pt idx="158">
                  <c:v>2280.6949810000001</c:v>
                </c:pt>
                <c:pt idx="159">
                  <c:v>2293.0744962499998</c:v>
                </c:pt>
                <c:pt idx="160">
                  <c:v>2384.919677249999</c:v>
                </c:pt>
                <c:pt idx="161">
                  <c:v>2462.4377507499999</c:v>
                </c:pt>
                <c:pt idx="162">
                  <c:v>2469.1539792500012</c:v>
                </c:pt>
                <c:pt idx="163">
                  <c:v>2482.8553930000003</c:v>
                </c:pt>
                <c:pt idx="164">
                  <c:v>2487.1426942500002</c:v>
                </c:pt>
                <c:pt idx="165">
                  <c:v>2472.7337332500001</c:v>
                </c:pt>
                <c:pt idx="166">
                  <c:v>2471.757284249999</c:v>
                </c:pt>
                <c:pt idx="167">
                  <c:v>2451.9454430000001</c:v>
                </c:pt>
                <c:pt idx="168">
                  <c:v>2405.3356317500002</c:v>
                </c:pt>
                <c:pt idx="169">
                  <c:v>2402.6087430000002</c:v>
                </c:pt>
                <c:pt idx="170">
                  <c:v>2412.937636749999</c:v>
                </c:pt>
                <c:pt idx="171">
                  <c:v>2411.8979532499998</c:v>
                </c:pt>
                <c:pt idx="172">
                  <c:v>2406.3324042499994</c:v>
                </c:pt>
                <c:pt idx="173">
                  <c:v>2427.9509079999993</c:v>
                </c:pt>
                <c:pt idx="174">
                  <c:v>2466.9068645000002</c:v>
                </c:pt>
                <c:pt idx="175">
                  <c:v>2491.5991672499999</c:v>
                </c:pt>
                <c:pt idx="176">
                  <c:v>2492.1356445000001</c:v>
                </c:pt>
                <c:pt idx="177">
                  <c:v>2444.5133997500002</c:v>
                </c:pt>
                <c:pt idx="178">
                  <c:v>2384.7060320000001</c:v>
                </c:pt>
                <c:pt idx="179">
                  <c:v>2364.3441320000002</c:v>
                </c:pt>
                <c:pt idx="180">
                  <c:v>2382.6386405000003</c:v>
                </c:pt>
                <c:pt idx="181">
                  <c:v>2366.926503749999</c:v>
                </c:pt>
                <c:pt idx="182">
                  <c:v>2356.401171</c:v>
                </c:pt>
                <c:pt idx="183">
                  <c:v>2401.5125652500001</c:v>
                </c:pt>
                <c:pt idx="184">
                  <c:v>2469.3724885000001</c:v>
                </c:pt>
                <c:pt idx="185">
                  <c:v>2497.4972740000003</c:v>
                </c:pt>
                <c:pt idx="186">
                  <c:v>2507.0830730000002</c:v>
                </c:pt>
                <c:pt idx="187">
                  <c:v>2509.8611942500002</c:v>
                </c:pt>
                <c:pt idx="188">
                  <c:v>2514.988957</c:v>
                </c:pt>
                <c:pt idx="189">
                  <c:v>2462.7779304999999</c:v>
                </c:pt>
                <c:pt idx="190">
                  <c:v>2418.6158567500001</c:v>
                </c:pt>
                <c:pt idx="191">
                  <c:v>2358.0294492499997</c:v>
                </c:pt>
                <c:pt idx="192">
                  <c:v>2319.4026745000001</c:v>
                </c:pt>
                <c:pt idx="193">
                  <c:v>2319.50175425</c:v>
                </c:pt>
                <c:pt idx="194">
                  <c:v>2306.0224155000001</c:v>
                </c:pt>
                <c:pt idx="195">
                  <c:v>2263.15895675</c:v>
                </c:pt>
                <c:pt idx="196">
                  <c:v>2251.4520667500001</c:v>
                </c:pt>
                <c:pt idx="197">
                  <c:v>2272.4541704999988</c:v>
                </c:pt>
                <c:pt idx="198">
                  <c:v>2264.7410995</c:v>
                </c:pt>
                <c:pt idx="199">
                  <c:v>2257.6975120000002</c:v>
                </c:pt>
                <c:pt idx="200">
                  <c:v>2266.24498425</c:v>
                </c:pt>
                <c:pt idx="201">
                  <c:v>2198.8818522500001</c:v>
                </c:pt>
                <c:pt idx="202">
                  <c:v>2125.7119927499994</c:v>
                </c:pt>
                <c:pt idx="203">
                  <c:v>2060.7483922500001</c:v>
                </c:pt>
                <c:pt idx="204">
                  <c:v>2072.4897970000002</c:v>
                </c:pt>
                <c:pt idx="205">
                  <c:v>2087.5132537500003</c:v>
                </c:pt>
                <c:pt idx="206">
                  <c:v>2094.6580517499997</c:v>
                </c:pt>
                <c:pt idx="207">
                  <c:v>2093.94821675</c:v>
                </c:pt>
                <c:pt idx="208">
                  <c:v>2190.9452375000001</c:v>
                </c:pt>
                <c:pt idx="209">
                  <c:v>2282.7122690000001</c:v>
                </c:pt>
                <c:pt idx="210">
                  <c:v>2329.976861749999</c:v>
                </c:pt>
                <c:pt idx="211">
                  <c:v>2320.98046325</c:v>
                </c:pt>
                <c:pt idx="212">
                  <c:v>2294.5118229999994</c:v>
                </c:pt>
                <c:pt idx="213">
                  <c:v>2243.2250267499999</c:v>
                </c:pt>
                <c:pt idx="214">
                  <c:v>2214.832942</c:v>
                </c:pt>
                <c:pt idx="215">
                  <c:v>2153.35221675</c:v>
                </c:pt>
                <c:pt idx="216">
                  <c:v>2136.628283</c:v>
                </c:pt>
                <c:pt idx="217">
                  <c:v>2123.5005307499991</c:v>
                </c:pt>
                <c:pt idx="218">
                  <c:v>2116.2322504999997</c:v>
                </c:pt>
                <c:pt idx="219">
                  <c:v>2122.8689717500001</c:v>
                </c:pt>
                <c:pt idx="220">
                  <c:v>2106.3157967500001</c:v>
                </c:pt>
                <c:pt idx="221">
                  <c:v>2066.2992504999997</c:v>
                </c:pt>
                <c:pt idx="222">
                  <c:v>2095.670372</c:v>
                </c:pt>
                <c:pt idx="223">
                  <c:v>2068.562829</c:v>
                </c:pt>
                <c:pt idx="224">
                  <c:v>2062.0816220000002</c:v>
                </c:pt>
                <c:pt idx="225">
                  <c:v>2036.5217984999999</c:v>
                </c:pt>
                <c:pt idx="226">
                  <c:v>2000.3330692500001</c:v>
                </c:pt>
                <c:pt idx="227">
                  <c:v>1955.7646362500002</c:v>
                </c:pt>
                <c:pt idx="228">
                  <c:v>1960.973869749999</c:v>
                </c:pt>
                <c:pt idx="229">
                  <c:v>1938.8726012500001</c:v>
                </c:pt>
                <c:pt idx="230">
                  <c:v>1944.78059725</c:v>
                </c:pt>
                <c:pt idx="231">
                  <c:v>1961.681225249999</c:v>
                </c:pt>
                <c:pt idx="232">
                  <c:v>2029.1240990000001</c:v>
                </c:pt>
                <c:pt idx="233">
                  <c:v>2109.039166</c:v>
                </c:pt>
                <c:pt idx="234">
                  <c:v>2174.8421652500001</c:v>
                </c:pt>
                <c:pt idx="235">
                  <c:v>2206.1223799999998</c:v>
                </c:pt>
                <c:pt idx="236">
                  <c:v>2174.4770887499994</c:v>
                </c:pt>
                <c:pt idx="237">
                  <c:v>2113.3600712500001</c:v>
                </c:pt>
                <c:pt idx="238">
                  <c:v>2139.82512275</c:v>
                </c:pt>
                <c:pt idx="239">
                  <c:v>2107.867998499999</c:v>
                </c:pt>
                <c:pt idx="240">
                  <c:v>2099.8916894999998</c:v>
                </c:pt>
                <c:pt idx="241">
                  <c:v>2077.3166879999999</c:v>
                </c:pt>
                <c:pt idx="242">
                  <c:v>2096.03168525</c:v>
                </c:pt>
                <c:pt idx="243">
                  <c:v>2073.8829542500002</c:v>
                </c:pt>
                <c:pt idx="244">
                  <c:v>2060.1995240000001</c:v>
                </c:pt>
                <c:pt idx="245">
                  <c:v>2075.1498967500002</c:v>
                </c:pt>
                <c:pt idx="246">
                  <c:v>2105.1785512500001</c:v>
                </c:pt>
                <c:pt idx="247">
                  <c:v>2181.6648932500002</c:v>
                </c:pt>
                <c:pt idx="248">
                  <c:v>2176.814201749999</c:v>
                </c:pt>
                <c:pt idx="249">
                  <c:v>2153.9686127500004</c:v>
                </c:pt>
                <c:pt idx="250">
                  <c:v>2113.45512775</c:v>
                </c:pt>
                <c:pt idx="251">
                  <c:v>2086.2063012500003</c:v>
                </c:pt>
                <c:pt idx="252">
                  <c:v>2112.023273249999</c:v>
                </c:pt>
                <c:pt idx="253">
                  <c:v>2120.56490325</c:v>
                </c:pt>
                <c:pt idx="254">
                  <c:v>2130.862227749999</c:v>
                </c:pt>
                <c:pt idx="255">
                  <c:v>2146.01913375</c:v>
                </c:pt>
                <c:pt idx="256">
                  <c:v>2186.1266702500002</c:v>
                </c:pt>
                <c:pt idx="257">
                  <c:v>2216.1884172499999</c:v>
                </c:pt>
                <c:pt idx="258">
                  <c:v>2305.9451504999997</c:v>
                </c:pt>
                <c:pt idx="259">
                  <c:v>2365.99704075</c:v>
                </c:pt>
                <c:pt idx="260">
                  <c:v>2386.39857325</c:v>
                </c:pt>
                <c:pt idx="261">
                  <c:v>2395.1201305</c:v>
                </c:pt>
                <c:pt idx="262">
                  <c:v>2397.7282807499992</c:v>
                </c:pt>
                <c:pt idx="263">
                  <c:v>2376.8182670000001</c:v>
                </c:pt>
                <c:pt idx="264">
                  <c:v>2317.5957745000005</c:v>
                </c:pt>
                <c:pt idx="265">
                  <c:v>2264.3490417500002</c:v>
                </c:pt>
                <c:pt idx="266">
                  <c:v>2244.992021999999</c:v>
                </c:pt>
                <c:pt idx="267">
                  <c:v>2214.733145749999</c:v>
                </c:pt>
                <c:pt idx="268">
                  <c:v>2212.6306917500001</c:v>
                </c:pt>
                <c:pt idx="269">
                  <c:v>2250.62196825</c:v>
                </c:pt>
                <c:pt idx="270">
                  <c:v>2354.4703085000001</c:v>
                </c:pt>
                <c:pt idx="271">
                  <c:v>2394.0144512500001</c:v>
                </c:pt>
                <c:pt idx="272">
                  <c:v>2365.93835425</c:v>
                </c:pt>
                <c:pt idx="273">
                  <c:v>2345.4924467499991</c:v>
                </c:pt>
                <c:pt idx="274">
                  <c:v>2331.7725937499999</c:v>
                </c:pt>
                <c:pt idx="275">
                  <c:v>2331.856808</c:v>
                </c:pt>
                <c:pt idx="276">
                  <c:v>2327.8252172500002</c:v>
                </c:pt>
                <c:pt idx="277">
                  <c:v>2239.4928599999998</c:v>
                </c:pt>
                <c:pt idx="278">
                  <c:v>2203.0014812500003</c:v>
                </c:pt>
                <c:pt idx="279">
                  <c:v>2213.5519157499998</c:v>
                </c:pt>
                <c:pt idx="280">
                  <c:v>2331.4133240000001</c:v>
                </c:pt>
                <c:pt idx="281">
                  <c:v>2377.6608992500001</c:v>
                </c:pt>
                <c:pt idx="282">
                  <c:v>2407.97666325</c:v>
                </c:pt>
                <c:pt idx="283">
                  <c:v>2472.9839695000001</c:v>
                </c:pt>
                <c:pt idx="284">
                  <c:v>2471.9353917500002</c:v>
                </c:pt>
                <c:pt idx="285">
                  <c:v>2447.4668419999994</c:v>
                </c:pt>
                <c:pt idx="286">
                  <c:v>2428.5012107499992</c:v>
                </c:pt>
                <c:pt idx="287">
                  <c:v>2384.924731999999</c:v>
                </c:pt>
                <c:pt idx="288">
                  <c:v>2320.1449360000001</c:v>
                </c:pt>
                <c:pt idx="289">
                  <c:v>2332.6333477499998</c:v>
                </c:pt>
                <c:pt idx="290">
                  <c:v>2323.1171530000001</c:v>
                </c:pt>
                <c:pt idx="291">
                  <c:v>2300.7648092499999</c:v>
                </c:pt>
                <c:pt idx="292">
                  <c:v>2302.5651347499993</c:v>
                </c:pt>
                <c:pt idx="293">
                  <c:v>2321.3683917500011</c:v>
                </c:pt>
                <c:pt idx="294">
                  <c:v>2368.9342367500003</c:v>
                </c:pt>
                <c:pt idx="295">
                  <c:v>2360.1995379999994</c:v>
                </c:pt>
                <c:pt idx="296">
                  <c:v>2332.245198749999</c:v>
                </c:pt>
                <c:pt idx="297">
                  <c:v>2335.5712332500002</c:v>
                </c:pt>
                <c:pt idx="298">
                  <c:v>2294.5409015</c:v>
                </c:pt>
                <c:pt idx="299">
                  <c:v>2239.1253662500003</c:v>
                </c:pt>
                <c:pt idx="300">
                  <c:v>2248.012025999999</c:v>
                </c:pt>
                <c:pt idx="301">
                  <c:v>2271.7512265</c:v>
                </c:pt>
                <c:pt idx="302">
                  <c:v>2283.9759055</c:v>
                </c:pt>
                <c:pt idx="303">
                  <c:v>2287.4802567500001</c:v>
                </c:pt>
                <c:pt idx="304">
                  <c:v>2301.76597975</c:v>
                </c:pt>
                <c:pt idx="305">
                  <c:v>2392.556114</c:v>
                </c:pt>
                <c:pt idx="306">
                  <c:v>2434.17437625</c:v>
                </c:pt>
                <c:pt idx="307">
                  <c:v>2423.59128775</c:v>
                </c:pt>
                <c:pt idx="308">
                  <c:v>2421.4533060000003</c:v>
                </c:pt>
                <c:pt idx="309">
                  <c:v>2390.9093090000001</c:v>
                </c:pt>
                <c:pt idx="310">
                  <c:v>2364.569056249999</c:v>
                </c:pt>
                <c:pt idx="311">
                  <c:v>2310.7800647500003</c:v>
                </c:pt>
                <c:pt idx="312">
                  <c:v>2302.2629527499994</c:v>
                </c:pt>
                <c:pt idx="313">
                  <c:v>2263.3444972500001</c:v>
                </c:pt>
                <c:pt idx="314">
                  <c:v>2241.2679699999994</c:v>
                </c:pt>
                <c:pt idx="315">
                  <c:v>2243.1794669999999</c:v>
                </c:pt>
                <c:pt idx="316">
                  <c:v>2259.6699692500001</c:v>
                </c:pt>
                <c:pt idx="317">
                  <c:v>2296.2192297500001</c:v>
                </c:pt>
                <c:pt idx="318">
                  <c:v>2371.956017</c:v>
                </c:pt>
                <c:pt idx="319">
                  <c:v>2341.105976249999</c:v>
                </c:pt>
                <c:pt idx="320">
                  <c:v>2343.5937595</c:v>
                </c:pt>
                <c:pt idx="321">
                  <c:v>2279.6252490000002</c:v>
                </c:pt>
                <c:pt idx="322">
                  <c:v>2226.6297602499999</c:v>
                </c:pt>
                <c:pt idx="323">
                  <c:v>2198.6221372499999</c:v>
                </c:pt>
                <c:pt idx="324">
                  <c:v>2171.8727454999998</c:v>
                </c:pt>
                <c:pt idx="325">
                  <c:v>2158.9521275000002</c:v>
                </c:pt>
                <c:pt idx="326">
                  <c:v>2164.7942277500001</c:v>
                </c:pt>
                <c:pt idx="327">
                  <c:v>2203.7459239999989</c:v>
                </c:pt>
                <c:pt idx="328">
                  <c:v>2283.2940584999992</c:v>
                </c:pt>
                <c:pt idx="329">
                  <c:v>2324.0591827499998</c:v>
                </c:pt>
                <c:pt idx="330">
                  <c:v>2393.2237042500001</c:v>
                </c:pt>
                <c:pt idx="331">
                  <c:v>2402.7493485</c:v>
                </c:pt>
                <c:pt idx="332">
                  <c:v>2368.86974375</c:v>
                </c:pt>
                <c:pt idx="333">
                  <c:v>2297.2028544999989</c:v>
                </c:pt>
                <c:pt idx="334">
                  <c:v>2277.97518975</c:v>
                </c:pt>
                <c:pt idx="335">
                  <c:v>2266.7790660000001</c:v>
                </c:pt>
                <c:pt idx="336">
                  <c:v>2206.5988887499993</c:v>
                </c:pt>
                <c:pt idx="337">
                  <c:v>2142.82165575</c:v>
                </c:pt>
                <c:pt idx="338">
                  <c:v>2138.5233827500001</c:v>
                </c:pt>
                <c:pt idx="339">
                  <c:v>2134.5365849999994</c:v>
                </c:pt>
                <c:pt idx="340">
                  <c:v>2130.2911017500001</c:v>
                </c:pt>
                <c:pt idx="341">
                  <c:v>2169.06934125</c:v>
                </c:pt>
                <c:pt idx="342">
                  <c:v>2293.4556195</c:v>
                </c:pt>
                <c:pt idx="343">
                  <c:v>2361.0043745000003</c:v>
                </c:pt>
                <c:pt idx="344">
                  <c:v>2343.58889</c:v>
                </c:pt>
                <c:pt idx="345">
                  <c:v>2207.309467</c:v>
                </c:pt>
                <c:pt idx="346">
                  <c:v>2169.10880425</c:v>
                </c:pt>
                <c:pt idx="347">
                  <c:v>2152.5993082499995</c:v>
                </c:pt>
                <c:pt idx="348">
                  <c:v>2125.2859170000002</c:v>
                </c:pt>
                <c:pt idx="349">
                  <c:v>2108.4636885</c:v>
                </c:pt>
                <c:pt idx="350">
                  <c:v>2142.42148</c:v>
                </c:pt>
                <c:pt idx="351">
                  <c:v>2140.2915477500001</c:v>
                </c:pt>
                <c:pt idx="352">
                  <c:v>2232.4048385000001</c:v>
                </c:pt>
                <c:pt idx="353">
                  <c:v>2344.7538934999998</c:v>
                </c:pt>
                <c:pt idx="354">
                  <c:v>2364.8263952500001</c:v>
                </c:pt>
                <c:pt idx="355">
                  <c:v>2384.9987675000002</c:v>
                </c:pt>
                <c:pt idx="356">
                  <c:v>2366.3172249999989</c:v>
                </c:pt>
                <c:pt idx="357">
                  <c:v>2288.8379749999999</c:v>
                </c:pt>
                <c:pt idx="358">
                  <c:v>2233.0016082500001</c:v>
                </c:pt>
                <c:pt idx="359">
                  <c:v>2218.944049499999</c:v>
                </c:pt>
                <c:pt idx="360">
                  <c:v>2154.1931449999997</c:v>
                </c:pt>
                <c:pt idx="361">
                  <c:v>2144.5251134999994</c:v>
                </c:pt>
                <c:pt idx="362">
                  <c:v>2122.1027424999997</c:v>
                </c:pt>
                <c:pt idx="363">
                  <c:v>2101.4396125000003</c:v>
                </c:pt>
                <c:pt idx="364">
                  <c:v>2134.168932999999</c:v>
                </c:pt>
                <c:pt idx="365">
                  <c:v>2135.3503515000002</c:v>
                </c:pt>
                <c:pt idx="366">
                  <c:v>2158.9213637500002</c:v>
                </c:pt>
                <c:pt idx="367">
                  <c:v>2150.2663929999994</c:v>
                </c:pt>
                <c:pt idx="368">
                  <c:v>2148.2616674999995</c:v>
                </c:pt>
                <c:pt idx="369">
                  <c:v>2121.3961427499989</c:v>
                </c:pt>
                <c:pt idx="370">
                  <c:v>2055.1686822500001</c:v>
                </c:pt>
                <c:pt idx="371">
                  <c:v>2043.942033</c:v>
                </c:pt>
                <c:pt idx="372">
                  <c:v>2014.1678765000001</c:v>
                </c:pt>
                <c:pt idx="373">
                  <c:v>2032.25605625</c:v>
                </c:pt>
                <c:pt idx="374">
                  <c:v>2044.7262882500002</c:v>
                </c:pt>
                <c:pt idx="375">
                  <c:v>2126.457396249999</c:v>
                </c:pt>
                <c:pt idx="376">
                  <c:v>2199.5658667500002</c:v>
                </c:pt>
                <c:pt idx="377">
                  <c:v>2308.8110557499999</c:v>
                </c:pt>
                <c:pt idx="378">
                  <c:v>2366.89249625</c:v>
                </c:pt>
                <c:pt idx="379">
                  <c:v>2380.3615607500001</c:v>
                </c:pt>
                <c:pt idx="380">
                  <c:v>2383.5593677500001</c:v>
                </c:pt>
                <c:pt idx="381">
                  <c:v>2350.3662582500001</c:v>
                </c:pt>
                <c:pt idx="382">
                  <c:v>2335.665311499999</c:v>
                </c:pt>
                <c:pt idx="383">
                  <c:v>2311.1553079999999</c:v>
                </c:pt>
                <c:pt idx="384">
                  <c:v>2248.0541210000001</c:v>
                </c:pt>
                <c:pt idx="385">
                  <c:v>2254.8174094999999</c:v>
                </c:pt>
                <c:pt idx="386">
                  <c:v>2237.4720335000002</c:v>
                </c:pt>
                <c:pt idx="387">
                  <c:v>2255.7681862500003</c:v>
                </c:pt>
                <c:pt idx="388">
                  <c:v>2234.7834570000005</c:v>
                </c:pt>
                <c:pt idx="389">
                  <c:v>2231.9296945000001</c:v>
                </c:pt>
                <c:pt idx="390">
                  <c:v>2243.9600252499999</c:v>
                </c:pt>
                <c:pt idx="391">
                  <c:v>2258.8839945</c:v>
                </c:pt>
                <c:pt idx="392">
                  <c:v>2278.5145785</c:v>
                </c:pt>
                <c:pt idx="393">
                  <c:v>2265.9932690000001</c:v>
                </c:pt>
                <c:pt idx="394">
                  <c:v>2320.7711469999999</c:v>
                </c:pt>
                <c:pt idx="395">
                  <c:v>2291.7731709999998</c:v>
                </c:pt>
                <c:pt idx="396">
                  <c:v>2252.8327502500001</c:v>
                </c:pt>
                <c:pt idx="397">
                  <c:v>2241.8289452499989</c:v>
                </c:pt>
                <c:pt idx="398">
                  <c:v>2274.7552154999989</c:v>
                </c:pt>
                <c:pt idx="399">
                  <c:v>2310.931562499999</c:v>
                </c:pt>
                <c:pt idx="400">
                  <c:v>2369.4955449999998</c:v>
                </c:pt>
                <c:pt idx="401">
                  <c:v>2476.7708752500002</c:v>
                </c:pt>
                <c:pt idx="402">
                  <c:v>2506.98872325</c:v>
                </c:pt>
                <c:pt idx="403">
                  <c:v>2506.57752325</c:v>
                </c:pt>
                <c:pt idx="404">
                  <c:v>2515.5412134999992</c:v>
                </c:pt>
                <c:pt idx="405">
                  <c:v>2513.7567722499998</c:v>
                </c:pt>
                <c:pt idx="406">
                  <c:v>2429.7752289999989</c:v>
                </c:pt>
                <c:pt idx="407">
                  <c:v>2359.4945280000002</c:v>
                </c:pt>
                <c:pt idx="408">
                  <c:v>2313.9635455000002</c:v>
                </c:pt>
                <c:pt idx="409">
                  <c:v>2320.0511420000003</c:v>
                </c:pt>
                <c:pt idx="410">
                  <c:v>2340.3219452499998</c:v>
                </c:pt>
                <c:pt idx="411">
                  <c:v>2338.703582749999</c:v>
                </c:pt>
                <c:pt idx="412">
                  <c:v>2379.8734947499988</c:v>
                </c:pt>
                <c:pt idx="413">
                  <c:v>2404.2130152500004</c:v>
                </c:pt>
                <c:pt idx="414">
                  <c:v>2435.3630065000002</c:v>
                </c:pt>
                <c:pt idx="415">
                  <c:v>2459.16504175</c:v>
                </c:pt>
                <c:pt idx="416">
                  <c:v>2457.1336810000003</c:v>
                </c:pt>
                <c:pt idx="417">
                  <c:v>2458.3529067500003</c:v>
                </c:pt>
                <c:pt idx="418">
                  <c:v>2453.9357409999998</c:v>
                </c:pt>
                <c:pt idx="419">
                  <c:v>2412.8426825000001</c:v>
                </c:pt>
                <c:pt idx="420">
                  <c:v>2424.771956</c:v>
                </c:pt>
                <c:pt idx="421">
                  <c:v>2411.5114007500001</c:v>
                </c:pt>
                <c:pt idx="422">
                  <c:v>2369.4392195</c:v>
                </c:pt>
                <c:pt idx="423">
                  <c:v>2357.084073</c:v>
                </c:pt>
                <c:pt idx="424">
                  <c:v>2444.1783672500001</c:v>
                </c:pt>
                <c:pt idx="425">
                  <c:v>2493.2216987500001</c:v>
                </c:pt>
                <c:pt idx="426">
                  <c:v>2499.1863229999994</c:v>
                </c:pt>
                <c:pt idx="427">
                  <c:v>2519.1077382499989</c:v>
                </c:pt>
                <c:pt idx="428">
                  <c:v>2512.2914712500001</c:v>
                </c:pt>
                <c:pt idx="429">
                  <c:v>2511.8375104999991</c:v>
                </c:pt>
                <c:pt idx="430">
                  <c:v>2538.3607215000002</c:v>
                </c:pt>
                <c:pt idx="431">
                  <c:v>2517.5952097500003</c:v>
                </c:pt>
                <c:pt idx="432">
                  <c:v>2482.5343747500001</c:v>
                </c:pt>
                <c:pt idx="433">
                  <c:v>2421.4965389999993</c:v>
                </c:pt>
                <c:pt idx="434">
                  <c:v>2411.8056190000002</c:v>
                </c:pt>
                <c:pt idx="435">
                  <c:v>2421.6448705000003</c:v>
                </c:pt>
                <c:pt idx="436">
                  <c:v>2437.7216675</c:v>
                </c:pt>
                <c:pt idx="437">
                  <c:v>2489.8234322500002</c:v>
                </c:pt>
                <c:pt idx="438">
                  <c:v>2597.2026920000003</c:v>
                </c:pt>
                <c:pt idx="439">
                  <c:v>2628.370736249999</c:v>
                </c:pt>
                <c:pt idx="440">
                  <c:v>2664.5793067499994</c:v>
                </c:pt>
                <c:pt idx="441">
                  <c:v>2654.3433472500001</c:v>
                </c:pt>
                <c:pt idx="442">
                  <c:v>2622.6154432500002</c:v>
                </c:pt>
                <c:pt idx="443">
                  <c:v>2590.0804534999993</c:v>
                </c:pt>
                <c:pt idx="444">
                  <c:v>2635.7975622499989</c:v>
                </c:pt>
                <c:pt idx="445">
                  <c:v>2598.705370749999</c:v>
                </c:pt>
                <c:pt idx="446">
                  <c:v>2673.0584027500004</c:v>
                </c:pt>
                <c:pt idx="447">
                  <c:v>2698.3059332500002</c:v>
                </c:pt>
                <c:pt idx="448">
                  <c:v>2746.7380144999993</c:v>
                </c:pt>
                <c:pt idx="449">
                  <c:v>2819.4113407500004</c:v>
                </c:pt>
                <c:pt idx="450">
                  <c:v>2851.3129652500002</c:v>
                </c:pt>
                <c:pt idx="451">
                  <c:v>2846.0577627500002</c:v>
                </c:pt>
                <c:pt idx="452">
                  <c:v>2846.7801997499978</c:v>
                </c:pt>
                <c:pt idx="453">
                  <c:v>2817.4759772499997</c:v>
                </c:pt>
                <c:pt idx="454">
                  <c:v>2818.6823835</c:v>
                </c:pt>
                <c:pt idx="455">
                  <c:v>2769.72133725</c:v>
                </c:pt>
                <c:pt idx="456">
                  <c:v>2731.0957115000001</c:v>
                </c:pt>
                <c:pt idx="457">
                  <c:v>2701.3481149999993</c:v>
                </c:pt>
                <c:pt idx="458">
                  <c:v>2706.8655552499995</c:v>
                </c:pt>
                <c:pt idx="459">
                  <c:v>2681.632006249999</c:v>
                </c:pt>
                <c:pt idx="460">
                  <c:v>2654.8859677500004</c:v>
                </c:pt>
                <c:pt idx="461">
                  <c:v>2686.5509307500001</c:v>
                </c:pt>
                <c:pt idx="462">
                  <c:v>2762.3385377500003</c:v>
                </c:pt>
                <c:pt idx="463">
                  <c:v>2764.72714025</c:v>
                </c:pt>
                <c:pt idx="464">
                  <c:v>2729.8984412500008</c:v>
                </c:pt>
                <c:pt idx="465">
                  <c:v>2677.7194839999997</c:v>
                </c:pt>
                <c:pt idx="466">
                  <c:v>2642.1903002499994</c:v>
                </c:pt>
                <c:pt idx="467">
                  <c:v>2645.3747050000002</c:v>
                </c:pt>
                <c:pt idx="468">
                  <c:v>2593.1981780000001</c:v>
                </c:pt>
                <c:pt idx="469">
                  <c:v>2581.5424385000001</c:v>
                </c:pt>
                <c:pt idx="470">
                  <c:v>2578.547393249999</c:v>
                </c:pt>
                <c:pt idx="471">
                  <c:v>2541.6998200000003</c:v>
                </c:pt>
                <c:pt idx="472">
                  <c:v>2619.2714925</c:v>
                </c:pt>
                <c:pt idx="473">
                  <c:v>2666.4876184999998</c:v>
                </c:pt>
                <c:pt idx="474">
                  <c:v>2686.6647577499994</c:v>
                </c:pt>
                <c:pt idx="475">
                  <c:v>2674.2714145</c:v>
                </c:pt>
                <c:pt idx="476">
                  <c:v>2683.9070735</c:v>
                </c:pt>
                <c:pt idx="477">
                  <c:v>2680.9445179999989</c:v>
                </c:pt>
                <c:pt idx="478">
                  <c:v>2681.0512322499994</c:v>
                </c:pt>
                <c:pt idx="479">
                  <c:v>2675.9825225</c:v>
                </c:pt>
                <c:pt idx="480">
                  <c:v>2597.2563372499999</c:v>
                </c:pt>
                <c:pt idx="481">
                  <c:v>2516.477144</c:v>
                </c:pt>
                <c:pt idx="482">
                  <c:v>2530.7897825</c:v>
                </c:pt>
                <c:pt idx="483">
                  <c:v>2499.3477792500003</c:v>
                </c:pt>
                <c:pt idx="484">
                  <c:v>2482.1179547500001</c:v>
                </c:pt>
                <c:pt idx="485">
                  <c:v>2508.0717597500002</c:v>
                </c:pt>
                <c:pt idx="486">
                  <c:v>2599.2012517499988</c:v>
                </c:pt>
                <c:pt idx="487">
                  <c:v>2620.7388492499999</c:v>
                </c:pt>
                <c:pt idx="488">
                  <c:v>2619.4382527500002</c:v>
                </c:pt>
                <c:pt idx="489">
                  <c:v>2594.0187189999992</c:v>
                </c:pt>
                <c:pt idx="490">
                  <c:v>2544.6866042500001</c:v>
                </c:pt>
                <c:pt idx="491">
                  <c:v>2529.7791647500003</c:v>
                </c:pt>
                <c:pt idx="492">
                  <c:v>2511.0629037500007</c:v>
                </c:pt>
                <c:pt idx="493">
                  <c:v>2501.5638372499989</c:v>
                </c:pt>
                <c:pt idx="494">
                  <c:v>2488.5943602500001</c:v>
                </c:pt>
                <c:pt idx="495">
                  <c:v>2510.860081249999</c:v>
                </c:pt>
                <c:pt idx="496">
                  <c:v>2547.83459275</c:v>
                </c:pt>
                <c:pt idx="497">
                  <c:v>2610.6605734999989</c:v>
                </c:pt>
                <c:pt idx="498">
                  <c:v>2620.3531620000003</c:v>
                </c:pt>
                <c:pt idx="499">
                  <c:v>2625.8721489999989</c:v>
                </c:pt>
                <c:pt idx="500">
                  <c:v>2630.240491</c:v>
                </c:pt>
                <c:pt idx="501">
                  <c:v>2619.711605</c:v>
                </c:pt>
                <c:pt idx="502">
                  <c:v>2575.3071262499998</c:v>
                </c:pt>
                <c:pt idx="503">
                  <c:v>2591.598821999999</c:v>
                </c:pt>
                <c:pt idx="504">
                  <c:v>2531.18665225</c:v>
                </c:pt>
                <c:pt idx="505">
                  <c:v>2513.78066025</c:v>
                </c:pt>
                <c:pt idx="506">
                  <c:v>2504.6451690000004</c:v>
                </c:pt>
                <c:pt idx="507">
                  <c:v>2486.6139292500002</c:v>
                </c:pt>
                <c:pt idx="508">
                  <c:v>2520.1027772499997</c:v>
                </c:pt>
                <c:pt idx="509">
                  <c:v>2534.1436207500005</c:v>
                </c:pt>
                <c:pt idx="510">
                  <c:v>2614.7191787500001</c:v>
                </c:pt>
                <c:pt idx="511">
                  <c:v>2693.4575222499989</c:v>
                </c:pt>
                <c:pt idx="512">
                  <c:v>2716.0892260000005</c:v>
                </c:pt>
                <c:pt idx="513">
                  <c:v>2693.4215502500001</c:v>
                </c:pt>
                <c:pt idx="514">
                  <c:v>2619.542612499999</c:v>
                </c:pt>
                <c:pt idx="515">
                  <c:v>2566.927728749999</c:v>
                </c:pt>
                <c:pt idx="516">
                  <c:v>2608.8571820000002</c:v>
                </c:pt>
                <c:pt idx="517">
                  <c:v>2600.852852</c:v>
                </c:pt>
                <c:pt idx="518">
                  <c:v>2581.3043054999994</c:v>
                </c:pt>
                <c:pt idx="519">
                  <c:v>2617.3385415000012</c:v>
                </c:pt>
                <c:pt idx="520">
                  <c:v>2647.3451340000001</c:v>
                </c:pt>
                <c:pt idx="521">
                  <c:v>2724.9460715000009</c:v>
                </c:pt>
                <c:pt idx="522">
                  <c:v>2773.43067225</c:v>
                </c:pt>
                <c:pt idx="523">
                  <c:v>2769.024535</c:v>
                </c:pt>
                <c:pt idx="524">
                  <c:v>2757.0133264999999</c:v>
                </c:pt>
                <c:pt idx="525">
                  <c:v>2719.6650559999998</c:v>
                </c:pt>
                <c:pt idx="526">
                  <c:v>2713.439359</c:v>
                </c:pt>
                <c:pt idx="527">
                  <c:v>2687.9704260000003</c:v>
                </c:pt>
                <c:pt idx="528">
                  <c:v>2659.6680712500001</c:v>
                </c:pt>
                <c:pt idx="529">
                  <c:v>2637.2332620000002</c:v>
                </c:pt>
                <c:pt idx="530">
                  <c:v>2587.7350227500001</c:v>
                </c:pt>
                <c:pt idx="531">
                  <c:v>2539.3153715000003</c:v>
                </c:pt>
                <c:pt idx="532">
                  <c:v>2508.1721997499994</c:v>
                </c:pt>
                <c:pt idx="533">
                  <c:v>2504.9899127500003</c:v>
                </c:pt>
                <c:pt idx="534">
                  <c:v>2553.22980925</c:v>
                </c:pt>
                <c:pt idx="535">
                  <c:v>2550.3672725000001</c:v>
                </c:pt>
                <c:pt idx="536">
                  <c:v>2509.902454</c:v>
                </c:pt>
                <c:pt idx="537">
                  <c:v>2438.1123420000004</c:v>
                </c:pt>
                <c:pt idx="538">
                  <c:v>2396.4081392500002</c:v>
                </c:pt>
                <c:pt idx="539">
                  <c:v>2483.3806095</c:v>
                </c:pt>
                <c:pt idx="540">
                  <c:v>2444.8120437499997</c:v>
                </c:pt>
                <c:pt idx="541">
                  <c:v>2405.98166825</c:v>
                </c:pt>
                <c:pt idx="542">
                  <c:v>2406.3633862500001</c:v>
                </c:pt>
                <c:pt idx="543">
                  <c:v>2491.4800814999999</c:v>
                </c:pt>
                <c:pt idx="544">
                  <c:v>2557.6814889999978</c:v>
                </c:pt>
                <c:pt idx="545">
                  <c:v>2607.4010822499995</c:v>
                </c:pt>
                <c:pt idx="546">
                  <c:v>2628.8609765000001</c:v>
                </c:pt>
                <c:pt idx="547">
                  <c:v>2629.0370627500001</c:v>
                </c:pt>
                <c:pt idx="548">
                  <c:v>2581.7970464999999</c:v>
                </c:pt>
                <c:pt idx="549">
                  <c:v>2572.1698577500001</c:v>
                </c:pt>
                <c:pt idx="550">
                  <c:v>2565.9095235000004</c:v>
                </c:pt>
                <c:pt idx="551">
                  <c:v>2538.8206289999989</c:v>
                </c:pt>
                <c:pt idx="552">
                  <c:v>2547.1946285000004</c:v>
                </c:pt>
                <c:pt idx="553">
                  <c:v>2508.59555525</c:v>
                </c:pt>
                <c:pt idx="554">
                  <c:v>2483.1428222499999</c:v>
                </c:pt>
                <c:pt idx="555">
                  <c:v>2459.2998710000002</c:v>
                </c:pt>
                <c:pt idx="556">
                  <c:v>2488.6555127500005</c:v>
                </c:pt>
                <c:pt idx="557">
                  <c:v>2500.1893922499989</c:v>
                </c:pt>
                <c:pt idx="558">
                  <c:v>2470.9415869999998</c:v>
                </c:pt>
                <c:pt idx="559">
                  <c:v>2432.4825872500001</c:v>
                </c:pt>
                <c:pt idx="560">
                  <c:v>2396.014361</c:v>
                </c:pt>
                <c:pt idx="561">
                  <c:v>2354.2622177500002</c:v>
                </c:pt>
                <c:pt idx="562">
                  <c:v>2353.1149439999999</c:v>
                </c:pt>
                <c:pt idx="563">
                  <c:v>2358.8150887499992</c:v>
                </c:pt>
                <c:pt idx="564">
                  <c:v>2366.406174499999</c:v>
                </c:pt>
                <c:pt idx="565">
                  <c:v>2338.43101475</c:v>
                </c:pt>
                <c:pt idx="566">
                  <c:v>2348.1147000000001</c:v>
                </c:pt>
                <c:pt idx="567">
                  <c:v>2374.7346310000003</c:v>
                </c:pt>
                <c:pt idx="568">
                  <c:v>2406.7614615000002</c:v>
                </c:pt>
                <c:pt idx="569">
                  <c:v>2545.6095127500002</c:v>
                </c:pt>
                <c:pt idx="570">
                  <c:v>2609.1784680000001</c:v>
                </c:pt>
                <c:pt idx="571">
                  <c:v>2625.6707042500002</c:v>
                </c:pt>
                <c:pt idx="572">
                  <c:v>2621.2293610000002</c:v>
                </c:pt>
                <c:pt idx="573">
                  <c:v>2578.7967710000003</c:v>
                </c:pt>
                <c:pt idx="574">
                  <c:v>2538.969476499999</c:v>
                </c:pt>
                <c:pt idx="575">
                  <c:v>2531.907189</c:v>
                </c:pt>
                <c:pt idx="576">
                  <c:v>2479.9186432500001</c:v>
                </c:pt>
                <c:pt idx="577">
                  <c:v>2486.1411495000002</c:v>
                </c:pt>
                <c:pt idx="578">
                  <c:v>2431.2163662500002</c:v>
                </c:pt>
                <c:pt idx="579">
                  <c:v>2425.9688872500001</c:v>
                </c:pt>
                <c:pt idx="580">
                  <c:v>2379.6948762500001</c:v>
                </c:pt>
                <c:pt idx="581">
                  <c:v>2426.1263205</c:v>
                </c:pt>
                <c:pt idx="582">
                  <c:v>2562.197418499999</c:v>
                </c:pt>
                <c:pt idx="583">
                  <c:v>2555.3787440000001</c:v>
                </c:pt>
                <c:pt idx="584">
                  <c:v>2478.7084462499988</c:v>
                </c:pt>
                <c:pt idx="585">
                  <c:v>2408.31369675</c:v>
                </c:pt>
                <c:pt idx="586">
                  <c:v>2314.804799</c:v>
                </c:pt>
                <c:pt idx="587">
                  <c:v>2295.7226875000001</c:v>
                </c:pt>
                <c:pt idx="588">
                  <c:v>2347.5002759999988</c:v>
                </c:pt>
                <c:pt idx="589">
                  <c:v>2390.2624677500003</c:v>
                </c:pt>
                <c:pt idx="590">
                  <c:v>2406.489797499999</c:v>
                </c:pt>
                <c:pt idx="591">
                  <c:v>2403.7293384999998</c:v>
                </c:pt>
                <c:pt idx="592">
                  <c:v>2452.8739157499999</c:v>
                </c:pt>
                <c:pt idx="593">
                  <c:v>2501.522991249999</c:v>
                </c:pt>
                <c:pt idx="594">
                  <c:v>2570.9661522500001</c:v>
                </c:pt>
                <c:pt idx="595">
                  <c:v>2589.3463987499999</c:v>
                </c:pt>
                <c:pt idx="596">
                  <c:v>2598.6807695000002</c:v>
                </c:pt>
                <c:pt idx="597">
                  <c:v>2576.0295759999999</c:v>
                </c:pt>
                <c:pt idx="598">
                  <c:v>2548.2603254999999</c:v>
                </c:pt>
                <c:pt idx="599">
                  <c:v>2533.92980425</c:v>
                </c:pt>
                <c:pt idx="600">
                  <c:v>2469.5725527499994</c:v>
                </c:pt>
                <c:pt idx="601">
                  <c:v>2409.2557467500001</c:v>
                </c:pt>
                <c:pt idx="602">
                  <c:v>2402.6217402500001</c:v>
                </c:pt>
                <c:pt idx="603">
                  <c:v>2396.7762930000013</c:v>
                </c:pt>
                <c:pt idx="604">
                  <c:v>2395.1468555000001</c:v>
                </c:pt>
                <c:pt idx="605">
                  <c:v>2449.7621922499998</c:v>
                </c:pt>
                <c:pt idx="606">
                  <c:v>2535.4644277500001</c:v>
                </c:pt>
                <c:pt idx="607">
                  <c:v>2503.454723249999</c:v>
                </c:pt>
                <c:pt idx="608">
                  <c:v>2492.8940267500002</c:v>
                </c:pt>
                <c:pt idx="609">
                  <c:v>2357.3740204999995</c:v>
                </c:pt>
                <c:pt idx="610">
                  <c:v>2255.1014999999989</c:v>
                </c:pt>
                <c:pt idx="611">
                  <c:v>2216.5816627499989</c:v>
                </c:pt>
                <c:pt idx="612">
                  <c:v>2178.8983822499995</c:v>
                </c:pt>
                <c:pt idx="613">
                  <c:v>2220.5622812500005</c:v>
                </c:pt>
                <c:pt idx="614">
                  <c:v>2247.9929755000003</c:v>
                </c:pt>
                <c:pt idx="615">
                  <c:v>2378.927289499999</c:v>
                </c:pt>
                <c:pt idx="616">
                  <c:v>2436.3068985</c:v>
                </c:pt>
                <c:pt idx="617">
                  <c:v>2497.327769</c:v>
                </c:pt>
                <c:pt idx="618">
                  <c:v>2511.3364522500001</c:v>
                </c:pt>
                <c:pt idx="619">
                  <c:v>2489.9066967500003</c:v>
                </c:pt>
                <c:pt idx="620">
                  <c:v>2478.437053749999</c:v>
                </c:pt>
                <c:pt idx="621">
                  <c:v>2432.3288807500003</c:v>
                </c:pt>
                <c:pt idx="622">
                  <c:v>2411.819265749999</c:v>
                </c:pt>
                <c:pt idx="623">
                  <c:v>2428.4676907499997</c:v>
                </c:pt>
                <c:pt idx="624">
                  <c:v>2431.4629867499998</c:v>
                </c:pt>
                <c:pt idx="625">
                  <c:v>2385.5642874999994</c:v>
                </c:pt>
                <c:pt idx="626">
                  <c:v>2364.24355375</c:v>
                </c:pt>
                <c:pt idx="627">
                  <c:v>2357.336837249999</c:v>
                </c:pt>
                <c:pt idx="628">
                  <c:v>2358.4715242500001</c:v>
                </c:pt>
                <c:pt idx="629">
                  <c:v>2388.4790962500001</c:v>
                </c:pt>
                <c:pt idx="630">
                  <c:v>2420.69866</c:v>
                </c:pt>
                <c:pt idx="631">
                  <c:v>2207.0485834999995</c:v>
                </c:pt>
                <c:pt idx="632">
                  <c:v>2182.1205675000001</c:v>
                </c:pt>
                <c:pt idx="633">
                  <c:v>2130.4333845000001</c:v>
                </c:pt>
                <c:pt idx="634">
                  <c:v>2101.0466335000001</c:v>
                </c:pt>
                <c:pt idx="635">
                  <c:v>2082.6847804999993</c:v>
                </c:pt>
                <c:pt idx="636">
                  <c:v>2070.1534637500004</c:v>
                </c:pt>
                <c:pt idx="637">
                  <c:v>2090.9348930000001</c:v>
                </c:pt>
                <c:pt idx="638">
                  <c:v>2132.0125435</c:v>
                </c:pt>
                <c:pt idx="639">
                  <c:v>2354.13201875</c:v>
                </c:pt>
                <c:pt idx="640">
                  <c:v>2417.5358952500001</c:v>
                </c:pt>
                <c:pt idx="641">
                  <c:v>2538.035385749999</c:v>
                </c:pt>
                <c:pt idx="642">
                  <c:v>2549.102363</c:v>
                </c:pt>
                <c:pt idx="643">
                  <c:v>2626.1799204999993</c:v>
                </c:pt>
                <c:pt idx="644">
                  <c:v>2645.3991337500001</c:v>
                </c:pt>
                <c:pt idx="645">
                  <c:v>2621.8275245000004</c:v>
                </c:pt>
                <c:pt idx="646">
                  <c:v>2582.0674624999997</c:v>
                </c:pt>
                <c:pt idx="647">
                  <c:v>2590.3873255000003</c:v>
                </c:pt>
                <c:pt idx="648">
                  <c:v>2574.6644914999993</c:v>
                </c:pt>
                <c:pt idx="649">
                  <c:v>2495.0976837500002</c:v>
                </c:pt>
                <c:pt idx="650">
                  <c:v>2395.8350727500001</c:v>
                </c:pt>
                <c:pt idx="651">
                  <c:v>2367.7209182500001</c:v>
                </c:pt>
                <c:pt idx="652">
                  <c:v>2396.5739075000001</c:v>
                </c:pt>
                <c:pt idx="653">
                  <c:v>2423.7391940000002</c:v>
                </c:pt>
                <c:pt idx="654">
                  <c:v>2543.936661499999</c:v>
                </c:pt>
                <c:pt idx="655">
                  <c:v>2588.03036625</c:v>
                </c:pt>
                <c:pt idx="656">
                  <c:v>2614.8096049999999</c:v>
                </c:pt>
                <c:pt idx="657">
                  <c:v>2593.0871407500003</c:v>
                </c:pt>
                <c:pt idx="658">
                  <c:v>2548.1330532500001</c:v>
                </c:pt>
                <c:pt idx="659">
                  <c:v>2557.700338749999</c:v>
                </c:pt>
                <c:pt idx="660">
                  <c:v>2552.7566079999992</c:v>
                </c:pt>
                <c:pt idx="661">
                  <c:v>2500.1408622500003</c:v>
                </c:pt>
                <c:pt idx="662">
                  <c:v>2447.2504719999997</c:v>
                </c:pt>
                <c:pt idx="663">
                  <c:v>2465.7980227500011</c:v>
                </c:pt>
                <c:pt idx="664">
                  <c:v>2557.914006</c:v>
                </c:pt>
                <c:pt idx="665">
                  <c:v>2604.6018292499998</c:v>
                </c:pt>
                <c:pt idx="666">
                  <c:v>2641.5480740000003</c:v>
                </c:pt>
                <c:pt idx="667">
                  <c:v>2691.3367495000002</c:v>
                </c:pt>
                <c:pt idx="668">
                  <c:v>2652.1874940000002</c:v>
                </c:pt>
                <c:pt idx="669">
                  <c:v>2622.495191</c:v>
                </c:pt>
                <c:pt idx="670">
                  <c:v>2626.5925400000001</c:v>
                </c:pt>
                <c:pt idx="671">
                  <c:v>2603.7421532499998</c:v>
                </c:pt>
                <c:pt idx="672">
                  <c:v>2566.5585097499993</c:v>
                </c:pt>
                <c:pt idx="673">
                  <c:v>2597.737351499999</c:v>
                </c:pt>
                <c:pt idx="674">
                  <c:v>2577.924154249999</c:v>
                </c:pt>
                <c:pt idx="675">
                  <c:v>2559.9356152500004</c:v>
                </c:pt>
                <c:pt idx="676">
                  <c:v>2543.474152499999</c:v>
                </c:pt>
                <c:pt idx="677">
                  <c:v>2560.531769499999</c:v>
                </c:pt>
                <c:pt idx="678">
                  <c:v>2525.2468584999997</c:v>
                </c:pt>
                <c:pt idx="679">
                  <c:v>2489.4873337500003</c:v>
                </c:pt>
                <c:pt idx="680">
                  <c:v>2474.76757825</c:v>
                </c:pt>
                <c:pt idx="681">
                  <c:v>2450.1733595000001</c:v>
                </c:pt>
                <c:pt idx="682">
                  <c:v>2447.7836870000001</c:v>
                </c:pt>
                <c:pt idx="683">
                  <c:v>2203.90253575</c:v>
                </c:pt>
                <c:pt idx="684">
                  <c:v>2174.4531395000004</c:v>
                </c:pt>
                <c:pt idx="685">
                  <c:v>2171.0044965000002</c:v>
                </c:pt>
                <c:pt idx="686">
                  <c:v>2395.761155749999</c:v>
                </c:pt>
                <c:pt idx="687">
                  <c:v>2430.4289745000005</c:v>
                </c:pt>
                <c:pt idx="688">
                  <c:v>2465.6921845000002</c:v>
                </c:pt>
                <c:pt idx="689">
                  <c:v>2544.4018124999989</c:v>
                </c:pt>
                <c:pt idx="690">
                  <c:v>2612.38350425</c:v>
                </c:pt>
                <c:pt idx="691">
                  <c:v>2629.1998915000004</c:v>
                </c:pt>
                <c:pt idx="692">
                  <c:v>2638.0631640000001</c:v>
                </c:pt>
                <c:pt idx="693">
                  <c:v>2610.0498585</c:v>
                </c:pt>
                <c:pt idx="694">
                  <c:v>2605.4965052500002</c:v>
                </c:pt>
                <c:pt idx="695">
                  <c:v>2605.998544</c:v>
                </c:pt>
                <c:pt idx="696">
                  <c:v>2564.120334499999</c:v>
                </c:pt>
                <c:pt idx="697">
                  <c:v>2538.8932384999998</c:v>
                </c:pt>
                <c:pt idx="698">
                  <c:v>2541.181902249999</c:v>
                </c:pt>
                <c:pt idx="699">
                  <c:v>2513.7862987499989</c:v>
                </c:pt>
                <c:pt idx="700">
                  <c:v>2521.5298132500002</c:v>
                </c:pt>
                <c:pt idx="701">
                  <c:v>2505.9900545</c:v>
                </c:pt>
                <c:pt idx="702">
                  <c:v>2507.5270930000011</c:v>
                </c:pt>
                <c:pt idx="703">
                  <c:v>2458.52561775</c:v>
                </c:pt>
                <c:pt idx="704">
                  <c:v>2168.1596055</c:v>
                </c:pt>
                <c:pt idx="705">
                  <c:v>2139.5725135000002</c:v>
                </c:pt>
                <c:pt idx="706">
                  <c:v>2149.4634847500001</c:v>
                </c:pt>
                <c:pt idx="707">
                  <c:v>2134.5826297500003</c:v>
                </c:pt>
                <c:pt idx="708">
                  <c:v>2136.8547327500005</c:v>
                </c:pt>
                <c:pt idx="709">
                  <c:v>2113.7987607499995</c:v>
                </c:pt>
                <c:pt idx="710">
                  <c:v>2110.2555295000002</c:v>
                </c:pt>
                <c:pt idx="711">
                  <c:v>2127.2479750000002</c:v>
                </c:pt>
                <c:pt idx="712">
                  <c:v>2401.74598775</c:v>
                </c:pt>
                <c:pt idx="713">
                  <c:v>2591.5531535</c:v>
                </c:pt>
                <c:pt idx="714">
                  <c:v>2699.5314262500001</c:v>
                </c:pt>
                <c:pt idx="715">
                  <c:v>2712.5262122499994</c:v>
                </c:pt>
                <c:pt idx="716">
                  <c:v>2682.9140507500001</c:v>
                </c:pt>
                <c:pt idx="717">
                  <c:v>2695.2240655000001</c:v>
                </c:pt>
                <c:pt idx="718">
                  <c:v>2689.1858507500001</c:v>
                </c:pt>
                <c:pt idx="719">
                  <c:v>2673.3794870000002</c:v>
                </c:pt>
                <c:pt idx="720">
                  <c:v>2624.6507135000002</c:v>
                </c:pt>
                <c:pt idx="721">
                  <c:v>2543.7699982499994</c:v>
                </c:pt>
                <c:pt idx="722">
                  <c:v>2486.0874589999985</c:v>
                </c:pt>
                <c:pt idx="723">
                  <c:v>2471.5661017500001</c:v>
                </c:pt>
                <c:pt idx="724">
                  <c:v>2422.6581495</c:v>
                </c:pt>
                <c:pt idx="725">
                  <c:v>2205.9190662500005</c:v>
                </c:pt>
                <c:pt idx="726">
                  <c:v>2299.0023997500002</c:v>
                </c:pt>
                <c:pt idx="727">
                  <c:v>2303.0526064999999</c:v>
                </c:pt>
                <c:pt idx="728">
                  <c:v>2193.3533615000001</c:v>
                </c:pt>
                <c:pt idx="729">
                  <c:v>2146.6694857500001</c:v>
                </c:pt>
                <c:pt idx="730">
                  <c:v>2169.28915525</c:v>
                </c:pt>
                <c:pt idx="731">
                  <c:v>2164.8446945000001</c:v>
                </c:pt>
                <c:pt idx="732">
                  <c:v>2258.27011425</c:v>
                </c:pt>
                <c:pt idx="733">
                  <c:v>2235.8644087499997</c:v>
                </c:pt>
                <c:pt idx="734">
                  <c:v>2193.2858395000003</c:v>
                </c:pt>
                <c:pt idx="735">
                  <c:v>2532.7737504999991</c:v>
                </c:pt>
                <c:pt idx="736">
                  <c:v>2643.4705835</c:v>
                </c:pt>
                <c:pt idx="737">
                  <c:v>2646.92763775</c:v>
                </c:pt>
                <c:pt idx="738">
                  <c:v>2746.1644137500002</c:v>
                </c:pt>
                <c:pt idx="739">
                  <c:v>2754.8095807500004</c:v>
                </c:pt>
                <c:pt idx="740">
                  <c:v>2710.0450285000002</c:v>
                </c:pt>
                <c:pt idx="741">
                  <c:v>2670.0195307500003</c:v>
                </c:pt>
                <c:pt idx="742">
                  <c:v>2665.3502580000004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493-4EC9-BDEA-2CD300A66AEB}"/>
            </c:ext>
          </c:extLst>
        </c:ser>
        <c:ser>
          <c:idx val="1"/>
          <c:order val="1"/>
          <c:tx>
            <c:strRef>
              <c:f>'03'!$D$44</c:f>
              <c:strCache>
                <c:ptCount val="1"/>
                <c:pt idx="0">
                  <c:v>Einspeisung Speicherkraftwerke (&gt; 10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'03'!$D$45:$D$789</c:f>
              <c:numCache>
                <c:formatCode>_-* #,##0.00\ _€_-;\-* #,##0.00\ _€_-;_-* "-"??\ _€_-;_-@_-</c:formatCode>
                <c:ptCount val="745"/>
                <c:pt idx="0">
                  <c:v>538.68928681250009</c:v>
                </c:pt>
                <c:pt idx="1">
                  <c:v>566.8365036875</c:v>
                </c:pt>
                <c:pt idx="2">
                  <c:v>417.52317362500003</c:v>
                </c:pt>
                <c:pt idx="3">
                  <c:v>399.61531587500002</c:v>
                </c:pt>
                <c:pt idx="4">
                  <c:v>721.38361150000003</c:v>
                </c:pt>
                <c:pt idx="5">
                  <c:v>972.22062775000006</c:v>
                </c:pt>
                <c:pt idx="6">
                  <c:v>2001.5988436875002</c:v>
                </c:pt>
                <c:pt idx="7">
                  <c:v>2918.1172621249993</c:v>
                </c:pt>
                <c:pt idx="8">
                  <c:v>3314.5569593750001</c:v>
                </c:pt>
                <c:pt idx="9">
                  <c:v>2329.4193111875002</c:v>
                </c:pt>
                <c:pt idx="10">
                  <c:v>2118.2099279374993</c:v>
                </c:pt>
                <c:pt idx="11">
                  <c:v>2311.0495097500002</c:v>
                </c:pt>
                <c:pt idx="12">
                  <c:v>1703.4022301875</c:v>
                </c:pt>
                <c:pt idx="13">
                  <c:v>2059.1552417500002</c:v>
                </c:pt>
                <c:pt idx="14">
                  <c:v>2701.9818580000001</c:v>
                </c:pt>
                <c:pt idx="15">
                  <c:v>2521.1188695625001</c:v>
                </c:pt>
                <c:pt idx="16">
                  <c:v>1900.531969875</c:v>
                </c:pt>
                <c:pt idx="17">
                  <c:v>2884.365664125</c:v>
                </c:pt>
                <c:pt idx="18">
                  <c:v>3986.8054284375003</c:v>
                </c:pt>
                <c:pt idx="19">
                  <c:v>3712.7789716875004</c:v>
                </c:pt>
                <c:pt idx="20">
                  <c:v>2546.5833868750001</c:v>
                </c:pt>
                <c:pt idx="21">
                  <c:v>1936.5653533125001</c:v>
                </c:pt>
                <c:pt idx="22">
                  <c:v>1264.1425545000002</c:v>
                </c:pt>
                <c:pt idx="23">
                  <c:v>836.00857475000009</c:v>
                </c:pt>
                <c:pt idx="24">
                  <c:v>575.57495075000008</c:v>
                </c:pt>
                <c:pt idx="25">
                  <c:v>575.65596443749996</c:v>
                </c:pt>
                <c:pt idx="26">
                  <c:v>537.20750624999994</c:v>
                </c:pt>
                <c:pt idx="27">
                  <c:v>571.9391619375001</c:v>
                </c:pt>
                <c:pt idx="28">
                  <c:v>515.50653118750006</c:v>
                </c:pt>
                <c:pt idx="29">
                  <c:v>658.56860812500008</c:v>
                </c:pt>
                <c:pt idx="30">
                  <c:v>758.56698925000001</c:v>
                </c:pt>
                <c:pt idx="31">
                  <c:v>960.30306718750001</c:v>
                </c:pt>
                <c:pt idx="32">
                  <c:v>1001.003623625</c:v>
                </c:pt>
                <c:pt idx="33">
                  <c:v>949.0925538125</c:v>
                </c:pt>
                <c:pt idx="34">
                  <c:v>955.79404312500014</c:v>
                </c:pt>
                <c:pt idx="35">
                  <c:v>589.68500987500011</c:v>
                </c:pt>
                <c:pt idx="36">
                  <c:v>593.92604262500004</c:v>
                </c:pt>
                <c:pt idx="37">
                  <c:v>469.8281485</c:v>
                </c:pt>
                <c:pt idx="38">
                  <c:v>514.78740781250008</c:v>
                </c:pt>
                <c:pt idx="39">
                  <c:v>678.42183831250009</c:v>
                </c:pt>
                <c:pt idx="40">
                  <c:v>1140.397069375</c:v>
                </c:pt>
                <c:pt idx="41">
                  <c:v>3008.2990026875</c:v>
                </c:pt>
                <c:pt idx="42">
                  <c:v>3440.0613467500002</c:v>
                </c:pt>
                <c:pt idx="43">
                  <c:v>2579.3387324375003</c:v>
                </c:pt>
                <c:pt idx="44">
                  <c:v>2289.5760408124988</c:v>
                </c:pt>
                <c:pt idx="45">
                  <c:v>1816.0033645000001</c:v>
                </c:pt>
                <c:pt idx="46">
                  <c:v>1218.7904410000001</c:v>
                </c:pt>
                <c:pt idx="47">
                  <c:v>993.28058293750007</c:v>
                </c:pt>
                <c:pt idx="48">
                  <c:v>522.24664175000009</c:v>
                </c:pt>
                <c:pt idx="49">
                  <c:v>226.00706450000001</c:v>
                </c:pt>
                <c:pt idx="50">
                  <c:v>273.2342559375</c:v>
                </c:pt>
                <c:pt idx="51">
                  <c:v>204.25240250000002</c:v>
                </c:pt>
                <c:pt idx="52">
                  <c:v>254.230351875</c:v>
                </c:pt>
                <c:pt idx="53">
                  <c:v>414.66703581250005</c:v>
                </c:pt>
                <c:pt idx="54">
                  <c:v>421.32963293750004</c:v>
                </c:pt>
                <c:pt idx="55">
                  <c:v>495.35267343750002</c:v>
                </c:pt>
                <c:pt idx="56">
                  <c:v>646.08586787500008</c:v>
                </c:pt>
                <c:pt idx="57">
                  <c:v>1205.4521978124999</c:v>
                </c:pt>
                <c:pt idx="58">
                  <c:v>549.41528000000005</c:v>
                </c:pt>
                <c:pt idx="59">
                  <c:v>521.06245750000005</c:v>
                </c:pt>
                <c:pt idx="60">
                  <c:v>231.60433406250002</c:v>
                </c:pt>
                <c:pt idx="61">
                  <c:v>374.18697893750004</c:v>
                </c:pt>
                <c:pt idx="62">
                  <c:v>241.67834031250001</c:v>
                </c:pt>
                <c:pt idx="63">
                  <c:v>164.56417681249999</c:v>
                </c:pt>
                <c:pt idx="64">
                  <c:v>443.34105343750002</c:v>
                </c:pt>
                <c:pt idx="65">
                  <c:v>1471.0946209375002</c:v>
                </c:pt>
                <c:pt idx="66">
                  <c:v>2775.9650926875001</c:v>
                </c:pt>
                <c:pt idx="67">
                  <c:v>2419.9235049375002</c:v>
                </c:pt>
                <c:pt idx="68">
                  <c:v>1831.187429937499</c:v>
                </c:pt>
                <c:pt idx="69">
                  <c:v>1133.1427317500002</c:v>
                </c:pt>
                <c:pt idx="70">
                  <c:v>906.92700837500001</c:v>
                </c:pt>
                <c:pt idx="71">
                  <c:v>903.1941623125</c:v>
                </c:pt>
                <c:pt idx="72">
                  <c:v>676.734571125</c:v>
                </c:pt>
                <c:pt idx="73">
                  <c:v>472.85900437500004</c:v>
                </c:pt>
                <c:pt idx="74">
                  <c:v>615.15985000000001</c:v>
                </c:pt>
                <c:pt idx="75">
                  <c:v>511.62941625000008</c:v>
                </c:pt>
                <c:pt idx="76">
                  <c:v>619.12073612500001</c:v>
                </c:pt>
                <c:pt idx="77">
                  <c:v>774.2902146875</c:v>
                </c:pt>
                <c:pt idx="78">
                  <c:v>2631.5437377500002</c:v>
                </c:pt>
                <c:pt idx="79">
                  <c:v>3376.6207734374998</c:v>
                </c:pt>
                <c:pt idx="80">
                  <c:v>3235.415020125</c:v>
                </c:pt>
                <c:pt idx="81">
                  <c:v>3051.2278538750002</c:v>
                </c:pt>
                <c:pt idx="82">
                  <c:v>2365.1175553125004</c:v>
                </c:pt>
                <c:pt idx="83">
                  <c:v>1804.6840940000002</c:v>
                </c:pt>
                <c:pt idx="84">
                  <c:v>908.10149987500006</c:v>
                </c:pt>
                <c:pt idx="85">
                  <c:v>889.86855437500003</c:v>
                </c:pt>
                <c:pt idx="86">
                  <c:v>974.78076700000008</c:v>
                </c:pt>
                <c:pt idx="87">
                  <c:v>1450.144959125</c:v>
                </c:pt>
                <c:pt idx="88">
                  <c:v>2733.9500120625003</c:v>
                </c:pt>
                <c:pt idx="89">
                  <c:v>3296.1522047499998</c:v>
                </c:pt>
                <c:pt idx="90">
                  <c:v>4109.6661196249979</c:v>
                </c:pt>
                <c:pt idx="91">
                  <c:v>4040.8508136249993</c:v>
                </c:pt>
                <c:pt idx="92">
                  <c:v>3146.2918344374998</c:v>
                </c:pt>
                <c:pt idx="93">
                  <c:v>1877.162507</c:v>
                </c:pt>
                <c:pt idx="94">
                  <c:v>1148.0334802500001</c:v>
                </c:pt>
                <c:pt idx="95">
                  <c:v>590.14269050000007</c:v>
                </c:pt>
                <c:pt idx="96">
                  <c:v>409.10858787500001</c:v>
                </c:pt>
                <c:pt idx="97">
                  <c:v>248.1264546875</c:v>
                </c:pt>
                <c:pt idx="98">
                  <c:v>543.79381512500004</c:v>
                </c:pt>
                <c:pt idx="99">
                  <c:v>488.49619762500004</c:v>
                </c:pt>
                <c:pt idx="100">
                  <c:v>535.13731687500001</c:v>
                </c:pt>
                <c:pt idx="101">
                  <c:v>796.43051018750009</c:v>
                </c:pt>
                <c:pt idx="102">
                  <c:v>1739.4124013750002</c:v>
                </c:pt>
                <c:pt idx="103">
                  <c:v>2949.3313575625002</c:v>
                </c:pt>
                <c:pt idx="104">
                  <c:v>2640.8046891875001</c:v>
                </c:pt>
                <c:pt idx="105">
                  <c:v>2134.3734283125</c:v>
                </c:pt>
                <c:pt idx="106">
                  <c:v>1218.0471513750001</c:v>
                </c:pt>
                <c:pt idx="107">
                  <c:v>1182.83437325</c:v>
                </c:pt>
                <c:pt idx="108">
                  <c:v>1672.98342875</c:v>
                </c:pt>
                <c:pt idx="109">
                  <c:v>1796.501726499999</c:v>
                </c:pt>
                <c:pt idx="110">
                  <c:v>1732.289881875</c:v>
                </c:pt>
                <c:pt idx="111">
                  <c:v>1825.8969981875002</c:v>
                </c:pt>
                <c:pt idx="112">
                  <c:v>2350.48394125</c:v>
                </c:pt>
                <c:pt idx="113">
                  <c:v>2598.3615070625001</c:v>
                </c:pt>
                <c:pt idx="114">
                  <c:v>3701.7227330625001</c:v>
                </c:pt>
                <c:pt idx="115">
                  <c:v>3847.088771687499</c:v>
                </c:pt>
                <c:pt idx="116">
                  <c:v>2535.9186686875</c:v>
                </c:pt>
                <c:pt idx="117">
                  <c:v>1894.4000645000001</c:v>
                </c:pt>
                <c:pt idx="118">
                  <c:v>1473.065066875</c:v>
                </c:pt>
                <c:pt idx="119">
                  <c:v>884.55503706250011</c:v>
                </c:pt>
                <c:pt idx="120">
                  <c:v>864.21691999999996</c:v>
                </c:pt>
                <c:pt idx="121">
                  <c:v>818.71165062500006</c:v>
                </c:pt>
                <c:pt idx="122">
                  <c:v>504.24213975000004</c:v>
                </c:pt>
                <c:pt idx="123">
                  <c:v>378.91391900000002</c:v>
                </c:pt>
                <c:pt idx="124">
                  <c:v>811.91612050000003</c:v>
                </c:pt>
                <c:pt idx="125">
                  <c:v>823.23341356250012</c:v>
                </c:pt>
                <c:pt idx="126">
                  <c:v>2436.2170128749999</c:v>
                </c:pt>
                <c:pt idx="127">
                  <c:v>3361.0995687500003</c:v>
                </c:pt>
                <c:pt idx="128">
                  <c:v>3265.447037125</c:v>
                </c:pt>
                <c:pt idx="129">
                  <c:v>2472.129868</c:v>
                </c:pt>
                <c:pt idx="130">
                  <c:v>1471.5191338750001</c:v>
                </c:pt>
                <c:pt idx="131">
                  <c:v>1206.8360048750001</c:v>
                </c:pt>
                <c:pt idx="132">
                  <c:v>652.13453787499998</c:v>
                </c:pt>
                <c:pt idx="133">
                  <c:v>564.905569625</c:v>
                </c:pt>
                <c:pt idx="134">
                  <c:v>609.94744050000008</c:v>
                </c:pt>
                <c:pt idx="135">
                  <c:v>676.78270212500001</c:v>
                </c:pt>
                <c:pt idx="136">
                  <c:v>2023.8218511250002</c:v>
                </c:pt>
                <c:pt idx="137">
                  <c:v>3019.9878934375001</c:v>
                </c:pt>
                <c:pt idx="138">
                  <c:v>4022.0327278124973</c:v>
                </c:pt>
                <c:pt idx="139">
                  <c:v>4222.8709640624975</c:v>
                </c:pt>
                <c:pt idx="140">
                  <c:v>3192.415530625</c:v>
                </c:pt>
                <c:pt idx="141">
                  <c:v>2223.5889090000001</c:v>
                </c:pt>
                <c:pt idx="142">
                  <c:v>1282.837990125</c:v>
                </c:pt>
                <c:pt idx="143">
                  <c:v>604.51532568750008</c:v>
                </c:pt>
                <c:pt idx="144">
                  <c:v>540.19983243749994</c:v>
                </c:pt>
                <c:pt idx="145">
                  <c:v>541.63337531250011</c:v>
                </c:pt>
                <c:pt idx="146">
                  <c:v>637.09554137500004</c:v>
                </c:pt>
                <c:pt idx="147">
                  <c:v>612.923987625</c:v>
                </c:pt>
                <c:pt idx="148">
                  <c:v>562.45721118750009</c:v>
                </c:pt>
                <c:pt idx="149">
                  <c:v>749.72639831250001</c:v>
                </c:pt>
                <c:pt idx="150">
                  <c:v>2613.9661350625001</c:v>
                </c:pt>
                <c:pt idx="151">
                  <c:v>3831.0629262500001</c:v>
                </c:pt>
                <c:pt idx="152">
                  <c:v>3611.8928261250003</c:v>
                </c:pt>
                <c:pt idx="153">
                  <c:v>2197.8611417500001</c:v>
                </c:pt>
                <c:pt idx="154">
                  <c:v>1127.2951627500001</c:v>
                </c:pt>
                <c:pt idx="155">
                  <c:v>874.90727774999993</c:v>
                </c:pt>
                <c:pt idx="156">
                  <c:v>747.21832662500003</c:v>
                </c:pt>
                <c:pt idx="157">
                  <c:v>1395.472338625</c:v>
                </c:pt>
                <c:pt idx="158">
                  <c:v>1605.3599855000002</c:v>
                </c:pt>
                <c:pt idx="159">
                  <c:v>1879.8209472500002</c:v>
                </c:pt>
                <c:pt idx="160">
                  <c:v>2251.1443059375001</c:v>
                </c:pt>
                <c:pt idx="161">
                  <c:v>3476.4729648749994</c:v>
                </c:pt>
                <c:pt idx="162">
                  <c:v>3944.8740591249984</c:v>
                </c:pt>
                <c:pt idx="163">
                  <c:v>3446.325279687499</c:v>
                </c:pt>
                <c:pt idx="164">
                  <c:v>2639.326570875</c:v>
                </c:pt>
                <c:pt idx="165">
                  <c:v>1822.6033620625001</c:v>
                </c:pt>
                <c:pt idx="166">
                  <c:v>1562.2851421875</c:v>
                </c:pt>
                <c:pt idx="167">
                  <c:v>803.83326018750006</c:v>
                </c:pt>
                <c:pt idx="168">
                  <c:v>953.31919925</c:v>
                </c:pt>
                <c:pt idx="169">
                  <c:v>519.74703437500011</c:v>
                </c:pt>
                <c:pt idx="170">
                  <c:v>353.11005562500003</c:v>
                </c:pt>
                <c:pt idx="171">
                  <c:v>461.36600750000002</c:v>
                </c:pt>
                <c:pt idx="172">
                  <c:v>631.31251199999997</c:v>
                </c:pt>
                <c:pt idx="173">
                  <c:v>1097.8287323125001</c:v>
                </c:pt>
                <c:pt idx="174">
                  <c:v>2271.3286496875003</c:v>
                </c:pt>
                <c:pt idx="175">
                  <c:v>3368.2984286874989</c:v>
                </c:pt>
                <c:pt idx="176">
                  <c:v>2972.2556732499997</c:v>
                </c:pt>
                <c:pt idx="177">
                  <c:v>1866.199293812499</c:v>
                </c:pt>
                <c:pt idx="178">
                  <c:v>1272.5561441875</c:v>
                </c:pt>
                <c:pt idx="179">
                  <c:v>850.76335975000006</c:v>
                </c:pt>
                <c:pt idx="180">
                  <c:v>839.00483250000002</c:v>
                </c:pt>
                <c:pt idx="181">
                  <c:v>599.68654162500002</c:v>
                </c:pt>
                <c:pt idx="182">
                  <c:v>817.58987775000003</c:v>
                </c:pt>
                <c:pt idx="183">
                  <c:v>552.64447337500008</c:v>
                </c:pt>
                <c:pt idx="184">
                  <c:v>934.68693681249999</c:v>
                </c:pt>
                <c:pt idx="185">
                  <c:v>2243.9787080000001</c:v>
                </c:pt>
                <c:pt idx="186">
                  <c:v>3540.1928588750002</c:v>
                </c:pt>
                <c:pt idx="187">
                  <c:v>2903.819983375</c:v>
                </c:pt>
                <c:pt idx="188">
                  <c:v>2235.5384665624997</c:v>
                </c:pt>
                <c:pt idx="189">
                  <c:v>1327.70733625</c:v>
                </c:pt>
                <c:pt idx="190">
                  <c:v>1208.124127</c:v>
                </c:pt>
                <c:pt idx="191">
                  <c:v>670.60077356250008</c:v>
                </c:pt>
                <c:pt idx="192">
                  <c:v>449.75505193750001</c:v>
                </c:pt>
                <c:pt idx="193">
                  <c:v>489.52105825000001</c:v>
                </c:pt>
                <c:pt idx="194">
                  <c:v>485.73007112499999</c:v>
                </c:pt>
                <c:pt idx="195">
                  <c:v>425.65473600000007</c:v>
                </c:pt>
                <c:pt idx="196">
                  <c:v>355.9500871250001</c:v>
                </c:pt>
                <c:pt idx="197">
                  <c:v>531.01277818749998</c:v>
                </c:pt>
                <c:pt idx="198">
                  <c:v>507.16057518750006</c:v>
                </c:pt>
                <c:pt idx="199">
                  <c:v>424.8031254375</c:v>
                </c:pt>
                <c:pt idx="200">
                  <c:v>219.25808050000001</c:v>
                </c:pt>
                <c:pt idx="201">
                  <c:v>296.5253536875</c:v>
                </c:pt>
                <c:pt idx="202">
                  <c:v>211.1883515625</c:v>
                </c:pt>
                <c:pt idx="203">
                  <c:v>157.92112306249999</c:v>
                </c:pt>
                <c:pt idx="204">
                  <c:v>147.373514</c:v>
                </c:pt>
                <c:pt idx="205">
                  <c:v>186.88080225000002</c:v>
                </c:pt>
                <c:pt idx="206">
                  <c:v>252.188269375</c:v>
                </c:pt>
                <c:pt idx="207">
                  <c:v>548.02910587500003</c:v>
                </c:pt>
                <c:pt idx="208">
                  <c:v>668.66400793750006</c:v>
                </c:pt>
                <c:pt idx="209">
                  <c:v>2180.756664125</c:v>
                </c:pt>
                <c:pt idx="210">
                  <c:v>3140.3878476874997</c:v>
                </c:pt>
                <c:pt idx="211">
                  <c:v>2425.9193011875</c:v>
                </c:pt>
                <c:pt idx="212">
                  <c:v>1319.1514689374999</c:v>
                </c:pt>
                <c:pt idx="213">
                  <c:v>1116.5890633125</c:v>
                </c:pt>
                <c:pt idx="214">
                  <c:v>815.30560343750005</c:v>
                </c:pt>
                <c:pt idx="215">
                  <c:v>558.16271081249999</c:v>
                </c:pt>
                <c:pt idx="216">
                  <c:v>241.14610881250002</c:v>
                </c:pt>
                <c:pt idx="217">
                  <c:v>186.32601100000002</c:v>
                </c:pt>
                <c:pt idx="218">
                  <c:v>168.1788775</c:v>
                </c:pt>
                <c:pt idx="219">
                  <c:v>175.98618312500003</c:v>
                </c:pt>
                <c:pt idx="220">
                  <c:v>129.01653218749999</c:v>
                </c:pt>
                <c:pt idx="221">
                  <c:v>145.14509468750001</c:v>
                </c:pt>
                <c:pt idx="222">
                  <c:v>166.70502431250003</c:v>
                </c:pt>
                <c:pt idx="223">
                  <c:v>250.1470094375</c:v>
                </c:pt>
                <c:pt idx="224">
                  <c:v>287.93104681250009</c:v>
                </c:pt>
                <c:pt idx="225">
                  <c:v>364.05074562500005</c:v>
                </c:pt>
                <c:pt idx="226">
                  <c:v>229.12430624999999</c:v>
                </c:pt>
                <c:pt idx="227">
                  <c:v>214.56852499999999</c:v>
                </c:pt>
                <c:pt idx="228">
                  <c:v>192.35048187500001</c:v>
                </c:pt>
                <c:pt idx="229">
                  <c:v>95.426175000000001</c:v>
                </c:pt>
                <c:pt idx="230">
                  <c:v>230.56278531250001</c:v>
                </c:pt>
                <c:pt idx="231">
                  <c:v>588.24415062499997</c:v>
                </c:pt>
                <c:pt idx="232">
                  <c:v>791.3423247500001</c:v>
                </c:pt>
                <c:pt idx="233">
                  <c:v>1125.8009690624999</c:v>
                </c:pt>
                <c:pt idx="234">
                  <c:v>1495.5414728125002</c:v>
                </c:pt>
                <c:pt idx="235">
                  <c:v>1338.9343054375001</c:v>
                </c:pt>
                <c:pt idx="236">
                  <c:v>1011.122742124999</c:v>
                </c:pt>
                <c:pt idx="237">
                  <c:v>1032.9819917499999</c:v>
                </c:pt>
                <c:pt idx="238">
                  <c:v>751.80323956250004</c:v>
                </c:pt>
                <c:pt idx="239">
                  <c:v>394.86099068750002</c:v>
                </c:pt>
                <c:pt idx="240">
                  <c:v>431.84988756250004</c:v>
                </c:pt>
                <c:pt idx="241">
                  <c:v>247.74407806249999</c:v>
                </c:pt>
                <c:pt idx="242">
                  <c:v>171.77816581249999</c:v>
                </c:pt>
                <c:pt idx="243">
                  <c:v>305.79416837500003</c:v>
                </c:pt>
                <c:pt idx="244">
                  <c:v>515.66018175000011</c:v>
                </c:pt>
                <c:pt idx="245">
                  <c:v>1022.921553375</c:v>
                </c:pt>
                <c:pt idx="246">
                  <c:v>2560.1728818750003</c:v>
                </c:pt>
                <c:pt idx="247">
                  <c:v>3426.083225249999</c:v>
                </c:pt>
                <c:pt idx="248">
                  <c:v>2627.685807249999</c:v>
                </c:pt>
                <c:pt idx="249">
                  <c:v>1867.4006155625002</c:v>
                </c:pt>
                <c:pt idx="250">
                  <c:v>897.41224350000005</c:v>
                </c:pt>
                <c:pt idx="251">
                  <c:v>706.53522375</c:v>
                </c:pt>
                <c:pt idx="252">
                  <c:v>1021.7672305</c:v>
                </c:pt>
                <c:pt idx="253">
                  <c:v>1371.5371789999999</c:v>
                </c:pt>
                <c:pt idx="254">
                  <c:v>963.98058524999999</c:v>
                </c:pt>
                <c:pt idx="255">
                  <c:v>1804.6107476875002</c:v>
                </c:pt>
                <c:pt idx="256">
                  <c:v>2628.6413634374994</c:v>
                </c:pt>
                <c:pt idx="257">
                  <c:v>3695.539650187498</c:v>
                </c:pt>
                <c:pt idx="258">
                  <c:v>4455.8854348124987</c:v>
                </c:pt>
                <c:pt idx="259">
                  <c:v>4147.0557091249957</c:v>
                </c:pt>
                <c:pt idx="260">
                  <c:v>3382.464335687499</c:v>
                </c:pt>
                <c:pt idx="261">
                  <c:v>2261.4522039374992</c:v>
                </c:pt>
                <c:pt idx="262">
                  <c:v>1513.0829453125</c:v>
                </c:pt>
                <c:pt idx="263">
                  <c:v>674.32914325000002</c:v>
                </c:pt>
                <c:pt idx="264">
                  <c:v>632.20649812500005</c:v>
                </c:pt>
                <c:pt idx="265">
                  <c:v>390.88678987500003</c:v>
                </c:pt>
                <c:pt idx="266">
                  <c:v>550.44654775000004</c:v>
                </c:pt>
                <c:pt idx="267">
                  <c:v>435.67066975</c:v>
                </c:pt>
                <c:pt idx="268">
                  <c:v>622.38309993750011</c:v>
                </c:pt>
                <c:pt idx="269">
                  <c:v>1098.8609723125001</c:v>
                </c:pt>
                <c:pt idx="270">
                  <c:v>2230.7737735625001</c:v>
                </c:pt>
                <c:pt idx="271">
                  <c:v>3053.7533211875002</c:v>
                </c:pt>
                <c:pt idx="272">
                  <c:v>3071.8196795625004</c:v>
                </c:pt>
                <c:pt idx="273">
                  <c:v>2408.1447068124994</c:v>
                </c:pt>
                <c:pt idx="274">
                  <c:v>1702.5396791875</c:v>
                </c:pt>
                <c:pt idx="275">
                  <c:v>1310.2334234375001</c:v>
                </c:pt>
                <c:pt idx="276">
                  <c:v>1456.7686752500001</c:v>
                </c:pt>
                <c:pt idx="277">
                  <c:v>1648.9323583750001</c:v>
                </c:pt>
                <c:pt idx="278">
                  <c:v>1210.5273213749999</c:v>
                </c:pt>
                <c:pt idx="279">
                  <c:v>1443.9260859375001</c:v>
                </c:pt>
                <c:pt idx="280">
                  <c:v>2014.5908587500003</c:v>
                </c:pt>
                <c:pt idx="281">
                  <c:v>2756.515369875</c:v>
                </c:pt>
                <c:pt idx="282">
                  <c:v>3775.4323155625002</c:v>
                </c:pt>
                <c:pt idx="283">
                  <c:v>3607.7263561250002</c:v>
                </c:pt>
                <c:pt idx="284">
                  <c:v>2536.109560124999</c:v>
                </c:pt>
                <c:pt idx="285">
                  <c:v>1899.4396346250001</c:v>
                </c:pt>
                <c:pt idx="286">
                  <c:v>1466.4686180625001</c:v>
                </c:pt>
                <c:pt idx="287">
                  <c:v>1079.8847543125</c:v>
                </c:pt>
                <c:pt idx="288">
                  <c:v>631.20974862499997</c:v>
                </c:pt>
                <c:pt idx="289">
                  <c:v>663.92301187500004</c:v>
                </c:pt>
                <c:pt idx="290">
                  <c:v>429.078667</c:v>
                </c:pt>
                <c:pt idx="291">
                  <c:v>558.61080912500006</c:v>
                </c:pt>
                <c:pt idx="292">
                  <c:v>722.36144300000001</c:v>
                </c:pt>
                <c:pt idx="293">
                  <c:v>1413.4554814375001</c:v>
                </c:pt>
                <c:pt idx="294">
                  <c:v>2685.8185884374993</c:v>
                </c:pt>
                <c:pt idx="295">
                  <c:v>2928.84694425</c:v>
                </c:pt>
                <c:pt idx="296">
                  <c:v>2130.3683591875001</c:v>
                </c:pt>
                <c:pt idx="297">
                  <c:v>1523.1411079374991</c:v>
                </c:pt>
                <c:pt idx="298">
                  <c:v>825.52246450000007</c:v>
                </c:pt>
                <c:pt idx="299">
                  <c:v>491.58441650000003</c:v>
                </c:pt>
                <c:pt idx="300">
                  <c:v>444.86489237500001</c:v>
                </c:pt>
                <c:pt idx="301">
                  <c:v>683.79276700000003</c:v>
                </c:pt>
                <c:pt idx="302">
                  <c:v>668.61163393750007</c:v>
                </c:pt>
                <c:pt idx="303">
                  <c:v>1621.8851089375</c:v>
                </c:pt>
                <c:pt idx="304">
                  <c:v>1799.8204283750001</c:v>
                </c:pt>
                <c:pt idx="305">
                  <c:v>2440.0821113125003</c:v>
                </c:pt>
                <c:pt idx="306">
                  <c:v>3330.4750986250006</c:v>
                </c:pt>
                <c:pt idx="307">
                  <c:v>3286.9668886250001</c:v>
                </c:pt>
                <c:pt idx="308">
                  <c:v>2948.6414345624999</c:v>
                </c:pt>
                <c:pt idx="309">
                  <c:v>2146.9956051875001</c:v>
                </c:pt>
                <c:pt idx="310">
                  <c:v>1887.4722543125001</c:v>
                </c:pt>
                <c:pt idx="311">
                  <c:v>901.50564300000008</c:v>
                </c:pt>
                <c:pt idx="312">
                  <c:v>460.71142287500004</c:v>
                </c:pt>
                <c:pt idx="313">
                  <c:v>439.65559793750003</c:v>
                </c:pt>
                <c:pt idx="314">
                  <c:v>376.26937668750003</c:v>
                </c:pt>
                <c:pt idx="315">
                  <c:v>406.23213537500004</c:v>
                </c:pt>
                <c:pt idx="316">
                  <c:v>360.62535087500004</c:v>
                </c:pt>
                <c:pt idx="317">
                  <c:v>704.40774743750001</c:v>
                </c:pt>
                <c:pt idx="318">
                  <c:v>2306.6939197500001</c:v>
                </c:pt>
                <c:pt idx="319">
                  <c:v>2994.4238073125002</c:v>
                </c:pt>
                <c:pt idx="320">
                  <c:v>2580.5089710000002</c:v>
                </c:pt>
                <c:pt idx="321">
                  <c:v>1444.882202499999</c:v>
                </c:pt>
                <c:pt idx="322">
                  <c:v>714.63567375000002</c:v>
                </c:pt>
                <c:pt idx="323">
                  <c:v>417.43782175000001</c:v>
                </c:pt>
                <c:pt idx="324">
                  <c:v>225.47066581250002</c:v>
                </c:pt>
                <c:pt idx="325">
                  <c:v>295.23817043750006</c:v>
                </c:pt>
                <c:pt idx="326">
                  <c:v>516.38884993750003</c:v>
                </c:pt>
                <c:pt idx="327">
                  <c:v>668.05641443750005</c:v>
                </c:pt>
                <c:pt idx="328">
                  <c:v>1886.6874229375001</c:v>
                </c:pt>
                <c:pt idx="329">
                  <c:v>2199.19114175</c:v>
                </c:pt>
                <c:pt idx="330">
                  <c:v>3091.8499803125001</c:v>
                </c:pt>
                <c:pt idx="331">
                  <c:v>2649.776330875</c:v>
                </c:pt>
                <c:pt idx="332">
                  <c:v>2002.654623375</c:v>
                </c:pt>
                <c:pt idx="333">
                  <c:v>1285.5276388125001</c:v>
                </c:pt>
                <c:pt idx="334">
                  <c:v>986.03792500000009</c:v>
                </c:pt>
                <c:pt idx="335">
                  <c:v>604.97619599999996</c:v>
                </c:pt>
                <c:pt idx="336">
                  <c:v>487.05954868750001</c:v>
                </c:pt>
                <c:pt idx="337">
                  <c:v>258.79414268750003</c:v>
                </c:pt>
                <c:pt idx="338">
                  <c:v>254.26094543750003</c:v>
                </c:pt>
                <c:pt idx="339">
                  <c:v>272.23955856250006</c:v>
                </c:pt>
                <c:pt idx="340">
                  <c:v>259.98336075000003</c:v>
                </c:pt>
                <c:pt idx="341">
                  <c:v>459.99906237500005</c:v>
                </c:pt>
                <c:pt idx="342">
                  <c:v>2036.0817946875002</c:v>
                </c:pt>
                <c:pt idx="343">
                  <c:v>2054.6280590625001</c:v>
                </c:pt>
                <c:pt idx="344">
                  <c:v>1289.3292905000001</c:v>
                </c:pt>
                <c:pt idx="345">
                  <c:v>540.44077206249995</c:v>
                </c:pt>
                <c:pt idx="346">
                  <c:v>324.91269175000002</c:v>
                </c:pt>
                <c:pt idx="347">
                  <c:v>252.88127812499999</c:v>
                </c:pt>
                <c:pt idx="348">
                  <c:v>275.57901337500005</c:v>
                </c:pt>
                <c:pt idx="349">
                  <c:v>247.803127375</c:v>
                </c:pt>
                <c:pt idx="350">
                  <c:v>370.34646531250002</c:v>
                </c:pt>
                <c:pt idx="351">
                  <c:v>540.02979612500008</c:v>
                </c:pt>
                <c:pt idx="352">
                  <c:v>1216.2652038125</c:v>
                </c:pt>
                <c:pt idx="353">
                  <c:v>2354.171872375</c:v>
                </c:pt>
                <c:pt idx="354">
                  <c:v>2644.8391345</c:v>
                </c:pt>
                <c:pt idx="355">
                  <c:v>3210.5093728125003</c:v>
                </c:pt>
                <c:pt idx="356">
                  <c:v>2294.7280816250004</c:v>
                </c:pt>
                <c:pt idx="357">
                  <c:v>1605.0134735624999</c:v>
                </c:pt>
                <c:pt idx="358">
                  <c:v>899.4199584375001</c:v>
                </c:pt>
                <c:pt idx="359">
                  <c:v>471.89146362500003</c:v>
                </c:pt>
                <c:pt idx="360">
                  <c:v>449.1477920625</c:v>
                </c:pt>
                <c:pt idx="361">
                  <c:v>202.9410095625</c:v>
                </c:pt>
                <c:pt idx="362">
                  <c:v>242.88645450000001</c:v>
                </c:pt>
                <c:pt idx="363">
                  <c:v>253.25615662499999</c:v>
                </c:pt>
                <c:pt idx="364">
                  <c:v>255.79064475000001</c:v>
                </c:pt>
                <c:pt idx="365">
                  <c:v>438.73497031250008</c:v>
                </c:pt>
                <c:pt idx="366">
                  <c:v>609.66496068749996</c:v>
                </c:pt>
                <c:pt idx="367">
                  <c:v>654.31736625000008</c:v>
                </c:pt>
                <c:pt idx="368">
                  <c:v>623.59937281250006</c:v>
                </c:pt>
                <c:pt idx="369">
                  <c:v>461.83749693750002</c:v>
                </c:pt>
                <c:pt idx="370">
                  <c:v>244.28161812500002</c:v>
                </c:pt>
                <c:pt idx="371">
                  <c:v>281.29132268750004</c:v>
                </c:pt>
                <c:pt idx="372">
                  <c:v>268.61804725000002</c:v>
                </c:pt>
                <c:pt idx="373">
                  <c:v>266.99193875000003</c:v>
                </c:pt>
                <c:pt idx="374">
                  <c:v>304.47420481250003</c:v>
                </c:pt>
                <c:pt idx="375">
                  <c:v>436.77333012500003</c:v>
                </c:pt>
                <c:pt idx="376">
                  <c:v>786.513963375</c:v>
                </c:pt>
                <c:pt idx="377">
                  <c:v>2228.5203928125002</c:v>
                </c:pt>
                <c:pt idx="378">
                  <c:v>3730.5075647500003</c:v>
                </c:pt>
                <c:pt idx="379">
                  <c:v>3130.3973553125002</c:v>
                </c:pt>
                <c:pt idx="380">
                  <c:v>2229.787882749999</c:v>
                </c:pt>
                <c:pt idx="381">
                  <c:v>1997.402870812499</c:v>
                </c:pt>
                <c:pt idx="382">
                  <c:v>1714.902718874999</c:v>
                </c:pt>
                <c:pt idx="383">
                  <c:v>1464.9555954375001</c:v>
                </c:pt>
                <c:pt idx="384">
                  <c:v>754.70075281250001</c:v>
                </c:pt>
                <c:pt idx="385">
                  <c:v>544.15345131250001</c:v>
                </c:pt>
                <c:pt idx="386">
                  <c:v>704.78690737500006</c:v>
                </c:pt>
                <c:pt idx="387">
                  <c:v>561.70864431250004</c:v>
                </c:pt>
                <c:pt idx="388">
                  <c:v>601.40894256249999</c:v>
                </c:pt>
                <c:pt idx="389">
                  <c:v>541.57717300000002</c:v>
                </c:pt>
                <c:pt idx="390">
                  <c:v>642.93311106250007</c:v>
                </c:pt>
                <c:pt idx="391">
                  <c:v>670.74096293750006</c:v>
                </c:pt>
                <c:pt idx="392">
                  <c:v>670.41918856250004</c:v>
                </c:pt>
                <c:pt idx="393">
                  <c:v>372.72513025000001</c:v>
                </c:pt>
                <c:pt idx="394">
                  <c:v>274.35228268750006</c:v>
                </c:pt>
                <c:pt idx="395">
                  <c:v>226.1175225625</c:v>
                </c:pt>
                <c:pt idx="396">
                  <c:v>224.99485781249999</c:v>
                </c:pt>
                <c:pt idx="397">
                  <c:v>298.88899893750005</c:v>
                </c:pt>
                <c:pt idx="398">
                  <c:v>308.28355800000003</c:v>
                </c:pt>
                <c:pt idx="399">
                  <c:v>520.29661431250008</c:v>
                </c:pt>
                <c:pt idx="400">
                  <c:v>1586.7262649375</c:v>
                </c:pt>
                <c:pt idx="401">
                  <c:v>3303.4904788750005</c:v>
                </c:pt>
                <c:pt idx="402">
                  <c:v>4021.9426754999981</c:v>
                </c:pt>
                <c:pt idx="403">
                  <c:v>3557.2432850625</c:v>
                </c:pt>
                <c:pt idx="404">
                  <c:v>3156.743021374999</c:v>
                </c:pt>
                <c:pt idx="405">
                  <c:v>1868.7943248125</c:v>
                </c:pt>
                <c:pt idx="406">
                  <c:v>1630.4804390625002</c:v>
                </c:pt>
                <c:pt idx="407">
                  <c:v>1122.180315375</c:v>
                </c:pt>
                <c:pt idx="408">
                  <c:v>567.20617818749997</c:v>
                </c:pt>
                <c:pt idx="409">
                  <c:v>512.86560856250003</c:v>
                </c:pt>
                <c:pt idx="410">
                  <c:v>532.50030525</c:v>
                </c:pt>
                <c:pt idx="411">
                  <c:v>441.0976946875</c:v>
                </c:pt>
                <c:pt idx="412">
                  <c:v>396.77604493750005</c:v>
                </c:pt>
                <c:pt idx="413">
                  <c:v>1144.1612661874999</c:v>
                </c:pt>
                <c:pt idx="414">
                  <c:v>3141.3552884374999</c:v>
                </c:pt>
                <c:pt idx="415">
                  <c:v>3617.1318455000001</c:v>
                </c:pt>
                <c:pt idx="416">
                  <c:v>3197.2796713124994</c:v>
                </c:pt>
                <c:pt idx="417">
                  <c:v>1958.2060104375</c:v>
                </c:pt>
                <c:pt idx="418">
                  <c:v>739.17869656250002</c:v>
                </c:pt>
                <c:pt idx="419">
                  <c:v>591.21484900000007</c:v>
                </c:pt>
                <c:pt idx="420">
                  <c:v>540.37577750000003</c:v>
                </c:pt>
                <c:pt idx="421">
                  <c:v>636.64337543750003</c:v>
                </c:pt>
                <c:pt idx="422">
                  <c:v>1199.0355089375</c:v>
                </c:pt>
                <c:pt idx="423">
                  <c:v>1928.8525733125002</c:v>
                </c:pt>
                <c:pt idx="424">
                  <c:v>2338.2046971250002</c:v>
                </c:pt>
                <c:pt idx="425">
                  <c:v>3017.3713413124992</c:v>
                </c:pt>
                <c:pt idx="426">
                  <c:v>3208.327816</c:v>
                </c:pt>
                <c:pt idx="427">
                  <c:v>3209.0616344999999</c:v>
                </c:pt>
                <c:pt idx="428">
                  <c:v>3221.024303687499</c:v>
                </c:pt>
                <c:pt idx="429">
                  <c:v>2689.0641885625</c:v>
                </c:pt>
                <c:pt idx="430">
                  <c:v>2393.8205033125005</c:v>
                </c:pt>
                <c:pt idx="431">
                  <c:v>1807.409254375</c:v>
                </c:pt>
                <c:pt idx="432">
                  <c:v>1722.1998105</c:v>
                </c:pt>
                <c:pt idx="433">
                  <c:v>1414.9714829375</c:v>
                </c:pt>
                <c:pt idx="434">
                  <c:v>970.71820150000008</c:v>
                </c:pt>
                <c:pt idx="435">
                  <c:v>1090.734328</c:v>
                </c:pt>
                <c:pt idx="436">
                  <c:v>1341.2515432500002</c:v>
                </c:pt>
                <c:pt idx="437">
                  <c:v>1637.7767151875</c:v>
                </c:pt>
                <c:pt idx="438">
                  <c:v>2929.97889175</c:v>
                </c:pt>
                <c:pt idx="439">
                  <c:v>3350.206025</c:v>
                </c:pt>
                <c:pt idx="440">
                  <c:v>2691.2296250625004</c:v>
                </c:pt>
                <c:pt idx="441">
                  <c:v>1853.7367808125</c:v>
                </c:pt>
                <c:pt idx="442">
                  <c:v>722.21458743750009</c:v>
                </c:pt>
                <c:pt idx="443">
                  <c:v>583.59711775000005</c:v>
                </c:pt>
                <c:pt idx="444">
                  <c:v>487.45056981250002</c:v>
                </c:pt>
                <c:pt idx="445">
                  <c:v>506.95292799999999</c:v>
                </c:pt>
                <c:pt idx="446">
                  <c:v>637.58656856250002</c:v>
                </c:pt>
                <c:pt idx="447">
                  <c:v>758.43285862499999</c:v>
                </c:pt>
                <c:pt idx="448">
                  <c:v>2114.6522111875001</c:v>
                </c:pt>
                <c:pt idx="449">
                  <c:v>2977.8926936875</c:v>
                </c:pt>
                <c:pt idx="450">
                  <c:v>3865.8579450624989</c:v>
                </c:pt>
                <c:pt idx="451">
                  <c:v>3803.0845364999996</c:v>
                </c:pt>
                <c:pt idx="452">
                  <c:v>3479.4680178750004</c:v>
                </c:pt>
                <c:pt idx="453">
                  <c:v>2794.3520271875</c:v>
                </c:pt>
                <c:pt idx="454">
                  <c:v>2487.211754125</c:v>
                </c:pt>
                <c:pt idx="455">
                  <c:v>2102.8900991875003</c:v>
                </c:pt>
                <c:pt idx="456">
                  <c:v>1802.2271028750001</c:v>
                </c:pt>
                <c:pt idx="457">
                  <c:v>1389.0205101875001</c:v>
                </c:pt>
                <c:pt idx="458">
                  <c:v>1243.95826775</c:v>
                </c:pt>
                <c:pt idx="459">
                  <c:v>1621.2806149375001</c:v>
                </c:pt>
                <c:pt idx="460">
                  <c:v>1744.6165103750002</c:v>
                </c:pt>
                <c:pt idx="461">
                  <c:v>2273.9278433125</c:v>
                </c:pt>
                <c:pt idx="462">
                  <c:v>2828.3278263124989</c:v>
                </c:pt>
                <c:pt idx="463">
                  <c:v>3075.1922931250001</c:v>
                </c:pt>
                <c:pt idx="464">
                  <c:v>2845.4182605000001</c:v>
                </c:pt>
                <c:pt idx="465">
                  <c:v>856.91215487500006</c:v>
                </c:pt>
                <c:pt idx="466">
                  <c:v>443.31249650000007</c:v>
                </c:pt>
                <c:pt idx="467">
                  <c:v>368.92039500000004</c:v>
                </c:pt>
                <c:pt idx="468">
                  <c:v>224.003427875</c:v>
                </c:pt>
                <c:pt idx="469">
                  <c:v>304.78781187500005</c:v>
                </c:pt>
                <c:pt idx="470">
                  <c:v>327.36218737500002</c:v>
                </c:pt>
                <c:pt idx="471">
                  <c:v>750.05748387500012</c:v>
                </c:pt>
                <c:pt idx="472">
                  <c:v>1724.598762812499</c:v>
                </c:pt>
                <c:pt idx="473">
                  <c:v>3083.8251828749999</c:v>
                </c:pt>
                <c:pt idx="474">
                  <c:v>3701.280489625</c:v>
                </c:pt>
                <c:pt idx="475">
                  <c:v>3606.6007466874998</c:v>
                </c:pt>
                <c:pt idx="476">
                  <c:v>2953.6434918750001</c:v>
                </c:pt>
                <c:pt idx="477">
                  <c:v>2333.7049621875003</c:v>
                </c:pt>
                <c:pt idx="478">
                  <c:v>2015.3224100625</c:v>
                </c:pt>
                <c:pt idx="479">
                  <c:v>1649.9577448125001</c:v>
                </c:pt>
                <c:pt idx="480">
                  <c:v>1311.3439649375</c:v>
                </c:pt>
                <c:pt idx="481">
                  <c:v>848.85240475000001</c:v>
                </c:pt>
                <c:pt idx="482">
                  <c:v>435.79980212499999</c:v>
                </c:pt>
                <c:pt idx="483">
                  <c:v>429.29742756250005</c:v>
                </c:pt>
                <c:pt idx="484">
                  <c:v>593.73605056249994</c:v>
                </c:pt>
                <c:pt idx="485">
                  <c:v>894.85231187500005</c:v>
                </c:pt>
                <c:pt idx="486">
                  <c:v>1732.67124775</c:v>
                </c:pt>
                <c:pt idx="487">
                  <c:v>2708.8589746875</c:v>
                </c:pt>
                <c:pt idx="488">
                  <c:v>2584.3594200625002</c:v>
                </c:pt>
                <c:pt idx="489">
                  <c:v>1336.2202826874989</c:v>
                </c:pt>
                <c:pt idx="490">
                  <c:v>1153.7161141875001</c:v>
                </c:pt>
                <c:pt idx="491">
                  <c:v>756.55962337500011</c:v>
                </c:pt>
                <c:pt idx="492">
                  <c:v>700.91256681250002</c:v>
                </c:pt>
                <c:pt idx="493">
                  <c:v>714.91216756250003</c:v>
                </c:pt>
                <c:pt idx="494">
                  <c:v>1038.95292275</c:v>
                </c:pt>
                <c:pt idx="495">
                  <c:v>939.09962056250004</c:v>
                </c:pt>
                <c:pt idx="496">
                  <c:v>1419.4403473749999</c:v>
                </c:pt>
                <c:pt idx="497">
                  <c:v>2496.6505581250003</c:v>
                </c:pt>
                <c:pt idx="498">
                  <c:v>3061.641776125</c:v>
                </c:pt>
                <c:pt idx="499">
                  <c:v>2593.4036198125</c:v>
                </c:pt>
                <c:pt idx="500">
                  <c:v>2401.3994921875001</c:v>
                </c:pt>
                <c:pt idx="501">
                  <c:v>1619.0209480624999</c:v>
                </c:pt>
                <c:pt idx="502">
                  <c:v>1232.3457884375</c:v>
                </c:pt>
                <c:pt idx="503">
                  <c:v>671.31756362500005</c:v>
                </c:pt>
                <c:pt idx="504">
                  <c:v>701.81175568750007</c:v>
                </c:pt>
                <c:pt idx="505">
                  <c:v>678.98600724999994</c:v>
                </c:pt>
                <c:pt idx="506">
                  <c:v>567.34766887500007</c:v>
                </c:pt>
                <c:pt idx="507">
                  <c:v>522.53001137499996</c:v>
                </c:pt>
                <c:pt idx="508">
                  <c:v>600.3119724375</c:v>
                </c:pt>
                <c:pt idx="509">
                  <c:v>930.09421462499995</c:v>
                </c:pt>
                <c:pt idx="510">
                  <c:v>2458.9675957500003</c:v>
                </c:pt>
                <c:pt idx="511">
                  <c:v>2226.4807838750003</c:v>
                </c:pt>
                <c:pt idx="512">
                  <c:v>1681.4134007500002</c:v>
                </c:pt>
                <c:pt idx="513">
                  <c:v>1293.7715793750001</c:v>
                </c:pt>
                <c:pt idx="514">
                  <c:v>664.78367056249999</c:v>
                </c:pt>
                <c:pt idx="515">
                  <c:v>539.71694925000008</c:v>
                </c:pt>
                <c:pt idx="516">
                  <c:v>453.375047</c:v>
                </c:pt>
                <c:pt idx="517">
                  <c:v>538.13601043750009</c:v>
                </c:pt>
                <c:pt idx="518">
                  <c:v>639.35653543749993</c:v>
                </c:pt>
                <c:pt idx="519">
                  <c:v>664.84801968750003</c:v>
                </c:pt>
                <c:pt idx="520">
                  <c:v>1126.998414375</c:v>
                </c:pt>
                <c:pt idx="521">
                  <c:v>2348.968713625</c:v>
                </c:pt>
                <c:pt idx="522">
                  <c:v>3563.2469298125002</c:v>
                </c:pt>
                <c:pt idx="523">
                  <c:v>3239.26569475</c:v>
                </c:pt>
                <c:pt idx="524">
                  <c:v>2284.2059722499998</c:v>
                </c:pt>
                <c:pt idx="525">
                  <c:v>1589.4271126875001</c:v>
                </c:pt>
                <c:pt idx="526">
                  <c:v>1472.1223806875</c:v>
                </c:pt>
                <c:pt idx="527">
                  <c:v>1645.6085631875001</c:v>
                </c:pt>
                <c:pt idx="528">
                  <c:v>1535.8460541249999</c:v>
                </c:pt>
                <c:pt idx="529">
                  <c:v>1119.091370375</c:v>
                </c:pt>
                <c:pt idx="530">
                  <c:v>656.67916343750005</c:v>
                </c:pt>
                <c:pt idx="531">
                  <c:v>932.20812450000005</c:v>
                </c:pt>
                <c:pt idx="532">
                  <c:v>678.19936093750005</c:v>
                </c:pt>
                <c:pt idx="533">
                  <c:v>703.84954081250009</c:v>
                </c:pt>
                <c:pt idx="534">
                  <c:v>748.2303431250001</c:v>
                </c:pt>
                <c:pt idx="535">
                  <c:v>551.18522800000005</c:v>
                </c:pt>
                <c:pt idx="536">
                  <c:v>388.68808468750007</c:v>
                </c:pt>
                <c:pt idx="537">
                  <c:v>341.60052900000005</c:v>
                </c:pt>
                <c:pt idx="538">
                  <c:v>360.58403087500005</c:v>
                </c:pt>
                <c:pt idx="539">
                  <c:v>521.0063443125</c:v>
                </c:pt>
                <c:pt idx="540">
                  <c:v>418.95331981250001</c:v>
                </c:pt>
                <c:pt idx="541">
                  <c:v>429.2598754375</c:v>
                </c:pt>
                <c:pt idx="542">
                  <c:v>413.61916762500005</c:v>
                </c:pt>
                <c:pt idx="543">
                  <c:v>640.56099256250013</c:v>
                </c:pt>
                <c:pt idx="544">
                  <c:v>483.32385593750001</c:v>
                </c:pt>
                <c:pt idx="545">
                  <c:v>1373.488335625</c:v>
                </c:pt>
                <c:pt idx="546">
                  <c:v>2544.4441083125002</c:v>
                </c:pt>
                <c:pt idx="547">
                  <c:v>2583.418510125</c:v>
                </c:pt>
                <c:pt idx="548">
                  <c:v>1572.0610814375</c:v>
                </c:pt>
                <c:pt idx="549">
                  <c:v>1120.2611361249999</c:v>
                </c:pt>
                <c:pt idx="550">
                  <c:v>586.64689818750003</c:v>
                </c:pt>
                <c:pt idx="551">
                  <c:v>374.63611937500002</c:v>
                </c:pt>
                <c:pt idx="552">
                  <c:v>291.67714599999999</c:v>
                </c:pt>
                <c:pt idx="553">
                  <c:v>305.91691768750002</c:v>
                </c:pt>
                <c:pt idx="554">
                  <c:v>253.82661362500002</c:v>
                </c:pt>
                <c:pt idx="555">
                  <c:v>258.86875362500001</c:v>
                </c:pt>
                <c:pt idx="556">
                  <c:v>290.56392787499999</c:v>
                </c:pt>
                <c:pt idx="557">
                  <c:v>363.32283900000004</c:v>
                </c:pt>
                <c:pt idx="558">
                  <c:v>255.6997575</c:v>
                </c:pt>
                <c:pt idx="559">
                  <c:v>264.96467281250005</c:v>
                </c:pt>
                <c:pt idx="560">
                  <c:v>254.38106550000001</c:v>
                </c:pt>
                <c:pt idx="561">
                  <c:v>233.22566681250001</c:v>
                </c:pt>
                <c:pt idx="562">
                  <c:v>283.85416281250002</c:v>
                </c:pt>
                <c:pt idx="563">
                  <c:v>285.40508512500003</c:v>
                </c:pt>
                <c:pt idx="564">
                  <c:v>324.04845868750004</c:v>
                </c:pt>
                <c:pt idx="565">
                  <c:v>261.49438575000005</c:v>
                </c:pt>
                <c:pt idx="566">
                  <c:v>377.67939150000001</c:v>
                </c:pt>
                <c:pt idx="567">
                  <c:v>288.16117787500008</c:v>
                </c:pt>
                <c:pt idx="568">
                  <c:v>446.77793206250004</c:v>
                </c:pt>
                <c:pt idx="569">
                  <c:v>799.43816787500009</c:v>
                </c:pt>
                <c:pt idx="570">
                  <c:v>1619.407915625</c:v>
                </c:pt>
                <c:pt idx="571">
                  <c:v>1742.2195038125001</c:v>
                </c:pt>
                <c:pt idx="572">
                  <c:v>1583.2520643749992</c:v>
                </c:pt>
                <c:pt idx="573">
                  <c:v>1500.373529</c:v>
                </c:pt>
                <c:pt idx="574">
                  <c:v>1333.1642161875002</c:v>
                </c:pt>
                <c:pt idx="575">
                  <c:v>843.77236112500009</c:v>
                </c:pt>
                <c:pt idx="576">
                  <c:v>545.20918425000002</c:v>
                </c:pt>
                <c:pt idx="577">
                  <c:v>460.14623087500001</c:v>
                </c:pt>
                <c:pt idx="578">
                  <c:v>358.59077025000005</c:v>
                </c:pt>
                <c:pt idx="579">
                  <c:v>325.24355700000007</c:v>
                </c:pt>
                <c:pt idx="580">
                  <c:v>412.27685606250009</c:v>
                </c:pt>
                <c:pt idx="581">
                  <c:v>1364.5430893124992</c:v>
                </c:pt>
                <c:pt idx="582">
                  <c:v>2466.9949591250002</c:v>
                </c:pt>
                <c:pt idx="583">
                  <c:v>3437.559810875</c:v>
                </c:pt>
                <c:pt idx="584">
                  <c:v>3083.4363027500003</c:v>
                </c:pt>
                <c:pt idx="585">
                  <c:v>1705.546794874999</c:v>
                </c:pt>
                <c:pt idx="586">
                  <c:v>918.50784125000007</c:v>
                </c:pt>
                <c:pt idx="587">
                  <c:v>879.14578600000004</c:v>
                </c:pt>
                <c:pt idx="588">
                  <c:v>607.5367675</c:v>
                </c:pt>
                <c:pt idx="589">
                  <c:v>355.6030291875</c:v>
                </c:pt>
                <c:pt idx="590">
                  <c:v>313.28625412500003</c:v>
                </c:pt>
                <c:pt idx="591">
                  <c:v>522.41235537500006</c:v>
                </c:pt>
                <c:pt idx="592">
                  <c:v>1007.499972249999</c:v>
                </c:pt>
                <c:pt idx="593">
                  <c:v>2608.985946625</c:v>
                </c:pt>
                <c:pt idx="594">
                  <c:v>3701.9186466874999</c:v>
                </c:pt>
                <c:pt idx="595">
                  <c:v>3696.4957264375003</c:v>
                </c:pt>
                <c:pt idx="596">
                  <c:v>2558.2916948124998</c:v>
                </c:pt>
                <c:pt idx="597">
                  <c:v>2103.5105876250004</c:v>
                </c:pt>
                <c:pt idx="598">
                  <c:v>1600.354377375</c:v>
                </c:pt>
                <c:pt idx="599">
                  <c:v>1311.140129375</c:v>
                </c:pt>
                <c:pt idx="600">
                  <c:v>1423.3753571249993</c:v>
                </c:pt>
                <c:pt idx="601">
                  <c:v>666.76630237500001</c:v>
                </c:pt>
                <c:pt idx="602">
                  <c:v>489.73784856250006</c:v>
                </c:pt>
                <c:pt idx="603">
                  <c:v>433.21891368749999</c:v>
                </c:pt>
                <c:pt idx="604">
                  <c:v>820.05027237499996</c:v>
                </c:pt>
                <c:pt idx="605">
                  <c:v>1006.562415</c:v>
                </c:pt>
                <c:pt idx="606">
                  <c:v>2267.9427698750001</c:v>
                </c:pt>
                <c:pt idx="607">
                  <c:v>2588.5155089999989</c:v>
                </c:pt>
                <c:pt idx="608">
                  <c:v>2396.323342687499</c:v>
                </c:pt>
                <c:pt idx="609">
                  <c:v>1039.1411080625001</c:v>
                </c:pt>
                <c:pt idx="610">
                  <c:v>956.62534193750002</c:v>
                </c:pt>
                <c:pt idx="611">
                  <c:v>618.46428318749997</c:v>
                </c:pt>
                <c:pt idx="612">
                  <c:v>812.38013875000013</c:v>
                </c:pt>
                <c:pt idx="613">
                  <c:v>616.18567737500007</c:v>
                </c:pt>
                <c:pt idx="614">
                  <c:v>738.68624556249995</c:v>
                </c:pt>
                <c:pt idx="615">
                  <c:v>1826.7565531875002</c:v>
                </c:pt>
                <c:pt idx="616">
                  <c:v>2210.5457193124989</c:v>
                </c:pt>
                <c:pt idx="617">
                  <c:v>3104.5121943125005</c:v>
                </c:pt>
                <c:pt idx="618">
                  <c:v>4065.8430160624994</c:v>
                </c:pt>
                <c:pt idx="619">
                  <c:v>3873.5103314375006</c:v>
                </c:pt>
                <c:pt idx="620">
                  <c:v>2858.5056208125002</c:v>
                </c:pt>
                <c:pt idx="621">
                  <c:v>1885.5577906250001</c:v>
                </c:pt>
                <c:pt idx="622">
                  <c:v>1354.3036077499999</c:v>
                </c:pt>
                <c:pt idx="623">
                  <c:v>929.27137118749999</c:v>
                </c:pt>
                <c:pt idx="624">
                  <c:v>559.19425393750009</c:v>
                </c:pt>
                <c:pt idx="625">
                  <c:v>707.88877487500008</c:v>
                </c:pt>
                <c:pt idx="626">
                  <c:v>717.54574593749999</c:v>
                </c:pt>
                <c:pt idx="627">
                  <c:v>657.44617906250005</c:v>
                </c:pt>
                <c:pt idx="628">
                  <c:v>847.61275750000004</c:v>
                </c:pt>
                <c:pt idx="629">
                  <c:v>998.12490400000002</c:v>
                </c:pt>
                <c:pt idx="630">
                  <c:v>3155.25613475</c:v>
                </c:pt>
                <c:pt idx="631">
                  <c:v>2632.6377470000002</c:v>
                </c:pt>
                <c:pt idx="632">
                  <c:v>2041.7660261875001</c:v>
                </c:pt>
                <c:pt idx="633">
                  <c:v>1129.3399316875</c:v>
                </c:pt>
                <c:pt idx="634">
                  <c:v>681.21629693750003</c:v>
                </c:pt>
                <c:pt idx="635">
                  <c:v>790.4795391875</c:v>
                </c:pt>
                <c:pt idx="636">
                  <c:v>391.04599956250001</c:v>
                </c:pt>
                <c:pt idx="637">
                  <c:v>528.21878243750007</c:v>
                </c:pt>
                <c:pt idx="638">
                  <c:v>878.0755737500001</c:v>
                </c:pt>
                <c:pt idx="639">
                  <c:v>1824.720295249999</c:v>
                </c:pt>
                <c:pt idx="640">
                  <c:v>2762.3652423125</c:v>
                </c:pt>
                <c:pt idx="641">
                  <c:v>3668.4073671249994</c:v>
                </c:pt>
                <c:pt idx="642">
                  <c:v>4054.3202685625001</c:v>
                </c:pt>
                <c:pt idx="643">
                  <c:v>4305.0635166249986</c:v>
                </c:pt>
                <c:pt idx="644">
                  <c:v>3394.9872563125</c:v>
                </c:pt>
                <c:pt idx="645">
                  <c:v>2637.7337407500004</c:v>
                </c:pt>
                <c:pt idx="646">
                  <c:v>1588.7625733750001</c:v>
                </c:pt>
                <c:pt idx="647">
                  <c:v>992.20672256250009</c:v>
                </c:pt>
                <c:pt idx="648">
                  <c:v>1179.4050050000001</c:v>
                </c:pt>
                <c:pt idx="649">
                  <c:v>980.75791662500001</c:v>
                </c:pt>
                <c:pt idx="650">
                  <c:v>1009.20023825</c:v>
                </c:pt>
                <c:pt idx="651">
                  <c:v>984.91441187500004</c:v>
                </c:pt>
                <c:pt idx="652">
                  <c:v>755.82698812500007</c:v>
                </c:pt>
                <c:pt idx="653">
                  <c:v>1098.3582725000001</c:v>
                </c:pt>
                <c:pt idx="654">
                  <c:v>2070.7585526875</c:v>
                </c:pt>
                <c:pt idx="655">
                  <c:v>2034.0029351875</c:v>
                </c:pt>
                <c:pt idx="656">
                  <c:v>2221.9239576249993</c:v>
                </c:pt>
                <c:pt idx="657">
                  <c:v>1338.1348306249999</c:v>
                </c:pt>
                <c:pt idx="658">
                  <c:v>1282.2808953125</c:v>
                </c:pt>
                <c:pt idx="659">
                  <c:v>931.58218712500013</c:v>
                </c:pt>
                <c:pt idx="660">
                  <c:v>650.18608362500004</c:v>
                </c:pt>
                <c:pt idx="661">
                  <c:v>535.80852099999993</c:v>
                </c:pt>
                <c:pt idx="662">
                  <c:v>558.09480818750012</c:v>
                </c:pt>
                <c:pt idx="663">
                  <c:v>559.66143287500006</c:v>
                </c:pt>
                <c:pt idx="664">
                  <c:v>949.79952243750006</c:v>
                </c:pt>
                <c:pt idx="665">
                  <c:v>1476.2508161875</c:v>
                </c:pt>
                <c:pt idx="666">
                  <c:v>3343.7831362500001</c:v>
                </c:pt>
                <c:pt idx="667">
                  <c:v>3464.0306663125002</c:v>
                </c:pt>
                <c:pt idx="668">
                  <c:v>2533.6750171250001</c:v>
                </c:pt>
                <c:pt idx="669">
                  <c:v>2435.2519764375002</c:v>
                </c:pt>
                <c:pt idx="670">
                  <c:v>1519.687567437499</c:v>
                </c:pt>
                <c:pt idx="671">
                  <c:v>594.66349100000002</c:v>
                </c:pt>
                <c:pt idx="672">
                  <c:v>418.59991075000005</c:v>
                </c:pt>
                <c:pt idx="673">
                  <c:v>374.46362056250007</c:v>
                </c:pt>
                <c:pt idx="674">
                  <c:v>386.09686550000004</c:v>
                </c:pt>
                <c:pt idx="675">
                  <c:v>309.20656668750001</c:v>
                </c:pt>
                <c:pt idx="676">
                  <c:v>316.16027375000004</c:v>
                </c:pt>
                <c:pt idx="677">
                  <c:v>428.14139250000005</c:v>
                </c:pt>
                <c:pt idx="678">
                  <c:v>585.6040246875001</c:v>
                </c:pt>
                <c:pt idx="679">
                  <c:v>621.40757118750003</c:v>
                </c:pt>
                <c:pt idx="680">
                  <c:v>411.317186875</c:v>
                </c:pt>
                <c:pt idx="681">
                  <c:v>321.432069125</c:v>
                </c:pt>
                <c:pt idx="682">
                  <c:v>252.04083500000002</c:v>
                </c:pt>
                <c:pt idx="683">
                  <c:v>425.97332162499998</c:v>
                </c:pt>
                <c:pt idx="684">
                  <c:v>424.53069143750002</c:v>
                </c:pt>
                <c:pt idx="685">
                  <c:v>287.6983106875</c:v>
                </c:pt>
                <c:pt idx="686">
                  <c:v>270.29330962500001</c:v>
                </c:pt>
                <c:pt idx="687">
                  <c:v>449.09497599999997</c:v>
                </c:pt>
                <c:pt idx="688">
                  <c:v>1745.4328943749999</c:v>
                </c:pt>
                <c:pt idx="689">
                  <c:v>3449.0793376250003</c:v>
                </c:pt>
                <c:pt idx="690">
                  <c:v>3556.2491366250001</c:v>
                </c:pt>
                <c:pt idx="691">
                  <c:v>4248.6358921874989</c:v>
                </c:pt>
                <c:pt idx="692">
                  <c:v>3972.9215128749984</c:v>
                </c:pt>
                <c:pt idx="693">
                  <c:v>3329.370804687499</c:v>
                </c:pt>
                <c:pt idx="694">
                  <c:v>2875.7099666874992</c:v>
                </c:pt>
                <c:pt idx="695">
                  <c:v>2392.1242702500003</c:v>
                </c:pt>
                <c:pt idx="696">
                  <c:v>2002.9558280624992</c:v>
                </c:pt>
                <c:pt idx="697">
                  <c:v>1373.9198538125002</c:v>
                </c:pt>
                <c:pt idx="698">
                  <c:v>1492.730921187499</c:v>
                </c:pt>
                <c:pt idx="699">
                  <c:v>1236.6406186874999</c:v>
                </c:pt>
                <c:pt idx="700">
                  <c:v>1253.5610134375002</c:v>
                </c:pt>
                <c:pt idx="701">
                  <c:v>1812.1587483125002</c:v>
                </c:pt>
                <c:pt idx="702">
                  <c:v>1208.4007146249992</c:v>
                </c:pt>
                <c:pt idx="703">
                  <c:v>964.66712112499999</c:v>
                </c:pt>
                <c:pt idx="704">
                  <c:v>990.50850475000004</c:v>
                </c:pt>
                <c:pt idx="705">
                  <c:v>733.54315474999999</c:v>
                </c:pt>
                <c:pt idx="706">
                  <c:v>507.11346312500001</c:v>
                </c:pt>
                <c:pt idx="707">
                  <c:v>551.8808224375</c:v>
                </c:pt>
                <c:pt idx="708">
                  <c:v>827.09647975000007</c:v>
                </c:pt>
                <c:pt idx="709">
                  <c:v>485.93942262500002</c:v>
                </c:pt>
                <c:pt idx="710">
                  <c:v>624.90153468750009</c:v>
                </c:pt>
                <c:pt idx="711">
                  <c:v>767.8973544375001</c:v>
                </c:pt>
                <c:pt idx="712">
                  <c:v>718.25897631250007</c:v>
                </c:pt>
                <c:pt idx="713">
                  <c:v>2023.917677875</c:v>
                </c:pt>
                <c:pt idx="714">
                  <c:v>2289.2266135</c:v>
                </c:pt>
                <c:pt idx="715">
                  <c:v>2922.6919205000004</c:v>
                </c:pt>
                <c:pt idx="716">
                  <c:v>2894.8198658750002</c:v>
                </c:pt>
                <c:pt idx="717">
                  <c:v>2731.8479629374992</c:v>
                </c:pt>
                <c:pt idx="718">
                  <c:v>2553.3002983125002</c:v>
                </c:pt>
                <c:pt idx="719">
                  <c:v>2041.3887138125001</c:v>
                </c:pt>
                <c:pt idx="720">
                  <c:v>1006.5001990625</c:v>
                </c:pt>
                <c:pt idx="721">
                  <c:v>658.05811100000005</c:v>
                </c:pt>
                <c:pt idx="722">
                  <c:v>370.62152456250004</c:v>
                </c:pt>
                <c:pt idx="723">
                  <c:v>295.71489131250007</c:v>
                </c:pt>
                <c:pt idx="724">
                  <c:v>374.97472868750009</c:v>
                </c:pt>
                <c:pt idx="725">
                  <c:v>411.95781243750002</c:v>
                </c:pt>
                <c:pt idx="726">
                  <c:v>370.94644162500009</c:v>
                </c:pt>
                <c:pt idx="727">
                  <c:v>621.28244837500006</c:v>
                </c:pt>
                <c:pt idx="728">
                  <c:v>504.22357443750002</c:v>
                </c:pt>
                <c:pt idx="729">
                  <c:v>327.52629743750003</c:v>
                </c:pt>
                <c:pt idx="730">
                  <c:v>355.77696193750006</c:v>
                </c:pt>
                <c:pt idx="731">
                  <c:v>421.44568568750003</c:v>
                </c:pt>
                <c:pt idx="732">
                  <c:v>398.13930981250002</c:v>
                </c:pt>
                <c:pt idx="733">
                  <c:v>321.31713106250004</c:v>
                </c:pt>
                <c:pt idx="734">
                  <c:v>280.67344325000005</c:v>
                </c:pt>
                <c:pt idx="735">
                  <c:v>386.26583793750001</c:v>
                </c:pt>
                <c:pt idx="736">
                  <c:v>495.04002331250001</c:v>
                </c:pt>
                <c:pt idx="737">
                  <c:v>1052.607138062499</c:v>
                </c:pt>
                <c:pt idx="738">
                  <c:v>1789.272389</c:v>
                </c:pt>
                <c:pt idx="739">
                  <c:v>1234.1293491250001</c:v>
                </c:pt>
                <c:pt idx="740">
                  <c:v>1518.4208824375</c:v>
                </c:pt>
                <c:pt idx="741">
                  <c:v>949.75277718749999</c:v>
                </c:pt>
                <c:pt idx="742">
                  <c:v>691.73400068750004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493-4EC9-BDEA-2CD300A66AEB}"/>
            </c:ext>
          </c:extLst>
        </c:ser>
        <c:ser>
          <c:idx val="2"/>
          <c:order val="2"/>
          <c:tx>
            <c:strRef>
              <c:f>'03'!$E$44</c:f>
              <c:strCache>
                <c:ptCount val="1"/>
                <c:pt idx="0">
                  <c:v>Einspeisung Kalorische Kraftwerke (&gt; 10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'03'!$E$45:$E$789</c:f>
              <c:numCache>
                <c:formatCode>_-* #,##0.00\ _€_-;\-* #,##0.00\ _€_-;_-* "-"??\ _€_-;_-@_-</c:formatCode>
                <c:ptCount val="745"/>
                <c:pt idx="0">
                  <c:v>926.90721748999999</c:v>
                </c:pt>
                <c:pt idx="1">
                  <c:v>921.20977749999997</c:v>
                </c:pt>
                <c:pt idx="2">
                  <c:v>908.91030775000002</c:v>
                </c:pt>
                <c:pt idx="3">
                  <c:v>899.30221675000007</c:v>
                </c:pt>
                <c:pt idx="4">
                  <c:v>898.96387274999995</c:v>
                </c:pt>
                <c:pt idx="5">
                  <c:v>969.66772075000006</c:v>
                </c:pt>
                <c:pt idx="6">
                  <c:v>1430.5783795</c:v>
                </c:pt>
                <c:pt idx="7">
                  <c:v>1576.1423327499999</c:v>
                </c:pt>
                <c:pt idx="8">
                  <c:v>1595.2989030000001</c:v>
                </c:pt>
                <c:pt idx="9">
                  <c:v>1594.2564594999999</c:v>
                </c:pt>
                <c:pt idx="10">
                  <c:v>1226.88399925</c:v>
                </c:pt>
                <c:pt idx="11">
                  <c:v>1057.8726583</c:v>
                </c:pt>
                <c:pt idx="12">
                  <c:v>1020.092250749999</c:v>
                </c:pt>
                <c:pt idx="13">
                  <c:v>1045.5158945000001</c:v>
                </c:pt>
                <c:pt idx="14">
                  <c:v>1070.8961274999992</c:v>
                </c:pt>
                <c:pt idx="15">
                  <c:v>1288.903986</c:v>
                </c:pt>
                <c:pt idx="16">
                  <c:v>1695.96192675</c:v>
                </c:pt>
                <c:pt idx="17">
                  <c:v>1792.9009985</c:v>
                </c:pt>
                <c:pt idx="18">
                  <c:v>1794.8460050000001</c:v>
                </c:pt>
                <c:pt idx="19">
                  <c:v>1791.57612475</c:v>
                </c:pt>
                <c:pt idx="20">
                  <c:v>1768.7883790000001</c:v>
                </c:pt>
                <c:pt idx="21">
                  <c:v>1376.78049975</c:v>
                </c:pt>
                <c:pt idx="22">
                  <c:v>1051.2532712500001</c:v>
                </c:pt>
                <c:pt idx="23">
                  <c:v>926.46751433000009</c:v>
                </c:pt>
                <c:pt idx="24">
                  <c:v>853.05165899999997</c:v>
                </c:pt>
                <c:pt idx="25">
                  <c:v>477.85638111000003</c:v>
                </c:pt>
                <c:pt idx="26">
                  <c:v>335.67373169000001</c:v>
                </c:pt>
                <c:pt idx="27">
                  <c:v>323.36001825000005</c:v>
                </c:pt>
                <c:pt idx="28">
                  <c:v>309.86756827000005</c:v>
                </c:pt>
                <c:pt idx="29">
                  <c:v>327.64941775</c:v>
                </c:pt>
                <c:pt idx="30">
                  <c:v>337.24754075000004</c:v>
                </c:pt>
                <c:pt idx="31">
                  <c:v>370.74651650000004</c:v>
                </c:pt>
                <c:pt idx="32">
                  <c:v>395.18025879000004</c:v>
                </c:pt>
                <c:pt idx="33">
                  <c:v>398.65790550000008</c:v>
                </c:pt>
                <c:pt idx="34">
                  <c:v>379.05499975000004</c:v>
                </c:pt>
                <c:pt idx="35">
                  <c:v>371.67103180999999</c:v>
                </c:pt>
                <c:pt idx="36">
                  <c:v>341.98102025000003</c:v>
                </c:pt>
                <c:pt idx="37">
                  <c:v>311.34739325000004</c:v>
                </c:pt>
                <c:pt idx="38">
                  <c:v>297.85463718000005</c:v>
                </c:pt>
                <c:pt idx="39">
                  <c:v>349.19427357000006</c:v>
                </c:pt>
                <c:pt idx="40">
                  <c:v>400.1435525</c:v>
                </c:pt>
                <c:pt idx="41">
                  <c:v>412.3638315</c:v>
                </c:pt>
                <c:pt idx="42">
                  <c:v>415.00718675000002</c:v>
                </c:pt>
                <c:pt idx="43">
                  <c:v>412.68141099999997</c:v>
                </c:pt>
                <c:pt idx="44">
                  <c:v>409.61473000000001</c:v>
                </c:pt>
                <c:pt idx="45">
                  <c:v>409.32718400000005</c:v>
                </c:pt>
                <c:pt idx="46">
                  <c:v>415.53136100000006</c:v>
                </c:pt>
                <c:pt idx="47">
                  <c:v>398.04511000000002</c:v>
                </c:pt>
                <c:pt idx="48">
                  <c:v>362.27336700000001</c:v>
                </c:pt>
                <c:pt idx="49">
                  <c:v>335.85102500000005</c:v>
                </c:pt>
                <c:pt idx="50">
                  <c:v>322.28821175000002</c:v>
                </c:pt>
                <c:pt idx="51">
                  <c:v>319.22211550000003</c:v>
                </c:pt>
                <c:pt idx="52">
                  <c:v>304.67057447000002</c:v>
                </c:pt>
                <c:pt idx="53">
                  <c:v>314.13139590000003</c:v>
                </c:pt>
                <c:pt idx="54">
                  <c:v>186.768472</c:v>
                </c:pt>
                <c:pt idx="55">
                  <c:v>123.08399349999999</c:v>
                </c:pt>
                <c:pt idx="56">
                  <c:v>124.317364</c:v>
                </c:pt>
                <c:pt idx="57">
                  <c:v>122.34575425</c:v>
                </c:pt>
                <c:pt idx="58">
                  <c:v>109.50428161000001</c:v>
                </c:pt>
                <c:pt idx="59">
                  <c:v>113.60014522</c:v>
                </c:pt>
                <c:pt idx="60">
                  <c:v>115.70311539000001</c:v>
                </c:pt>
                <c:pt idx="61">
                  <c:v>113.33545044</c:v>
                </c:pt>
                <c:pt idx="62">
                  <c:v>107.51146970000001</c:v>
                </c:pt>
                <c:pt idx="63">
                  <c:v>111.39432527999999</c:v>
                </c:pt>
                <c:pt idx="64">
                  <c:v>127.06876106</c:v>
                </c:pt>
                <c:pt idx="65">
                  <c:v>213.04355381000002</c:v>
                </c:pt>
                <c:pt idx="66">
                  <c:v>371.14813538000004</c:v>
                </c:pt>
                <c:pt idx="67">
                  <c:v>580.68161521000002</c:v>
                </c:pt>
                <c:pt idx="68">
                  <c:v>830.37971412000002</c:v>
                </c:pt>
                <c:pt idx="69">
                  <c:v>803.96393048000004</c:v>
                </c:pt>
                <c:pt idx="70">
                  <c:v>790.8844047</c:v>
                </c:pt>
                <c:pt idx="71">
                  <c:v>763.33494225000004</c:v>
                </c:pt>
                <c:pt idx="72">
                  <c:v>731.37309100000004</c:v>
                </c:pt>
                <c:pt idx="73">
                  <c:v>676.13808574000007</c:v>
                </c:pt>
                <c:pt idx="74">
                  <c:v>622.16631074999998</c:v>
                </c:pt>
                <c:pt idx="75">
                  <c:v>724.61736432999999</c:v>
                </c:pt>
                <c:pt idx="76">
                  <c:v>857.80712557000004</c:v>
                </c:pt>
                <c:pt idx="77">
                  <c:v>1059.7914615</c:v>
                </c:pt>
                <c:pt idx="78">
                  <c:v>1402.0217645</c:v>
                </c:pt>
                <c:pt idx="79">
                  <c:v>1633.500544</c:v>
                </c:pt>
                <c:pt idx="80">
                  <c:v>1650.8101617499992</c:v>
                </c:pt>
                <c:pt idx="81">
                  <c:v>1634.9384480000001</c:v>
                </c:pt>
                <c:pt idx="82">
                  <c:v>1312.78713225</c:v>
                </c:pt>
                <c:pt idx="83">
                  <c:v>926.81585425000003</c:v>
                </c:pt>
                <c:pt idx="84">
                  <c:v>898.52254275000007</c:v>
                </c:pt>
                <c:pt idx="85">
                  <c:v>899.04818300000011</c:v>
                </c:pt>
                <c:pt idx="86">
                  <c:v>893.24525207000011</c:v>
                </c:pt>
                <c:pt idx="87">
                  <c:v>1395.2153785</c:v>
                </c:pt>
                <c:pt idx="88">
                  <c:v>1669.76959425</c:v>
                </c:pt>
                <c:pt idx="89">
                  <c:v>1709.4711235</c:v>
                </c:pt>
                <c:pt idx="90">
                  <c:v>1718.8136817500001</c:v>
                </c:pt>
                <c:pt idx="91">
                  <c:v>1726.9627732500001</c:v>
                </c:pt>
                <c:pt idx="92">
                  <c:v>1719.5920417500001</c:v>
                </c:pt>
                <c:pt idx="93">
                  <c:v>1708.5846744</c:v>
                </c:pt>
                <c:pt idx="94">
                  <c:v>1607.25103274</c:v>
                </c:pt>
                <c:pt idx="95">
                  <c:v>1037.2925902300001</c:v>
                </c:pt>
                <c:pt idx="96">
                  <c:v>907.50137140000004</c:v>
                </c:pt>
                <c:pt idx="97">
                  <c:v>915.08705261</c:v>
                </c:pt>
                <c:pt idx="98">
                  <c:v>923.91956100000004</c:v>
                </c:pt>
                <c:pt idx="99">
                  <c:v>908.67135983000014</c:v>
                </c:pt>
                <c:pt idx="100">
                  <c:v>915.93567160999999</c:v>
                </c:pt>
                <c:pt idx="101">
                  <c:v>949.12807282000006</c:v>
                </c:pt>
                <c:pt idx="102">
                  <c:v>1594.842230499999</c:v>
                </c:pt>
                <c:pt idx="103">
                  <c:v>1757.904989749999</c:v>
                </c:pt>
                <c:pt idx="104">
                  <c:v>1791.487028999999</c:v>
                </c:pt>
                <c:pt idx="105">
                  <c:v>1703.46330575</c:v>
                </c:pt>
                <c:pt idx="106">
                  <c:v>1532.2173365000001</c:v>
                </c:pt>
                <c:pt idx="107">
                  <c:v>1637.6607132500001</c:v>
                </c:pt>
                <c:pt idx="108">
                  <c:v>1448.2127905</c:v>
                </c:pt>
                <c:pt idx="109">
                  <c:v>1428.5863690000001</c:v>
                </c:pt>
                <c:pt idx="110">
                  <c:v>1489.3824549999999</c:v>
                </c:pt>
                <c:pt idx="111">
                  <c:v>1620.7519930000001</c:v>
                </c:pt>
                <c:pt idx="112">
                  <c:v>1742.1213825</c:v>
                </c:pt>
                <c:pt idx="113">
                  <c:v>1826.3416195</c:v>
                </c:pt>
                <c:pt idx="114">
                  <c:v>1823.5498585</c:v>
                </c:pt>
                <c:pt idx="115">
                  <c:v>1818.8047780000002</c:v>
                </c:pt>
                <c:pt idx="116">
                  <c:v>1825.8851294999993</c:v>
                </c:pt>
                <c:pt idx="117">
                  <c:v>1825.81112325</c:v>
                </c:pt>
                <c:pt idx="118">
                  <c:v>1825.1408220000001</c:v>
                </c:pt>
                <c:pt idx="119">
                  <c:v>1286.300505499999</c:v>
                </c:pt>
                <c:pt idx="120">
                  <c:v>1061.76374925</c:v>
                </c:pt>
                <c:pt idx="121">
                  <c:v>1025.8761526599999</c:v>
                </c:pt>
                <c:pt idx="122">
                  <c:v>1031.0675225</c:v>
                </c:pt>
                <c:pt idx="123">
                  <c:v>1030.31452025</c:v>
                </c:pt>
                <c:pt idx="124">
                  <c:v>1022.2658025000001</c:v>
                </c:pt>
                <c:pt idx="125">
                  <c:v>1139.3909755</c:v>
                </c:pt>
                <c:pt idx="126">
                  <c:v>1720.2366465</c:v>
                </c:pt>
                <c:pt idx="127">
                  <c:v>1802.5864797500001</c:v>
                </c:pt>
                <c:pt idx="128">
                  <c:v>1806.48396475</c:v>
                </c:pt>
                <c:pt idx="129">
                  <c:v>1810.90225775</c:v>
                </c:pt>
                <c:pt idx="130">
                  <c:v>1758.4481765</c:v>
                </c:pt>
                <c:pt idx="131">
                  <c:v>1410.166593749999</c:v>
                </c:pt>
                <c:pt idx="132">
                  <c:v>1098.5672292499999</c:v>
                </c:pt>
                <c:pt idx="133">
                  <c:v>1044.2853224999999</c:v>
                </c:pt>
                <c:pt idx="134">
                  <c:v>1382.407645</c:v>
                </c:pt>
                <c:pt idx="135">
                  <c:v>1589.609756999999</c:v>
                </c:pt>
                <c:pt idx="136">
                  <c:v>1789.8317675000001</c:v>
                </c:pt>
                <c:pt idx="137">
                  <c:v>1812.91984075</c:v>
                </c:pt>
                <c:pt idx="138">
                  <c:v>1807.5172627500001</c:v>
                </c:pt>
                <c:pt idx="139">
                  <c:v>1804.025274749999</c:v>
                </c:pt>
                <c:pt idx="140">
                  <c:v>1804.14636275</c:v>
                </c:pt>
                <c:pt idx="141">
                  <c:v>1805.42991125</c:v>
                </c:pt>
                <c:pt idx="142">
                  <c:v>1694.6905892500001</c:v>
                </c:pt>
                <c:pt idx="143">
                  <c:v>1173.9520267999999</c:v>
                </c:pt>
                <c:pt idx="144">
                  <c:v>786.10835707000001</c:v>
                </c:pt>
                <c:pt idx="145">
                  <c:v>682.2697280000001</c:v>
                </c:pt>
                <c:pt idx="146">
                  <c:v>684.48341275000007</c:v>
                </c:pt>
                <c:pt idx="147">
                  <c:v>693.25784675000011</c:v>
                </c:pt>
                <c:pt idx="148">
                  <c:v>751.53739325000004</c:v>
                </c:pt>
                <c:pt idx="149">
                  <c:v>985.13521175000005</c:v>
                </c:pt>
                <c:pt idx="150">
                  <c:v>1331.640944499999</c:v>
                </c:pt>
                <c:pt idx="151">
                  <c:v>1381.6926355000001</c:v>
                </c:pt>
                <c:pt idx="152">
                  <c:v>1401.8049812500001</c:v>
                </c:pt>
                <c:pt idx="153">
                  <c:v>1379.90654675</c:v>
                </c:pt>
                <c:pt idx="154">
                  <c:v>1213.45330775</c:v>
                </c:pt>
                <c:pt idx="155">
                  <c:v>1177.6389265</c:v>
                </c:pt>
                <c:pt idx="156">
                  <c:v>970.96100999999999</c:v>
                </c:pt>
                <c:pt idx="157">
                  <c:v>904.38586750000002</c:v>
                </c:pt>
                <c:pt idx="158">
                  <c:v>905.44644575000007</c:v>
                </c:pt>
                <c:pt idx="159">
                  <c:v>1079.35486375</c:v>
                </c:pt>
                <c:pt idx="160">
                  <c:v>1111.2683195</c:v>
                </c:pt>
                <c:pt idx="161">
                  <c:v>1347.19411575</c:v>
                </c:pt>
                <c:pt idx="162">
                  <c:v>1375.071884</c:v>
                </c:pt>
                <c:pt idx="163">
                  <c:v>1382.316028</c:v>
                </c:pt>
                <c:pt idx="164">
                  <c:v>1377.2885085</c:v>
                </c:pt>
                <c:pt idx="165">
                  <c:v>1290.1257735000002</c:v>
                </c:pt>
                <c:pt idx="166">
                  <c:v>1216.50407225</c:v>
                </c:pt>
                <c:pt idx="167">
                  <c:v>1060.8040715000002</c:v>
                </c:pt>
                <c:pt idx="168">
                  <c:v>1001.13132275</c:v>
                </c:pt>
                <c:pt idx="169">
                  <c:v>924.70737025000005</c:v>
                </c:pt>
                <c:pt idx="170">
                  <c:v>921.8210315</c:v>
                </c:pt>
                <c:pt idx="171">
                  <c:v>959.82712275000006</c:v>
                </c:pt>
                <c:pt idx="172">
                  <c:v>1089.124228749999</c:v>
                </c:pt>
                <c:pt idx="173">
                  <c:v>1264.2956342499992</c:v>
                </c:pt>
                <c:pt idx="174">
                  <c:v>1377.807035249999</c:v>
                </c:pt>
                <c:pt idx="175">
                  <c:v>1410.1217545</c:v>
                </c:pt>
                <c:pt idx="176">
                  <c:v>1420.3027184999989</c:v>
                </c:pt>
                <c:pt idx="177">
                  <c:v>1414.1022465000001</c:v>
                </c:pt>
                <c:pt idx="178">
                  <c:v>1317.3964900000001</c:v>
                </c:pt>
                <c:pt idx="179">
                  <c:v>1052.7607962500001</c:v>
                </c:pt>
                <c:pt idx="180">
                  <c:v>913.88944700000002</c:v>
                </c:pt>
                <c:pt idx="181">
                  <c:v>885.04913850000003</c:v>
                </c:pt>
                <c:pt idx="182">
                  <c:v>826.12995550000005</c:v>
                </c:pt>
                <c:pt idx="183">
                  <c:v>883.40769275000002</c:v>
                </c:pt>
                <c:pt idx="184">
                  <c:v>1199.79358075</c:v>
                </c:pt>
                <c:pt idx="185">
                  <c:v>1329.0819445000002</c:v>
                </c:pt>
                <c:pt idx="186">
                  <c:v>1322.2852210000001</c:v>
                </c:pt>
                <c:pt idx="187">
                  <c:v>1324.1962255000001</c:v>
                </c:pt>
                <c:pt idx="188">
                  <c:v>1321.477074749999</c:v>
                </c:pt>
                <c:pt idx="189">
                  <c:v>1288.2583077499999</c:v>
                </c:pt>
                <c:pt idx="190">
                  <c:v>1170.0822007500001</c:v>
                </c:pt>
                <c:pt idx="191">
                  <c:v>1011.3783417500001</c:v>
                </c:pt>
                <c:pt idx="192">
                  <c:v>859.43714775000001</c:v>
                </c:pt>
                <c:pt idx="193">
                  <c:v>602.83701900000005</c:v>
                </c:pt>
                <c:pt idx="194">
                  <c:v>430.99326625000003</c:v>
                </c:pt>
                <c:pt idx="195">
                  <c:v>431.437906</c:v>
                </c:pt>
                <c:pt idx="196">
                  <c:v>339.16513624999999</c:v>
                </c:pt>
                <c:pt idx="197">
                  <c:v>289.67884800000007</c:v>
                </c:pt>
                <c:pt idx="198">
                  <c:v>275.52486200000004</c:v>
                </c:pt>
                <c:pt idx="199">
                  <c:v>273.23865950000004</c:v>
                </c:pt>
                <c:pt idx="200">
                  <c:v>267.02045500000003</c:v>
                </c:pt>
                <c:pt idx="201">
                  <c:v>269.98399650000005</c:v>
                </c:pt>
                <c:pt idx="202">
                  <c:v>263.67900450000008</c:v>
                </c:pt>
                <c:pt idx="203">
                  <c:v>261.58143475000003</c:v>
                </c:pt>
                <c:pt idx="204">
                  <c:v>261.84160675000004</c:v>
                </c:pt>
                <c:pt idx="205">
                  <c:v>257.82371175000003</c:v>
                </c:pt>
                <c:pt idx="206">
                  <c:v>262.18387475000003</c:v>
                </c:pt>
                <c:pt idx="207">
                  <c:v>265.30414050000002</c:v>
                </c:pt>
                <c:pt idx="208">
                  <c:v>273.72161450000004</c:v>
                </c:pt>
                <c:pt idx="209">
                  <c:v>457.01001050000002</c:v>
                </c:pt>
                <c:pt idx="210">
                  <c:v>482.44374000000005</c:v>
                </c:pt>
                <c:pt idx="211">
                  <c:v>484.5663275</c:v>
                </c:pt>
                <c:pt idx="212">
                  <c:v>473.18565175000003</c:v>
                </c:pt>
                <c:pt idx="213">
                  <c:v>483.96202475000007</c:v>
                </c:pt>
                <c:pt idx="214">
                  <c:v>472.65527175</c:v>
                </c:pt>
                <c:pt idx="215">
                  <c:v>336.29518274999998</c:v>
                </c:pt>
                <c:pt idx="216">
                  <c:v>261.18056674999997</c:v>
                </c:pt>
                <c:pt idx="217">
                  <c:v>252.99210375000001</c:v>
                </c:pt>
                <c:pt idx="218">
                  <c:v>249.77116450000003</c:v>
                </c:pt>
                <c:pt idx="219">
                  <c:v>249.61946325</c:v>
                </c:pt>
                <c:pt idx="220">
                  <c:v>249.19934050000001</c:v>
                </c:pt>
                <c:pt idx="221">
                  <c:v>250.55830800000001</c:v>
                </c:pt>
                <c:pt idx="222">
                  <c:v>252.80661975000001</c:v>
                </c:pt>
                <c:pt idx="223">
                  <c:v>261.40398950000002</c:v>
                </c:pt>
                <c:pt idx="224">
                  <c:v>259.93750750000004</c:v>
                </c:pt>
                <c:pt idx="225">
                  <c:v>255.04402125000001</c:v>
                </c:pt>
                <c:pt idx="226">
                  <c:v>295.06097825000001</c:v>
                </c:pt>
                <c:pt idx="227">
                  <c:v>254.869958</c:v>
                </c:pt>
                <c:pt idx="228">
                  <c:v>277.53773875000007</c:v>
                </c:pt>
                <c:pt idx="229">
                  <c:v>254.26958275000001</c:v>
                </c:pt>
                <c:pt idx="230">
                  <c:v>262.56632500000006</c:v>
                </c:pt>
                <c:pt idx="231">
                  <c:v>257.69923925000006</c:v>
                </c:pt>
                <c:pt idx="232">
                  <c:v>268.49016450000005</c:v>
                </c:pt>
                <c:pt idx="233">
                  <c:v>433.35264775000002</c:v>
                </c:pt>
                <c:pt idx="234">
                  <c:v>470.22374550000001</c:v>
                </c:pt>
                <c:pt idx="235">
                  <c:v>468.06692750000002</c:v>
                </c:pt>
                <c:pt idx="236">
                  <c:v>466.53116925</c:v>
                </c:pt>
                <c:pt idx="237">
                  <c:v>468.67695000000003</c:v>
                </c:pt>
                <c:pt idx="238">
                  <c:v>464.32692500000002</c:v>
                </c:pt>
                <c:pt idx="239">
                  <c:v>445.76568350000002</c:v>
                </c:pt>
                <c:pt idx="240">
                  <c:v>323.0169525</c:v>
                </c:pt>
                <c:pt idx="241">
                  <c:v>278.69536025000008</c:v>
                </c:pt>
                <c:pt idx="242">
                  <c:v>272.83257575000005</c:v>
                </c:pt>
                <c:pt idx="243">
                  <c:v>339.81242025000006</c:v>
                </c:pt>
                <c:pt idx="244">
                  <c:v>473.53086724999997</c:v>
                </c:pt>
                <c:pt idx="245">
                  <c:v>621.6759485</c:v>
                </c:pt>
                <c:pt idx="246">
                  <c:v>1088.9615194999992</c:v>
                </c:pt>
                <c:pt idx="247">
                  <c:v>1287.8732735000001</c:v>
                </c:pt>
                <c:pt idx="248">
                  <c:v>1288.480573</c:v>
                </c:pt>
                <c:pt idx="249">
                  <c:v>1264.8667352500001</c:v>
                </c:pt>
                <c:pt idx="250">
                  <c:v>1076.2894390000001</c:v>
                </c:pt>
                <c:pt idx="251">
                  <c:v>825.63642775000005</c:v>
                </c:pt>
                <c:pt idx="252">
                  <c:v>694.5391515</c:v>
                </c:pt>
                <c:pt idx="253">
                  <c:v>685.56316625000011</c:v>
                </c:pt>
                <c:pt idx="254">
                  <c:v>713.83550675000004</c:v>
                </c:pt>
                <c:pt idx="255">
                  <c:v>1021.531292</c:v>
                </c:pt>
                <c:pt idx="256">
                  <c:v>1284.074642</c:v>
                </c:pt>
                <c:pt idx="257">
                  <c:v>1312.6775305000001</c:v>
                </c:pt>
                <c:pt idx="258">
                  <c:v>1328.7977395</c:v>
                </c:pt>
                <c:pt idx="259">
                  <c:v>1336.047374</c:v>
                </c:pt>
                <c:pt idx="260">
                  <c:v>1310.9035200000001</c:v>
                </c:pt>
                <c:pt idx="261">
                  <c:v>1094.0432535</c:v>
                </c:pt>
                <c:pt idx="262">
                  <c:v>849.49141625000004</c:v>
                </c:pt>
                <c:pt idx="263">
                  <c:v>642.00880675000008</c:v>
                </c:pt>
                <c:pt idx="264">
                  <c:v>627.90201375000004</c:v>
                </c:pt>
                <c:pt idx="265">
                  <c:v>620.64168075000009</c:v>
                </c:pt>
                <c:pt idx="266">
                  <c:v>624.9283307500001</c:v>
                </c:pt>
                <c:pt idx="267">
                  <c:v>706.68241</c:v>
                </c:pt>
                <c:pt idx="268">
                  <c:v>802.43005275000007</c:v>
                </c:pt>
                <c:pt idx="269">
                  <c:v>1196.0974675</c:v>
                </c:pt>
                <c:pt idx="270">
                  <c:v>1615.86155175</c:v>
                </c:pt>
                <c:pt idx="271">
                  <c:v>1673.7260624999992</c:v>
                </c:pt>
                <c:pt idx="272">
                  <c:v>1680.3769097499999</c:v>
                </c:pt>
                <c:pt idx="273">
                  <c:v>1679.1632107500002</c:v>
                </c:pt>
                <c:pt idx="274">
                  <c:v>1693.1365067500001</c:v>
                </c:pt>
                <c:pt idx="275">
                  <c:v>1716.5134007500001</c:v>
                </c:pt>
                <c:pt idx="276">
                  <c:v>1702.66465275</c:v>
                </c:pt>
                <c:pt idx="277">
                  <c:v>1664.28591775</c:v>
                </c:pt>
                <c:pt idx="278">
                  <c:v>1662.32453175</c:v>
                </c:pt>
                <c:pt idx="279">
                  <c:v>1685.09140875</c:v>
                </c:pt>
                <c:pt idx="280">
                  <c:v>1711.017953249999</c:v>
                </c:pt>
                <c:pt idx="281">
                  <c:v>1713.93590425</c:v>
                </c:pt>
                <c:pt idx="282">
                  <c:v>1701.335176</c:v>
                </c:pt>
                <c:pt idx="283">
                  <c:v>1702.80148975</c:v>
                </c:pt>
                <c:pt idx="284">
                  <c:v>1699.4033167500002</c:v>
                </c:pt>
                <c:pt idx="285">
                  <c:v>1703.137408249999</c:v>
                </c:pt>
                <c:pt idx="286">
                  <c:v>1617.78142349</c:v>
                </c:pt>
                <c:pt idx="287">
                  <c:v>1525.176009</c:v>
                </c:pt>
                <c:pt idx="288">
                  <c:v>1031.0202850000001</c:v>
                </c:pt>
                <c:pt idx="289">
                  <c:v>845.82126750000009</c:v>
                </c:pt>
                <c:pt idx="290">
                  <c:v>816.65490710000006</c:v>
                </c:pt>
                <c:pt idx="291">
                  <c:v>795.37596050000002</c:v>
                </c:pt>
                <c:pt idx="292">
                  <c:v>829.52089750000005</c:v>
                </c:pt>
                <c:pt idx="293">
                  <c:v>1055.1575224999999</c:v>
                </c:pt>
                <c:pt idx="294">
                  <c:v>1558.1692375</c:v>
                </c:pt>
                <c:pt idx="295">
                  <c:v>1677.3168747500001</c:v>
                </c:pt>
                <c:pt idx="296">
                  <c:v>1678.4872417500001</c:v>
                </c:pt>
                <c:pt idx="297">
                  <c:v>1725.7800419999999</c:v>
                </c:pt>
                <c:pt idx="298">
                  <c:v>1613.80873625</c:v>
                </c:pt>
                <c:pt idx="299">
                  <c:v>1438.89137291</c:v>
                </c:pt>
                <c:pt idx="300">
                  <c:v>1221.162032609999</c:v>
                </c:pt>
                <c:pt idx="301">
                  <c:v>1085.0695465400001</c:v>
                </c:pt>
                <c:pt idx="302">
                  <c:v>997.12436250000007</c:v>
                </c:pt>
                <c:pt idx="303">
                  <c:v>1447.6597189300001</c:v>
                </c:pt>
                <c:pt idx="304">
                  <c:v>1713.36242225</c:v>
                </c:pt>
                <c:pt idx="305">
                  <c:v>1738.6104175</c:v>
                </c:pt>
                <c:pt idx="306">
                  <c:v>1767.4320107499991</c:v>
                </c:pt>
                <c:pt idx="307">
                  <c:v>1773.9950785000001</c:v>
                </c:pt>
                <c:pt idx="308">
                  <c:v>1750.2032757500001</c:v>
                </c:pt>
                <c:pt idx="309">
                  <c:v>1735.50513675</c:v>
                </c:pt>
                <c:pt idx="310">
                  <c:v>1637.7441657200002</c:v>
                </c:pt>
                <c:pt idx="311">
                  <c:v>1041.7200820399989</c:v>
                </c:pt>
                <c:pt idx="312">
                  <c:v>690.57244945000002</c:v>
                </c:pt>
                <c:pt idx="313">
                  <c:v>594.41528625000001</c:v>
                </c:pt>
                <c:pt idx="314">
                  <c:v>598.62956589999999</c:v>
                </c:pt>
                <c:pt idx="315">
                  <c:v>593.81415865000008</c:v>
                </c:pt>
                <c:pt idx="316">
                  <c:v>616.07050125000001</c:v>
                </c:pt>
                <c:pt idx="317">
                  <c:v>815.06115899999998</c:v>
                </c:pt>
                <c:pt idx="318">
                  <c:v>1205.9009735</c:v>
                </c:pt>
                <c:pt idx="319">
                  <c:v>1280.0823527499999</c:v>
                </c:pt>
                <c:pt idx="320">
                  <c:v>1289.7054820000001</c:v>
                </c:pt>
                <c:pt idx="321">
                  <c:v>1224.6583297500001</c:v>
                </c:pt>
                <c:pt idx="322">
                  <c:v>828.94595450000008</c:v>
                </c:pt>
                <c:pt idx="323">
                  <c:v>684.11562125</c:v>
                </c:pt>
                <c:pt idx="324">
                  <c:v>714.56361772000002</c:v>
                </c:pt>
                <c:pt idx="325">
                  <c:v>698.74909734000005</c:v>
                </c:pt>
                <c:pt idx="326">
                  <c:v>740.87121437000008</c:v>
                </c:pt>
                <c:pt idx="327">
                  <c:v>1079.53055238</c:v>
                </c:pt>
                <c:pt idx="328">
                  <c:v>1443.7175095</c:v>
                </c:pt>
                <c:pt idx="329">
                  <c:v>1627.9966815000002</c:v>
                </c:pt>
                <c:pt idx="330">
                  <c:v>1591.257591</c:v>
                </c:pt>
                <c:pt idx="331">
                  <c:v>1574.52520579</c:v>
                </c:pt>
                <c:pt idx="332">
                  <c:v>1473.9532454900002</c:v>
                </c:pt>
                <c:pt idx="333">
                  <c:v>1395.1744737400002</c:v>
                </c:pt>
                <c:pt idx="334">
                  <c:v>952.90569789000006</c:v>
                </c:pt>
                <c:pt idx="335">
                  <c:v>625.3817869400001</c:v>
                </c:pt>
                <c:pt idx="336">
                  <c:v>617.94443554999998</c:v>
                </c:pt>
                <c:pt idx="337">
                  <c:v>380.65487664</c:v>
                </c:pt>
                <c:pt idx="338">
                  <c:v>267.81303412</c:v>
                </c:pt>
                <c:pt idx="339">
                  <c:v>263.42981165000003</c:v>
                </c:pt>
                <c:pt idx="340">
                  <c:v>263.89963250000005</c:v>
                </c:pt>
                <c:pt idx="341">
                  <c:v>320.54433350000005</c:v>
                </c:pt>
                <c:pt idx="342">
                  <c:v>480.84038800000002</c:v>
                </c:pt>
                <c:pt idx="343">
                  <c:v>511.00359850000001</c:v>
                </c:pt>
                <c:pt idx="344">
                  <c:v>508.00869575000002</c:v>
                </c:pt>
                <c:pt idx="345">
                  <c:v>436.34321700000004</c:v>
                </c:pt>
                <c:pt idx="346">
                  <c:v>348.96450300000009</c:v>
                </c:pt>
                <c:pt idx="347">
                  <c:v>288.79077350000006</c:v>
                </c:pt>
                <c:pt idx="348">
                  <c:v>295.487347</c:v>
                </c:pt>
                <c:pt idx="349">
                  <c:v>294.75557350000008</c:v>
                </c:pt>
                <c:pt idx="350">
                  <c:v>302.17187375000003</c:v>
                </c:pt>
                <c:pt idx="351">
                  <c:v>513.99853975000008</c:v>
                </c:pt>
                <c:pt idx="352">
                  <c:v>575.10120642000004</c:v>
                </c:pt>
                <c:pt idx="353">
                  <c:v>701.93212649999998</c:v>
                </c:pt>
                <c:pt idx="354">
                  <c:v>731.47955250000007</c:v>
                </c:pt>
                <c:pt idx="355">
                  <c:v>897.44282116000011</c:v>
                </c:pt>
                <c:pt idx="356">
                  <c:v>910.04444296999998</c:v>
                </c:pt>
                <c:pt idx="357">
                  <c:v>670.07236304000003</c:v>
                </c:pt>
                <c:pt idx="358">
                  <c:v>536.52142400000002</c:v>
                </c:pt>
                <c:pt idx="359">
                  <c:v>392.49310997000003</c:v>
                </c:pt>
                <c:pt idx="360">
                  <c:v>292.89914201000005</c:v>
                </c:pt>
                <c:pt idx="361">
                  <c:v>263.20738414000004</c:v>
                </c:pt>
                <c:pt idx="362">
                  <c:v>259.39977888999999</c:v>
                </c:pt>
                <c:pt idx="363">
                  <c:v>260.44509282000001</c:v>
                </c:pt>
                <c:pt idx="364">
                  <c:v>257.23425975000004</c:v>
                </c:pt>
                <c:pt idx="365">
                  <c:v>265.76397754000004</c:v>
                </c:pt>
                <c:pt idx="366">
                  <c:v>263.68538746000002</c:v>
                </c:pt>
                <c:pt idx="367">
                  <c:v>268.69802353000006</c:v>
                </c:pt>
                <c:pt idx="368">
                  <c:v>263.42015397</c:v>
                </c:pt>
                <c:pt idx="369">
                  <c:v>261.4692948</c:v>
                </c:pt>
                <c:pt idx="370">
                  <c:v>254.43956094000001</c:v>
                </c:pt>
                <c:pt idx="371">
                  <c:v>261.56116899000006</c:v>
                </c:pt>
                <c:pt idx="372">
                  <c:v>258.57724885000005</c:v>
                </c:pt>
                <c:pt idx="373">
                  <c:v>257.74653011000004</c:v>
                </c:pt>
                <c:pt idx="374">
                  <c:v>261.49643543000002</c:v>
                </c:pt>
                <c:pt idx="375">
                  <c:v>270.27801959000004</c:v>
                </c:pt>
                <c:pt idx="376">
                  <c:v>274.58721393000002</c:v>
                </c:pt>
                <c:pt idx="377">
                  <c:v>434.84703069</c:v>
                </c:pt>
                <c:pt idx="378">
                  <c:v>501.65797909000003</c:v>
                </c:pt>
                <c:pt idx="379">
                  <c:v>502.56503750000002</c:v>
                </c:pt>
                <c:pt idx="380">
                  <c:v>493.21097127000002</c:v>
                </c:pt>
                <c:pt idx="381">
                  <c:v>497.85306242000001</c:v>
                </c:pt>
                <c:pt idx="382">
                  <c:v>496.41722830000003</c:v>
                </c:pt>
                <c:pt idx="383">
                  <c:v>480.83009166000005</c:v>
                </c:pt>
                <c:pt idx="384">
                  <c:v>446.02960326000004</c:v>
                </c:pt>
                <c:pt idx="385">
                  <c:v>339.51793261</c:v>
                </c:pt>
                <c:pt idx="386">
                  <c:v>303.07463308000001</c:v>
                </c:pt>
                <c:pt idx="387">
                  <c:v>279.12165662000001</c:v>
                </c:pt>
                <c:pt idx="388">
                  <c:v>275.13929575000003</c:v>
                </c:pt>
                <c:pt idx="389">
                  <c:v>291.07098175000004</c:v>
                </c:pt>
                <c:pt idx="390">
                  <c:v>425.43992656000006</c:v>
                </c:pt>
                <c:pt idx="391">
                  <c:v>451.11923789000002</c:v>
                </c:pt>
                <c:pt idx="392">
                  <c:v>326.39687787000008</c:v>
                </c:pt>
                <c:pt idx="393">
                  <c:v>268.92162562000004</c:v>
                </c:pt>
                <c:pt idx="394">
                  <c:v>262.61913803000004</c:v>
                </c:pt>
                <c:pt idx="395">
                  <c:v>268.43185640000002</c:v>
                </c:pt>
                <c:pt idx="396">
                  <c:v>259.0650809</c:v>
                </c:pt>
                <c:pt idx="397">
                  <c:v>263.18451295</c:v>
                </c:pt>
                <c:pt idx="398">
                  <c:v>262.98117997000003</c:v>
                </c:pt>
                <c:pt idx="399">
                  <c:v>281.67442568000001</c:v>
                </c:pt>
                <c:pt idx="400">
                  <c:v>436.30895498000001</c:v>
                </c:pt>
                <c:pt idx="401">
                  <c:v>490.83700801000009</c:v>
                </c:pt>
                <c:pt idx="402">
                  <c:v>489.90682605000001</c:v>
                </c:pt>
                <c:pt idx="403">
                  <c:v>493.12234589000002</c:v>
                </c:pt>
                <c:pt idx="404">
                  <c:v>503.45590915000002</c:v>
                </c:pt>
                <c:pt idx="405">
                  <c:v>510.00250834000002</c:v>
                </c:pt>
                <c:pt idx="406">
                  <c:v>509.91238122999999</c:v>
                </c:pt>
                <c:pt idx="407">
                  <c:v>490.76420110000004</c:v>
                </c:pt>
                <c:pt idx="408">
                  <c:v>430.41641365000004</c:v>
                </c:pt>
                <c:pt idx="409">
                  <c:v>332.29429284000003</c:v>
                </c:pt>
                <c:pt idx="410">
                  <c:v>314.41136477000009</c:v>
                </c:pt>
                <c:pt idx="411">
                  <c:v>428.03960515</c:v>
                </c:pt>
                <c:pt idx="412">
                  <c:v>621.82684379</c:v>
                </c:pt>
                <c:pt idx="413">
                  <c:v>1034.0193949900001</c:v>
                </c:pt>
                <c:pt idx="414">
                  <c:v>1538.2775435000001</c:v>
                </c:pt>
                <c:pt idx="415">
                  <c:v>1674.9437545000001</c:v>
                </c:pt>
                <c:pt idx="416">
                  <c:v>1741.32365764</c:v>
                </c:pt>
                <c:pt idx="417">
                  <c:v>1719.0235366100001</c:v>
                </c:pt>
                <c:pt idx="418">
                  <c:v>1498.66519853</c:v>
                </c:pt>
                <c:pt idx="419">
                  <c:v>1330.73185395</c:v>
                </c:pt>
                <c:pt idx="420">
                  <c:v>1276.6716981099992</c:v>
                </c:pt>
                <c:pt idx="421">
                  <c:v>1091.5848790700002</c:v>
                </c:pt>
                <c:pt idx="422">
                  <c:v>1202.2328655700001</c:v>
                </c:pt>
                <c:pt idx="423">
                  <c:v>1368.31393875</c:v>
                </c:pt>
                <c:pt idx="424">
                  <c:v>1657.77234213</c:v>
                </c:pt>
                <c:pt idx="425">
                  <c:v>1798.0243069800001</c:v>
                </c:pt>
                <c:pt idx="426">
                  <c:v>1734.2949720000001</c:v>
                </c:pt>
                <c:pt idx="427">
                  <c:v>1699.3214977499999</c:v>
                </c:pt>
                <c:pt idx="428">
                  <c:v>1679.4369554899993</c:v>
                </c:pt>
                <c:pt idx="429">
                  <c:v>1648.28624975</c:v>
                </c:pt>
                <c:pt idx="430">
                  <c:v>1543.7585260000001</c:v>
                </c:pt>
                <c:pt idx="431">
                  <c:v>1255.7044844000002</c:v>
                </c:pt>
                <c:pt idx="432">
                  <c:v>1135.63754034</c:v>
                </c:pt>
                <c:pt idx="433">
                  <c:v>957.10739518000003</c:v>
                </c:pt>
                <c:pt idx="434">
                  <c:v>882.52264953000008</c:v>
                </c:pt>
                <c:pt idx="435">
                  <c:v>886.62048246000006</c:v>
                </c:pt>
                <c:pt idx="436">
                  <c:v>938.09298597000009</c:v>
                </c:pt>
                <c:pt idx="437">
                  <c:v>1232.8302322500001</c:v>
                </c:pt>
                <c:pt idx="438">
                  <c:v>1596.183391</c:v>
                </c:pt>
                <c:pt idx="439">
                  <c:v>1616.2955255000002</c:v>
                </c:pt>
                <c:pt idx="440">
                  <c:v>1472.000724</c:v>
                </c:pt>
                <c:pt idx="441">
                  <c:v>1373.5528543</c:v>
                </c:pt>
                <c:pt idx="442">
                  <c:v>1012.10579694</c:v>
                </c:pt>
                <c:pt idx="443">
                  <c:v>878.98436900000013</c:v>
                </c:pt>
                <c:pt idx="444">
                  <c:v>872.58290550000004</c:v>
                </c:pt>
                <c:pt idx="445">
                  <c:v>871.39779050000004</c:v>
                </c:pt>
                <c:pt idx="446">
                  <c:v>869.85906475000002</c:v>
                </c:pt>
                <c:pt idx="447">
                  <c:v>1041.1906375000001</c:v>
                </c:pt>
                <c:pt idx="448">
                  <c:v>1429.380434749999</c:v>
                </c:pt>
                <c:pt idx="449">
                  <c:v>1644.4915510000001</c:v>
                </c:pt>
                <c:pt idx="450">
                  <c:v>1671.9890394700001</c:v>
                </c:pt>
                <c:pt idx="451">
                  <c:v>1659.643718</c:v>
                </c:pt>
                <c:pt idx="452">
                  <c:v>1612.7538287499992</c:v>
                </c:pt>
                <c:pt idx="453">
                  <c:v>1619.42148486</c:v>
                </c:pt>
                <c:pt idx="454">
                  <c:v>1470.60745825</c:v>
                </c:pt>
                <c:pt idx="455">
                  <c:v>1209.43486994</c:v>
                </c:pt>
                <c:pt idx="456">
                  <c:v>1241.2866919600001</c:v>
                </c:pt>
                <c:pt idx="457">
                  <c:v>1085.52929756</c:v>
                </c:pt>
                <c:pt idx="458">
                  <c:v>946.48266424000008</c:v>
                </c:pt>
                <c:pt idx="459">
                  <c:v>1062.5366606100001</c:v>
                </c:pt>
                <c:pt idx="460">
                  <c:v>1157.3925292700001</c:v>
                </c:pt>
                <c:pt idx="461">
                  <c:v>1536.9580652500001</c:v>
                </c:pt>
                <c:pt idx="462">
                  <c:v>1686.377380749999</c:v>
                </c:pt>
                <c:pt idx="463">
                  <c:v>1479.42712575</c:v>
                </c:pt>
                <c:pt idx="464">
                  <c:v>958.52608300000009</c:v>
                </c:pt>
                <c:pt idx="465">
                  <c:v>928.31262275000006</c:v>
                </c:pt>
                <c:pt idx="466">
                  <c:v>953.66045000000008</c:v>
                </c:pt>
                <c:pt idx="467">
                  <c:v>978.70356347000006</c:v>
                </c:pt>
                <c:pt idx="468">
                  <c:v>925.61240265000015</c:v>
                </c:pt>
                <c:pt idx="469">
                  <c:v>913.70451891000005</c:v>
                </c:pt>
                <c:pt idx="470">
                  <c:v>907.95714950000013</c:v>
                </c:pt>
                <c:pt idx="471">
                  <c:v>944.01983050000001</c:v>
                </c:pt>
                <c:pt idx="472">
                  <c:v>1534.3102047499992</c:v>
                </c:pt>
                <c:pt idx="473">
                  <c:v>1816.90995475</c:v>
                </c:pt>
                <c:pt idx="474">
                  <c:v>1847.73050326</c:v>
                </c:pt>
                <c:pt idx="475">
                  <c:v>1851.06128375</c:v>
                </c:pt>
                <c:pt idx="476">
                  <c:v>1844.2562197500001</c:v>
                </c:pt>
                <c:pt idx="477">
                  <c:v>1825.16946287</c:v>
                </c:pt>
                <c:pt idx="478">
                  <c:v>1712.3522516400001</c:v>
                </c:pt>
                <c:pt idx="479">
                  <c:v>1583.2548877500001</c:v>
                </c:pt>
                <c:pt idx="480">
                  <c:v>1136.6497857500001</c:v>
                </c:pt>
                <c:pt idx="481">
                  <c:v>747.43107975000009</c:v>
                </c:pt>
                <c:pt idx="482">
                  <c:v>689.03346375000001</c:v>
                </c:pt>
                <c:pt idx="483">
                  <c:v>683.5632425</c:v>
                </c:pt>
                <c:pt idx="484">
                  <c:v>691.46988325000007</c:v>
                </c:pt>
                <c:pt idx="485">
                  <c:v>889.39757067000005</c:v>
                </c:pt>
                <c:pt idx="486">
                  <c:v>1258.3075652500002</c:v>
                </c:pt>
                <c:pt idx="487">
                  <c:v>1300.3072844999999</c:v>
                </c:pt>
                <c:pt idx="488">
                  <c:v>1309.6609980000001</c:v>
                </c:pt>
                <c:pt idx="489">
                  <c:v>1283.4989580000001</c:v>
                </c:pt>
                <c:pt idx="490">
                  <c:v>805.58869425</c:v>
                </c:pt>
                <c:pt idx="491">
                  <c:v>699.18642375000002</c:v>
                </c:pt>
                <c:pt idx="492">
                  <c:v>684.72139025000001</c:v>
                </c:pt>
                <c:pt idx="493">
                  <c:v>677.50728450000008</c:v>
                </c:pt>
                <c:pt idx="494">
                  <c:v>688.672777</c:v>
                </c:pt>
                <c:pt idx="495">
                  <c:v>706.45151575</c:v>
                </c:pt>
                <c:pt idx="496">
                  <c:v>1107.332476</c:v>
                </c:pt>
                <c:pt idx="497">
                  <c:v>1402.2005240000001</c:v>
                </c:pt>
                <c:pt idx="498">
                  <c:v>1422.6395937499999</c:v>
                </c:pt>
                <c:pt idx="499">
                  <c:v>1426.54526025</c:v>
                </c:pt>
                <c:pt idx="500">
                  <c:v>1421.638453999999</c:v>
                </c:pt>
                <c:pt idx="501">
                  <c:v>1141.4495765699999</c:v>
                </c:pt>
                <c:pt idx="502">
                  <c:v>527.62859886000001</c:v>
                </c:pt>
                <c:pt idx="503">
                  <c:v>493.03700220000002</c:v>
                </c:pt>
                <c:pt idx="504">
                  <c:v>361.20147653000004</c:v>
                </c:pt>
                <c:pt idx="505">
                  <c:v>275.92078712000006</c:v>
                </c:pt>
                <c:pt idx="506">
                  <c:v>271.32685068000001</c:v>
                </c:pt>
                <c:pt idx="507">
                  <c:v>265.30905281000003</c:v>
                </c:pt>
                <c:pt idx="508">
                  <c:v>274.0772695</c:v>
                </c:pt>
                <c:pt idx="509">
                  <c:v>391.36571050000003</c:v>
                </c:pt>
                <c:pt idx="510">
                  <c:v>480.63645275000005</c:v>
                </c:pt>
                <c:pt idx="511">
                  <c:v>460.90533750000003</c:v>
                </c:pt>
                <c:pt idx="512">
                  <c:v>464.85068100000007</c:v>
                </c:pt>
                <c:pt idx="513">
                  <c:v>460.46438500000005</c:v>
                </c:pt>
                <c:pt idx="514">
                  <c:v>312.93652250000002</c:v>
                </c:pt>
                <c:pt idx="515">
                  <c:v>274.6939625</c:v>
                </c:pt>
                <c:pt idx="516">
                  <c:v>269.06738924999996</c:v>
                </c:pt>
                <c:pt idx="517">
                  <c:v>267.56348625000004</c:v>
                </c:pt>
                <c:pt idx="518">
                  <c:v>290.68316300000004</c:v>
                </c:pt>
                <c:pt idx="519">
                  <c:v>347.08705800000001</c:v>
                </c:pt>
                <c:pt idx="520">
                  <c:v>539.22238500000003</c:v>
                </c:pt>
                <c:pt idx="521">
                  <c:v>591.91720599999996</c:v>
                </c:pt>
                <c:pt idx="522">
                  <c:v>592.42043000000001</c:v>
                </c:pt>
                <c:pt idx="523">
                  <c:v>593.00290400000006</c:v>
                </c:pt>
                <c:pt idx="524">
                  <c:v>594.74603524999998</c:v>
                </c:pt>
                <c:pt idx="525">
                  <c:v>595.29525230000002</c:v>
                </c:pt>
                <c:pt idx="526">
                  <c:v>575.36586460000001</c:v>
                </c:pt>
                <c:pt idx="527">
                  <c:v>557.12030942000001</c:v>
                </c:pt>
                <c:pt idx="528">
                  <c:v>476.09907849000007</c:v>
                </c:pt>
                <c:pt idx="529">
                  <c:v>320.25397286999998</c:v>
                </c:pt>
                <c:pt idx="530">
                  <c:v>251.61332748000001</c:v>
                </c:pt>
                <c:pt idx="531">
                  <c:v>246.36286308000001</c:v>
                </c:pt>
                <c:pt idx="532">
                  <c:v>253.28270517000001</c:v>
                </c:pt>
                <c:pt idx="533">
                  <c:v>333.18214068000003</c:v>
                </c:pt>
                <c:pt idx="534">
                  <c:v>331.39013580000005</c:v>
                </c:pt>
                <c:pt idx="535">
                  <c:v>314.36201034000004</c:v>
                </c:pt>
                <c:pt idx="536">
                  <c:v>153.17877900000002</c:v>
                </c:pt>
                <c:pt idx="537">
                  <c:v>64.30132599999996</c:v>
                </c:pt>
                <c:pt idx="538">
                  <c:v>72.894206669999974</c:v>
                </c:pt>
                <c:pt idx="539">
                  <c:v>77.800123199999973</c:v>
                </c:pt>
                <c:pt idx="540">
                  <c:v>68.366304689999993</c:v>
                </c:pt>
                <c:pt idx="541">
                  <c:v>61.596197499999974</c:v>
                </c:pt>
                <c:pt idx="542">
                  <c:v>64.827989250000002</c:v>
                </c:pt>
                <c:pt idx="543">
                  <c:v>69.127485749999991</c:v>
                </c:pt>
                <c:pt idx="544">
                  <c:v>73.756613499999972</c:v>
                </c:pt>
                <c:pt idx="545">
                  <c:v>76.850633999999985</c:v>
                </c:pt>
                <c:pt idx="546">
                  <c:v>78.839527749999974</c:v>
                </c:pt>
                <c:pt idx="547">
                  <c:v>78.509304999999955</c:v>
                </c:pt>
                <c:pt idx="548">
                  <c:v>76.129552249999961</c:v>
                </c:pt>
                <c:pt idx="549">
                  <c:v>80.70048836999996</c:v>
                </c:pt>
                <c:pt idx="550">
                  <c:v>73.474451089999974</c:v>
                </c:pt>
                <c:pt idx="551">
                  <c:v>67.129125249999987</c:v>
                </c:pt>
                <c:pt idx="552">
                  <c:v>70.305391979999982</c:v>
                </c:pt>
                <c:pt idx="553">
                  <c:v>68.494563649999975</c:v>
                </c:pt>
                <c:pt idx="554">
                  <c:v>67.458008099999986</c:v>
                </c:pt>
                <c:pt idx="555">
                  <c:v>71.49126585999997</c:v>
                </c:pt>
                <c:pt idx="556">
                  <c:v>70.368357239999995</c:v>
                </c:pt>
                <c:pt idx="557">
                  <c:v>72.903097919999965</c:v>
                </c:pt>
                <c:pt idx="558">
                  <c:v>69.885730439999975</c:v>
                </c:pt>
                <c:pt idx="559">
                  <c:v>72.061178749999954</c:v>
                </c:pt>
                <c:pt idx="560">
                  <c:v>68.430032419999975</c:v>
                </c:pt>
                <c:pt idx="561">
                  <c:v>68.766698679999976</c:v>
                </c:pt>
                <c:pt idx="562">
                  <c:v>72.249770850000004</c:v>
                </c:pt>
                <c:pt idx="563">
                  <c:v>74.570499349999963</c:v>
                </c:pt>
                <c:pt idx="564">
                  <c:v>72.29575260999998</c:v>
                </c:pt>
                <c:pt idx="565">
                  <c:v>65.650923649999967</c:v>
                </c:pt>
                <c:pt idx="566">
                  <c:v>66.001685269999982</c:v>
                </c:pt>
                <c:pt idx="567">
                  <c:v>76.414401879999971</c:v>
                </c:pt>
                <c:pt idx="568">
                  <c:v>85.056709539999943</c:v>
                </c:pt>
                <c:pt idx="569">
                  <c:v>83.698521869999965</c:v>
                </c:pt>
                <c:pt idx="570">
                  <c:v>79.387093399999983</c:v>
                </c:pt>
                <c:pt idx="571">
                  <c:v>85.434865389999985</c:v>
                </c:pt>
                <c:pt idx="572">
                  <c:v>79.539825649999983</c:v>
                </c:pt>
                <c:pt idx="573">
                  <c:v>83.957189269999986</c:v>
                </c:pt>
                <c:pt idx="574">
                  <c:v>80.941997829999991</c:v>
                </c:pt>
                <c:pt idx="575">
                  <c:v>74.155544659999961</c:v>
                </c:pt>
                <c:pt idx="576">
                  <c:v>77.689582889999969</c:v>
                </c:pt>
                <c:pt idx="577">
                  <c:v>92.76599195999998</c:v>
                </c:pt>
                <c:pt idx="578">
                  <c:v>195.32401907000002</c:v>
                </c:pt>
                <c:pt idx="579">
                  <c:v>349.43480056000004</c:v>
                </c:pt>
                <c:pt idx="580">
                  <c:v>624.95872304</c:v>
                </c:pt>
                <c:pt idx="581">
                  <c:v>895.16384525000001</c:v>
                </c:pt>
                <c:pt idx="582">
                  <c:v>1324.66121075</c:v>
                </c:pt>
                <c:pt idx="583">
                  <c:v>1382.117739</c:v>
                </c:pt>
                <c:pt idx="584">
                  <c:v>1357.796349</c:v>
                </c:pt>
                <c:pt idx="585">
                  <c:v>1264.3670788499999</c:v>
                </c:pt>
                <c:pt idx="586">
                  <c:v>997.26628900000003</c:v>
                </c:pt>
                <c:pt idx="587">
                  <c:v>811.88227300000005</c:v>
                </c:pt>
                <c:pt idx="588">
                  <c:v>748.56417275000001</c:v>
                </c:pt>
                <c:pt idx="589">
                  <c:v>799.67398224999999</c:v>
                </c:pt>
                <c:pt idx="590">
                  <c:v>952.09210400000006</c:v>
                </c:pt>
                <c:pt idx="591">
                  <c:v>1043.1170932499999</c:v>
                </c:pt>
                <c:pt idx="592">
                  <c:v>1401.9404374999999</c:v>
                </c:pt>
                <c:pt idx="593">
                  <c:v>1768.21625875</c:v>
                </c:pt>
                <c:pt idx="594">
                  <c:v>1814.46427225</c:v>
                </c:pt>
                <c:pt idx="595">
                  <c:v>1828.0848435</c:v>
                </c:pt>
                <c:pt idx="596">
                  <c:v>1801.9228184999999</c:v>
                </c:pt>
                <c:pt idx="597">
                  <c:v>1800.18911267</c:v>
                </c:pt>
                <c:pt idx="598">
                  <c:v>1765.547692959999</c:v>
                </c:pt>
                <c:pt idx="599">
                  <c:v>1379.4387386500002</c:v>
                </c:pt>
                <c:pt idx="600">
                  <c:v>942.82941779000009</c:v>
                </c:pt>
                <c:pt idx="601">
                  <c:v>802.67491075000009</c:v>
                </c:pt>
                <c:pt idx="602">
                  <c:v>769.17073173000006</c:v>
                </c:pt>
                <c:pt idx="603">
                  <c:v>758.44964542000002</c:v>
                </c:pt>
                <c:pt idx="604">
                  <c:v>783.73495326</c:v>
                </c:pt>
                <c:pt idx="605">
                  <c:v>982.31023800000003</c:v>
                </c:pt>
                <c:pt idx="606">
                  <c:v>1258.7405187500001</c:v>
                </c:pt>
                <c:pt idx="607">
                  <c:v>1076.961053</c:v>
                </c:pt>
                <c:pt idx="608">
                  <c:v>455.35987300000005</c:v>
                </c:pt>
                <c:pt idx="609">
                  <c:v>242.22659604</c:v>
                </c:pt>
                <c:pt idx="610">
                  <c:v>197.25331249999999</c:v>
                </c:pt>
                <c:pt idx="611">
                  <c:v>147.58210599999998</c:v>
                </c:pt>
                <c:pt idx="612">
                  <c:v>142.93489749999998</c:v>
                </c:pt>
                <c:pt idx="613">
                  <c:v>142.17171761</c:v>
                </c:pt>
                <c:pt idx="614">
                  <c:v>138.32824170000001</c:v>
                </c:pt>
                <c:pt idx="615">
                  <c:v>224.204666</c:v>
                </c:pt>
                <c:pt idx="616">
                  <c:v>448.84837775</c:v>
                </c:pt>
                <c:pt idx="617">
                  <c:v>541.06924975000004</c:v>
                </c:pt>
                <c:pt idx="618">
                  <c:v>545.52351950000002</c:v>
                </c:pt>
                <c:pt idx="619">
                  <c:v>545.34306400000003</c:v>
                </c:pt>
                <c:pt idx="620">
                  <c:v>543.24175650000006</c:v>
                </c:pt>
                <c:pt idx="621">
                  <c:v>544.71305641000004</c:v>
                </c:pt>
                <c:pt idx="622">
                  <c:v>515.90504337999994</c:v>
                </c:pt>
                <c:pt idx="623">
                  <c:v>472.86745300000001</c:v>
                </c:pt>
                <c:pt idx="624">
                  <c:v>353.95463625000008</c:v>
                </c:pt>
                <c:pt idx="625">
                  <c:v>316.37511400000005</c:v>
                </c:pt>
                <c:pt idx="626">
                  <c:v>321.58694125</c:v>
                </c:pt>
                <c:pt idx="627">
                  <c:v>309.92619623000002</c:v>
                </c:pt>
                <c:pt idx="628">
                  <c:v>327.50150583000004</c:v>
                </c:pt>
                <c:pt idx="629">
                  <c:v>423.19418572000006</c:v>
                </c:pt>
                <c:pt idx="630">
                  <c:v>309.48722475</c:v>
                </c:pt>
                <c:pt idx="631">
                  <c:v>163.05116275</c:v>
                </c:pt>
                <c:pt idx="632">
                  <c:v>171.76056224999999</c:v>
                </c:pt>
                <c:pt idx="633">
                  <c:v>160.30300173999998</c:v>
                </c:pt>
                <c:pt idx="634">
                  <c:v>161.70627406999998</c:v>
                </c:pt>
                <c:pt idx="635">
                  <c:v>157.2539362</c:v>
                </c:pt>
                <c:pt idx="636">
                  <c:v>164.02511072999999</c:v>
                </c:pt>
                <c:pt idx="637">
                  <c:v>109.75221284999999</c:v>
                </c:pt>
                <c:pt idx="638">
                  <c:v>94.300371439999964</c:v>
                </c:pt>
                <c:pt idx="639">
                  <c:v>107.35905246</c:v>
                </c:pt>
                <c:pt idx="640">
                  <c:v>255.28950492999999</c:v>
                </c:pt>
                <c:pt idx="641">
                  <c:v>441.00740678</c:v>
                </c:pt>
                <c:pt idx="642">
                  <c:v>478.96243674999999</c:v>
                </c:pt>
                <c:pt idx="643">
                  <c:v>475.89663465000001</c:v>
                </c:pt>
                <c:pt idx="644">
                  <c:v>471.09400293000004</c:v>
                </c:pt>
                <c:pt idx="645">
                  <c:v>465.60471775000002</c:v>
                </c:pt>
                <c:pt idx="646">
                  <c:v>435.00702998999998</c:v>
                </c:pt>
                <c:pt idx="647">
                  <c:v>436.41212015000002</c:v>
                </c:pt>
                <c:pt idx="648">
                  <c:v>292.25955467</c:v>
                </c:pt>
                <c:pt idx="649">
                  <c:v>232.82756303000002</c:v>
                </c:pt>
                <c:pt idx="650">
                  <c:v>235.04787458000001</c:v>
                </c:pt>
                <c:pt idx="651">
                  <c:v>229.95140108000001</c:v>
                </c:pt>
                <c:pt idx="652">
                  <c:v>237.44713673000001</c:v>
                </c:pt>
                <c:pt idx="653">
                  <c:v>255.53618700000001</c:v>
                </c:pt>
                <c:pt idx="654">
                  <c:v>406.2192435</c:v>
                </c:pt>
                <c:pt idx="655">
                  <c:v>412.51678425</c:v>
                </c:pt>
                <c:pt idx="656">
                  <c:v>405.22542625</c:v>
                </c:pt>
                <c:pt idx="657">
                  <c:v>310.43847250000005</c:v>
                </c:pt>
                <c:pt idx="658">
                  <c:v>233.68056825000002</c:v>
                </c:pt>
                <c:pt idx="659">
                  <c:v>253.49994175</c:v>
                </c:pt>
                <c:pt idx="660">
                  <c:v>234.67636825</c:v>
                </c:pt>
                <c:pt idx="661">
                  <c:v>239.25042275000001</c:v>
                </c:pt>
                <c:pt idx="662">
                  <c:v>245.9952175</c:v>
                </c:pt>
                <c:pt idx="663">
                  <c:v>223.60711874999998</c:v>
                </c:pt>
                <c:pt idx="664">
                  <c:v>231.21898150000001</c:v>
                </c:pt>
                <c:pt idx="665">
                  <c:v>251.09441289</c:v>
                </c:pt>
                <c:pt idx="666">
                  <c:v>393.01777025000001</c:v>
                </c:pt>
                <c:pt idx="667">
                  <c:v>416.740612</c:v>
                </c:pt>
                <c:pt idx="668">
                  <c:v>117.36771301</c:v>
                </c:pt>
                <c:pt idx="669">
                  <c:v>86.526855709999964</c:v>
                </c:pt>
                <c:pt idx="670">
                  <c:v>83.849904859999981</c:v>
                </c:pt>
                <c:pt idx="671">
                  <c:v>78.828969569999984</c:v>
                </c:pt>
                <c:pt idx="672">
                  <c:v>77.378040619999965</c:v>
                </c:pt>
                <c:pt idx="673">
                  <c:v>76.284088969999985</c:v>
                </c:pt>
                <c:pt idx="674">
                  <c:v>70.897191619999958</c:v>
                </c:pt>
                <c:pt idx="675">
                  <c:v>72.520295969999964</c:v>
                </c:pt>
                <c:pt idx="676">
                  <c:v>68.483748029999973</c:v>
                </c:pt>
                <c:pt idx="677">
                  <c:v>72.303610769999963</c:v>
                </c:pt>
                <c:pt idx="678">
                  <c:v>63.712789899999962</c:v>
                </c:pt>
                <c:pt idx="679">
                  <c:v>63.74731525</c:v>
                </c:pt>
                <c:pt idx="680">
                  <c:v>58.684295999999982</c:v>
                </c:pt>
                <c:pt idx="681">
                  <c:v>55.976848249999996</c:v>
                </c:pt>
                <c:pt idx="682">
                  <c:v>59.36710424999999</c:v>
                </c:pt>
                <c:pt idx="683">
                  <c:v>64.222332499999979</c:v>
                </c:pt>
                <c:pt idx="684">
                  <c:v>58.626440999999978</c:v>
                </c:pt>
                <c:pt idx="685">
                  <c:v>62.328200249999973</c:v>
                </c:pt>
                <c:pt idx="686">
                  <c:v>61.064469249999988</c:v>
                </c:pt>
                <c:pt idx="687">
                  <c:v>63.063850249999966</c:v>
                </c:pt>
                <c:pt idx="688">
                  <c:v>66.016243750000001</c:v>
                </c:pt>
                <c:pt idx="689">
                  <c:v>79.975095059999973</c:v>
                </c:pt>
                <c:pt idx="690">
                  <c:v>86.617617029999991</c:v>
                </c:pt>
                <c:pt idx="691">
                  <c:v>84.136328029999973</c:v>
                </c:pt>
                <c:pt idx="692">
                  <c:v>81.343221449999973</c:v>
                </c:pt>
                <c:pt idx="693">
                  <c:v>80.741865279999971</c:v>
                </c:pt>
                <c:pt idx="694">
                  <c:v>82.954208049999991</c:v>
                </c:pt>
                <c:pt idx="695">
                  <c:v>81.942704829999983</c:v>
                </c:pt>
                <c:pt idx="696">
                  <c:v>75.915320170000001</c:v>
                </c:pt>
                <c:pt idx="697">
                  <c:v>75.731189689999965</c:v>
                </c:pt>
                <c:pt idx="698">
                  <c:v>81.69985288999996</c:v>
                </c:pt>
                <c:pt idx="699">
                  <c:v>76.309494809999975</c:v>
                </c:pt>
                <c:pt idx="700">
                  <c:v>69.098402279999974</c:v>
                </c:pt>
                <c:pt idx="701">
                  <c:v>77.292242449999975</c:v>
                </c:pt>
                <c:pt idx="702">
                  <c:v>76.360534689999994</c:v>
                </c:pt>
                <c:pt idx="703">
                  <c:v>80.18160405999997</c:v>
                </c:pt>
                <c:pt idx="704">
                  <c:v>78.647990439999973</c:v>
                </c:pt>
                <c:pt idx="705">
                  <c:v>79.041059579999967</c:v>
                </c:pt>
                <c:pt idx="706">
                  <c:v>79.98717127999997</c:v>
                </c:pt>
                <c:pt idx="707">
                  <c:v>78.946155489999981</c:v>
                </c:pt>
                <c:pt idx="708">
                  <c:v>77.397954539999972</c:v>
                </c:pt>
                <c:pt idx="709">
                  <c:v>78.096222439999991</c:v>
                </c:pt>
                <c:pt idx="710">
                  <c:v>77.205155709999971</c:v>
                </c:pt>
                <c:pt idx="711">
                  <c:v>71.70754282</c:v>
                </c:pt>
                <c:pt idx="712">
                  <c:v>67.821261879999994</c:v>
                </c:pt>
                <c:pt idx="713">
                  <c:v>77.491187659999952</c:v>
                </c:pt>
                <c:pt idx="714">
                  <c:v>80.164574649999992</c:v>
                </c:pt>
                <c:pt idx="715">
                  <c:v>81.929621449999985</c:v>
                </c:pt>
                <c:pt idx="716">
                  <c:v>80.650060830000001</c:v>
                </c:pt>
                <c:pt idx="717">
                  <c:v>81.621474829999968</c:v>
                </c:pt>
                <c:pt idx="718">
                  <c:v>87.537805799999958</c:v>
                </c:pt>
                <c:pt idx="719">
                  <c:v>87.019407019999974</c:v>
                </c:pt>
                <c:pt idx="720">
                  <c:v>81.75191922999997</c:v>
                </c:pt>
                <c:pt idx="721">
                  <c:v>72.927144219999974</c:v>
                </c:pt>
                <c:pt idx="722">
                  <c:v>64.445259999999962</c:v>
                </c:pt>
                <c:pt idx="723">
                  <c:v>58.873501999999988</c:v>
                </c:pt>
                <c:pt idx="724">
                  <c:v>64.154559999999975</c:v>
                </c:pt>
                <c:pt idx="725">
                  <c:v>62.860248999999982</c:v>
                </c:pt>
                <c:pt idx="726">
                  <c:v>62.237232249999998</c:v>
                </c:pt>
                <c:pt idx="727">
                  <c:v>66.105130999999986</c:v>
                </c:pt>
                <c:pt idx="728">
                  <c:v>65.20711224999998</c:v>
                </c:pt>
                <c:pt idx="729">
                  <c:v>64.164604560000001</c:v>
                </c:pt>
                <c:pt idx="730">
                  <c:v>62.951734249999973</c:v>
                </c:pt>
                <c:pt idx="731">
                  <c:v>71.353012159999977</c:v>
                </c:pt>
                <c:pt idx="732">
                  <c:v>70.730446720000003</c:v>
                </c:pt>
                <c:pt idx="733">
                  <c:v>68.297069999999948</c:v>
                </c:pt>
                <c:pt idx="734">
                  <c:v>69.344222429999988</c:v>
                </c:pt>
                <c:pt idx="735">
                  <c:v>68.01279178999998</c:v>
                </c:pt>
                <c:pt idx="736">
                  <c:v>69.049009999999981</c:v>
                </c:pt>
                <c:pt idx="737">
                  <c:v>73.512890909999982</c:v>
                </c:pt>
                <c:pt idx="738">
                  <c:v>77.80416421999999</c:v>
                </c:pt>
                <c:pt idx="739">
                  <c:v>72.156835629999975</c:v>
                </c:pt>
                <c:pt idx="740">
                  <c:v>72.098473179999985</c:v>
                </c:pt>
                <c:pt idx="741">
                  <c:v>79.527681110000003</c:v>
                </c:pt>
                <c:pt idx="742">
                  <c:v>72.716087009999981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493-4EC9-BDEA-2CD300A66AEB}"/>
            </c:ext>
          </c:extLst>
        </c:ser>
        <c:ser>
          <c:idx val="3"/>
          <c:order val="3"/>
          <c:tx>
            <c:strRef>
              <c:f>'03'!$F$44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'03'!$F$45:$F$789</c:f>
              <c:numCache>
                <c:formatCode>_-* #,##0.00\ _€_-;\-* #,##0.00\ _€_-;_-* "-"??\ _€_-;_-@_-</c:formatCode>
                <c:ptCount val="745"/>
                <c:pt idx="0">
                  <c:v>1067.2620716034999</c:v>
                </c:pt>
                <c:pt idx="1">
                  <c:v>908.52739341950007</c:v>
                </c:pt>
                <c:pt idx="2">
                  <c:v>1177.596122280499</c:v>
                </c:pt>
                <c:pt idx="3">
                  <c:v>1150.9250769875</c:v>
                </c:pt>
                <c:pt idx="4">
                  <c:v>971.4695612905</c:v>
                </c:pt>
                <c:pt idx="5">
                  <c:v>1001.7017431730001</c:v>
                </c:pt>
                <c:pt idx="6">
                  <c:v>1103.7522302675002</c:v>
                </c:pt>
                <c:pt idx="7">
                  <c:v>1360.090613362499</c:v>
                </c:pt>
                <c:pt idx="8">
                  <c:v>1191.607918893249</c:v>
                </c:pt>
                <c:pt idx="9">
                  <c:v>1095.249110381749</c:v>
                </c:pt>
                <c:pt idx="10">
                  <c:v>1010.789274471</c:v>
                </c:pt>
                <c:pt idx="11">
                  <c:v>849.88105783725007</c:v>
                </c:pt>
                <c:pt idx="12">
                  <c:v>611.82608054375009</c:v>
                </c:pt>
                <c:pt idx="13">
                  <c:v>357.463345516</c:v>
                </c:pt>
                <c:pt idx="14">
                  <c:v>247.07589574075001</c:v>
                </c:pt>
                <c:pt idx="15">
                  <c:v>218.06262292024999</c:v>
                </c:pt>
                <c:pt idx="16">
                  <c:v>234.52539225575001</c:v>
                </c:pt>
                <c:pt idx="17">
                  <c:v>251.58812913400001</c:v>
                </c:pt>
                <c:pt idx="18">
                  <c:v>301.89664955125005</c:v>
                </c:pt>
                <c:pt idx="19">
                  <c:v>340.80609935050006</c:v>
                </c:pt>
                <c:pt idx="20">
                  <c:v>462.32438674350004</c:v>
                </c:pt>
                <c:pt idx="21">
                  <c:v>494.309805235</c:v>
                </c:pt>
                <c:pt idx="22">
                  <c:v>563.35990887650007</c:v>
                </c:pt>
                <c:pt idx="23">
                  <c:v>603.67769955099993</c:v>
                </c:pt>
                <c:pt idx="24">
                  <c:v>554.985240234</c:v>
                </c:pt>
                <c:pt idx="25">
                  <c:v>492.16449340650001</c:v>
                </c:pt>
                <c:pt idx="26">
                  <c:v>529.25470084150004</c:v>
                </c:pt>
                <c:pt idx="27">
                  <c:v>464.93041711400002</c:v>
                </c:pt>
                <c:pt idx="28">
                  <c:v>461.70914762150005</c:v>
                </c:pt>
                <c:pt idx="29">
                  <c:v>504.23647817400001</c:v>
                </c:pt>
                <c:pt idx="30">
                  <c:v>486.94449687475003</c:v>
                </c:pt>
                <c:pt idx="31">
                  <c:v>482.02011953300001</c:v>
                </c:pt>
                <c:pt idx="32">
                  <c:v>481.56179325850007</c:v>
                </c:pt>
                <c:pt idx="33">
                  <c:v>418.23928912000008</c:v>
                </c:pt>
                <c:pt idx="34">
                  <c:v>381.28761197074999</c:v>
                </c:pt>
                <c:pt idx="35">
                  <c:v>540.39620133175004</c:v>
                </c:pt>
                <c:pt idx="36">
                  <c:v>746.11598790275002</c:v>
                </c:pt>
                <c:pt idx="37">
                  <c:v>912.04308708025007</c:v>
                </c:pt>
                <c:pt idx="38">
                  <c:v>1126.263498686</c:v>
                </c:pt>
                <c:pt idx="39">
                  <c:v>1225.3201495675</c:v>
                </c:pt>
                <c:pt idx="40">
                  <c:v>1131.6726191147502</c:v>
                </c:pt>
                <c:pt idx="41">
                  <c:v>1105.0950403137501</c:v>
                </c:pt>
                <c:pt idx="42">
                  <c:v>1171.1400945840001</c:v>
                </c:pt>
                <c:pt idx="43">
                  <c:v>1307.8995680055</c:v>
                </c:pt>
                <c:pt idx="44">
                  <c:v>1371.1618130430002</c:v>
                </c:pt>
                <c:pt idx="45">
                  <c:v>1601.2349245950002</c:v>
                </c:pt>
                <c:pt idx="46">
                  <c:v>1777.744440405</c:v>
                </c:pt>
                <c:pt idx="47">
                  <c:v>1820.059448877</c:v>
                </c:pt>
                <c:pt idx="48">
                  <c:v>2026.9732229960002</c:v>
                </c:pt>
                <c:pt idx="49">
                  <c:v>2220.1960352814999</c:v>
                </c:pt>
                <c:pt idx="50">
                  <c:v>2249.635001866</c:v>
                </c:pt>
                <c:pt idx="51">
                  <c:v>2302.6407564410001</c:v>
                </c:pt>
                <c:pt idx="52">
                  <c:v>2503.0331293795002</c:v>
                </c:pt>
                <c:pt idx="53">
                  <c:v>2664.6669137130002</c:v>
                </c:pt>
                <c:pt idx="54">
                  <c:v>2603.1578678532501</c:v>
                </c:pt>
                <c:pt idx="55">
                  <c:v>2405.907119401249</c:v>
                </c:pt>
                <c:pt idx="56">
                  <c:v>2269.083076956249</c:v>
                </c:pt>
                <c:pt idx="57">
                  <c:v>2338.8726073857501</c:v>
                </c:pt>
                <c:pt idx="58">
                  <c:v>2520.6575719437501</c:v>
                </c:pt>
                <c:pt idx="59">
                  <c:v>2660.1762540280001</c:v>
                </c:pt>
                <c:pt idx="60">
                  <c:v>2814.1315910907501</c:v>
                </c:pt>
                <c:pt idx="61">
                  <c:v>2793.2877354674993</c:v>
                </c:pt>
                <c:pt idx="62">
                  <c:v>2853.5129169032493</c:v>
                </c:pt>
                <c:pt idx="63">
                  <c:v>2876.1816625149995</c:v>
                </c:pt>
                <c:pt idx="64">
                  <c:v>2824.6201840957501</c:v>
                </c:pt>
                <c:pt idx="65">
                  <c:v>2848.2722271372504</c:v>
                </c:pt>
                <c:pt idx="66">
                  <c:v>2933.5340718954999</c:v>
                </c:pt>
                <c:pt idx="67">
                  <c:v>2932.3630416080005</c:v>
                </c:pt>
                <c:pt idx="68">
                  <c:v>2840.9591820169999</c:v>
                </c:pt>
                <c:pt idx="69">
                  <c:v>2741.2409429479994</c:v>
                </c:pt>
                <c:pt idx="70">
                  <c:v>2437.0062339905003</c:v>
                </c:pt>
                <c:pt idx="71">
                  <c:v>2215.793202570499</c:v>
                </c:pt>
                <c:pt idx="72">
                  <c:v>2211.321465346</c:v>
                </c:pt>
                <c:pt idx="73">
                  <c:v>2187.7502547559989</c:v>
                </c:pt>
                <c:pt idx="74">
                  <c:v>1993.886640263499</c:v>
                </c:pt>
                <c:pt idx="75">
                  <c:v>1801.953982386</c:v>
                </c:pt>
                <c:pt idx="76">
                  <c:v>1676.532544965999</c:v>
                </c:pt>
                <c:pt idx="77">
                  <c:v>1618.985601271</c:v>
                </c:pt>
                <c:pt idx="78">
                  <c:v>1225.6346933792502</c:v>
                </c:pt>
                <c:pt idx="79">
                  <c:v>784.48151755375</c:v>
                </c:pt>
                <c:pt idx="80">
                  <c:v>405.84093637225004</c:v>
                </c:pt>
                <c:pt idx="81">
                  <c:v>228.10113439874999</c:v>
                </c:pt>
                <c:pt idx="82">
                  <c:v>201.24177714999999</c:v>
                </c:pt>
                <c:pt idx="83">
                  <c:v>232.46641952425003</c:v>
                </c:pt>
                <c:pt idx="84">
                  <c:v>182.98626729225001</c:v>
                </c:pt>
                <c:pt idx="85">
                  <c:v>132.99058139299999</c:v>
                </c:pt>
                <c:pt idx="86">
                  <c:v>96.828722215749963</c:v>
                </c:pt>
                <c:pt idx="87">
                  <c:v>77.30181942199998</c:v>
                </c:pt>
                <c:pt idx="88">
                  <c:v>78.80161163024998</c:v>
                </c:pt>
                <c:pt idx="89">
                  <c:v>110.49440617299999</c:v>
                </c:pt>
                <c:pt idx="90">
                  <c:v>208.686663396</c:v>
                </c:pt>
                <c:pt idx="91">
                  <c:v>329.01930282150005</c:v>
                </c:pt>
                <c:pt idx="92">
                  <c:v>572.23474540049995</c:v>
                </c:pt>
                <c:pt idx="93">
                  <c:v>1130.1983469155</c:v>
                </c:pt>
                <c:pt idx="94">
                  <c:v>1402.2954652010001</c:v>
                </c:pt>
                <c:pt idx="95">
                  <c:v>1495.828569514</c:v>
                </c:pt>
                <c:pt idx="96">
                  <c:v>1613.1650998385001</c:v>
                </c:pt>
                <c:pt idx="97">
                  <c:v>1708.4538404110001</c:v>
                </c:pt>
                <c:pt idx="98">
                  <c:v>1672.970220305499</c:v>
                </c:pt>
                <c:pt idx="99">
                  <c:v>1587.120391614</c:v>
                </c:pt>
                <c:pt idx="100">
                  <c:v>1465.456487886499</c:v>
                </c:pt>
                <c:pt idx="101">
                  <c:v>1252.9305610850001</c:v>
                </c:pt>
                <c:pt idx="102">
                  <c:v>1121.2260809647501</c:v>
                </c:pt>
                <c:pt idx="103">
                  <c:v>1057.04227073525</c:v>
                </c:pt>
                <c:pt idx="104">
                  <c:v>944.41717252925002</c:v>
                </c:pt>
                <c:pt idx="105">
                  <c:v>896.15771750275007</c:v>
                </c:pt>
                <c:pt idx="106">
                  <c:v>805.47170680925001</c:v>
                </c:pt>
                <c:pt idx="107">
                  <c:v>860.17170798949996</c:v>
                </c:pt>
                <c:pt idx="108">
                  <c:v>777.66864905</c:v>
                </c:pt>
                <c:pt idx="109">
                  <c:v>802.59334140999999</c:v>
                </c:pt>
                <c:pt idx="110">
                  <c:v>788.05932236950002</c:v>
                </c:pt>
                <c:pt idx="111">
                  <c:v>603.37238618325</c:v>
                </c:pt>
                <c:pt idx="112">
                  <c:v>457.51068097900003</c:v>
                </c:pt>
                <c:pt idx="113">
                  <c:v>338.28990867800002</c:v>
                </c:pt>
                <c:pt idx="114">
                  <c:v>375.55172035050009</c:v>
                </c:pt>
                <c:pt idx="115">
                  <c:v>415.97976582250004</c:v>
                </c:pt>
                <c:pt idx="116">
                  <c:v>495.10940489400008</c:v>
                </c:pt>
                <c:pt idx="117">
                  <c:v>516.06383739450007</c:v>
                </c:pt>
                <c:pt idx="118">
                  <c:v>430.01853144450001</c:v>
                </c:pt>
                <c:pt idx="119">
                  <c:v>453.629290653</c:v>
                </c:pt>
                <c:pt idx="120">
                  <c:v>491.42727319200003</c:v>
                </c:pt>
                <c:pt idx="121">
                  <c:v>629.87702878500011</c:v>
                </c:pt>
                <c:pt idx="122">
                  <c:v>869.63735537400009</c:v>
                </c:pt>
                <c:pt idx="123">
                  <c:v>842.0138612815</c:v>
                </c:pt>
                <c:pt idx="124">
                  <c:v>1014.841327392</c:v>
                </c:pt>
                <c:pt idx="125">
                  <c:v>1277.5664697279992</c:v>
                </c:pt>
                <c:pt idx="126">
                  <c:v>1401.5683313977502</c:v>
                </c:pt>
                <c:pt idx="127">
                  <c:v>1329.5836705075001</c:v>
                </c:pt>
                <c:pt idx="128">
                  <c:v>1069.4600412447501</c:v>
                </c:pt>
                <c:pt idx="129">
                  <c:v>1071.2303109949989</c:v>
                </c:pt>
                <c:pt idx="130">
                  <c:v>1001.3103354507501</c:v>
                </c:pt>
                <c:pt idx="131">
                  <c:v>1063.60332835125</c:v>
                </c:pt>
                <c:pt idx="132">
                  <c:v>1177.84314484425</c:v>
                </c:pt>
                <c:pt idx="133">
                  <c:v>1359.97282864975</c:v>
                </c:pt>
                <c:pt idx="134">
                  <c:v>1718.6925791244992</c:v>
                </c:pt>
                <c:pt idx="135">
                  <c:v>1987.6663293587492</c:v>
                </c:pt>
                <c:pt idx="136">
                  <c:v>1978.142451828</c:v>
                </c:pt>
                <c:pt idx="137">
                  <c:v>1783.3722761167501</c:v>
                </c:pt>
                <c:pt idx="138">
                  <c:v>1745.6593953755</c:v>
                </c:pt>
                <c:pt idx="139">
                  <c:v>2007.9678028335002</c:v>
                </c:pt>
                <c:pt idx="140">
                  <c:v>2068.0602077969988</c:v>
                </c:pt>
                <c:pt idx="141">
                  <c:v>2254.1288843739999</c:v>
                </c:pt>
                <c:pt idx="142">
                  <c:v>2231.5521561834998</c:v>
                </c:pt>
                <c:pt idx="143">
                  <c:v>2163.654692052</c:v>
                </c:pt>
                <c:pt idx="144">
                  <c:v>2116.9107944335001</c:v>
                </c:pt>
                <c:pt idx="145">
                  <c:v>2049.5046300685003</c:v>
                </c:pt>
                <c:pt idx="146">
                  <c:v>1888.9735121585002</c:v>
                </c:pt>
                <c:pt idx="147">
                  <c:v>1849.7478401435001</c:v>
                </c:pt>
                <c:pt idx="148">
                  <c:v>1938.905618749</c:v>
                </c:pt>
                <c:pt idx="149">
                  <c:v>2004.7561263990001</c:v>
                </c:pt>
                <c:pt idx="150">
                  <c:v>1916.2367764657502</c:v>
                </c:pt>
                <c:pt idx="151">
                  <c:v>1869.0330730315002</c:v>
                </c:pt>
                <c:pt idx="152">
                  <c:v>1913.3758048022501</c:v>
                </c:pt>
                <c:pt idx="153">
                  <c:v>1599.4307428802492</c:v>
                </c:pt>
                <c:pt idx="154">
                  <c:v>1294.5698437315</c:v>
                </c:pt>
                <c:pt idx="155">
                  <c:v>1058.4949811592501</c:v>
                </c:pt>
                <c:pt idx="156">
                  <c:v>846.21983896325003</c:v>
                </c:pt>
                <c:pt idx="157">
                  <c:v>740.35401703775005</c:v>
                </c:pt>
                <c:pt idx="158">
                  <c:v>744.16352979425005</c:v>
                </c:pt>
                <c:pt idx="159">
                  <c:v>773.95514657800004</c:v>
                </c:pt>
                <c:pt idx="160">
                  <c:v>855.01414247100001</c:v>
                </c:pt>
                <c:pt idx="161">
                  <c:v>847.09850071750009</c:v>
                </c:pt>
                <c:pt idx="162">
                  <c:v>835.92282563850006</c:v>
                </c:pt>
                <c:pt idx="163">
                  <c:v>853.15604840250012</c:v>
                </c:pt>
                <c:pt idx="164">
                  <c:v>758.48588696249999</c:v>
                </c:pt>
                <c:pt idx="165">
                  <c:v>551.09564143399996</c:v>
                </c:pt>
                <c:pt idx="166">
                  <c:v>391.81680612400004</c:v>
                </c:pt>
                <c:pt idx="167">
                  <c:v>311.15793236600007</c:v>
                </c:pt>
                <c:pt idx="168">
                  <c:v>238.76179827000001</c:v>
                </c:pt>
                <c:pt idx="169">
                  <c:v>183.505874011</c:v>
                </c:pt>
                <c:pt idx="170">
                  <c:v>140.94543164000001</c:v>
                </c:pt>
                <c:pt idx="171">
                  <c:v>90.814571620999985</c:v>
                </c:pt>
                <c:pt idx="172">
                  <c:v>63.334869004999995</c:v>
                </c:pt>
                <c:pt idx="173">
                  <c:v>52.159792407999973</c:v>
                </c:pt>
                <c:pt idx="174">
                  <c:v>49.14128197024997</c:v>
                </c:pt>
                <c:pt idx="175">
                  <c:v>59.670977818499971</c:v>
                </c:pt>
                <c:pt idx="176">
                  <c:v>48.600723618749967</c:v>
                </c:pt>
                <c:pt idx="177">
                  <c:v>56.364971111999985</c:v>
                </c:pt>
                <c:pt idx="178">
                  <c:v>71.365006203999982</c:v>
                </c:pt>
                <c:pt idx="179">
                  <c:v>117.70178976675</c:v>
                </c:pt>
                <c:pt idx="180">
                  <c:v>177.05548021700002</c:v>
                </c:pt>
                <c:pt idx="181">
                  <c:v>257.84466511975</c:v>
                </c:pt>
                <c:pt idx="182">
                  <c:v>324.23727931900004</c:v>
                </c:pt>
                <c:pt idx="183">
                  <c:v>382.99873108275006</c:v>
                </c:pt>
                <c:pt idx="184">
                  <c:v>480.20172294450003</c:v>
                </c:pt>
                <c:pt idx="185">
                  <c:v>591.36230701374996</c:v>
                </c:pt>
                <c:pt idx="186">
                  <c:v>832.95152990625002</c:v>
                </c:pt>
                <c:pt idx="187">
                  <c:v>1149.2457514215</c:v>
                </c:pt>
                <c:pt idx="188">
                  <c:v>1366.707862369999</c:v>
                </c:pt>
                <c:pt idx="189">
                  <c:v>1448.4961671825001</c:v>
                </c:pt>
                <c:pt idx="190">
                  <c:v>1527.338002775999</c:v>
                </c:pt>
                <c:pt idx="191">
                  <c:v>1691.4595636250001</c:v>
                </c:pt>
                <c:pt idx="192">
                  <c:v>1736.221823111</c:v>
                </c:pt>
                <c:pt idx="193">
                  <c:v>1793.3392284480001</c:v>
                </c:pt>
                <c:pt idx="194">
                  <c:v>1799.311522348999</c:v>
                </c:pt>
                <c:pt idx="195">
                  <c:v>1906.3040003195001</c:v>
                </c:pt>
                <c:pt idx="196">
                  <c:v>1994.7656471290002</c:v>
                </c:pt>
                <c:pt idx="197">
                  <c:v>2135.5157068230001</c:v>
                </c:pt>
                <c:pt idx="198">
                  <c:v>2259.424951037</c:v>
                </c:pt>
                <c:pt idx="199">
                  <c:v>2187.7069965577502</c:v>
                </c:pt>
                <c:pt idx="200">
                  <c:v>2157.5350996565003</c:v>
                </c:pt>
                <c:pt idx="201">
                  <c:v>2105.8198039585</c:v>
                </c:pt>
                <c:pt idx="202">
                  <c:v>2311.5560475120001</c:v>
                </c:pt>
                <c:pt idx="203">
                  <c:v>2465.186604043</c:v>
                </c:pt>
                <c:pt idx="204">
                  <c:v>2617.3579958727501</c:v>
                </c:pt>
                <c:pt idx="205">
                  <c:v>2661.4494281829989</c:v>
                </c:pt>
                <c:pt idx="206">
                  <c:v>2586.1870683522498</c:v>
                </c:pt>
                <c:pt idx="207">
                  <c:v>2572.322667293</c:v>
                </c:pt>
                <c:pt idx="208">
                  <c:v>2574.3646259567495</c:v>
                </c:pt>
                <c:pt idx="209">
                  <c:v>2542.198534033249</c:v>
                </c:pt>
                <c:pt idx="210">
                  <c:v>2526.88617456775</c:v>
                </c:pt>
                <c:pt idx="211">
                  <c:v>2437.1335554524999</c:v>
                </c:pt>
                <c:pt idx="212">
                  <c:v>2165.5319791275001</c:v>
                </c:pt>
                <c:pt idx="213">
                  <c:v>2051.3983897990001</c:v>
                </c:pt>
                <c:pt idx="214">
                  <c:v>2133.7822542865001</c:v>
                </c:pt>
                <c:pt idx="215">
                  <c:v>2461.0890943949989</c:v>
                </c:pt>
                <c:pt idx="216">
                  <c:v>2568.9635115649994</c:v>
                </c:pt>
                <c:pt idx="217">
                  <c:v>2602.6997559280003</c:v>
                </c:pt>
                <c:pt idx="218">
                  <c:v>2592.6597985835001</c:v>
                </c:pt>
                <c:pt idx="219">
                  <c:v>2538.106295785999</c:v>
                </c:pt>
                <c:pt idx="220">
                  <c:v>2603.5965318305002</c:v>
                </c:pt>
                <c:pt idx="221">
                  <c:v>2640.5921857635003</c:v>
                </c:pt>
                <c:pt idx="222">
                  <c:v>2737.61441199</c:v>
                </c:pt>
                <c:pt idx="223">
                  <c:v>2814.3574755582495</c:v>
                </c:pt>
                <c:pt idx="224">
                  <c:v>2831.4893339617502</c:v>
                </c:pt>
                <c:pt idx="225">
                  <c:v>2831.7164860930002</c:v>
                </c:pt>
                <c:pt idx="226">
                  <c:v>2935.0253044437504</c:v>
                </c:pt>
                <c:pt idx="227">
                  <c:v>3007.3601651449994</c:v>
                </c:pt>
                <c:pt idx="228">
                  <c:v>3079.148631383749</c:v>
                </c:pt>
                <c:pt idx="229">
                  <c:v>3134.79811084225</c:v>
                </c:pt>
                <c:pt idx="230">
                  <c:v>2883.7196340222495</c:v>
                </c:pt>
                <c:pt idx="231">
                  <c:v>2762.2731496725</c:v>
                </c:pt>
                <c:pt idx="232">
                  <c:v>2992.86146059575</c:v>
                </c:pt>
                <c:pt idx="233">
                  <c:v>2968.1445920652504</c:v>
                </c:pt>
                <c:pt idx="234">
                  <c:v>3093.31669675375</c:v>
                </c:pt>
                <c:pt idx="235">
                  <c:v>3030.875021372</c:v>
                </c:pt>
                <c:pt idx="236">
                  <c:v>2698.877329981</c:v>
                </c:pt>
                <c:pt idx="237">
                  <c:v>2719.8523176240001</c:v>
                </c:pt>
                <c:pt idx="238">
                  <c:v>2892.5679202870001</c:v>
                </c:pt>
                <c:pt idx="239">
                  <c:v>2437.4581098895001</c:v>
                </c:pt>
                <c:pt idx="240">
                  <c:v>2178.4121666789988</c:v>
                </c:pt>
                <c:pt idx="241">
                  <c:v>2624.337681171</c:v>
                </c:pt>
                <c:pt idx="242">
                  <c:v>2524.0417661025003</c:v>
                </c:pt>
                <c:pt idx="243">
                  <c:v>1740.357925071999</c:v>
                </c:pt>
                <c:pt idx="244">
                  <c:v>1082.9161805365002</c:v>
                </c:pt>
                <c:pt idx="245">
                  <c:v>914.45260535500006</c:v>
                </c:pt>
                <c:pt idx="246">
                  <c:v>601.63501653674996</c:v>
                </c:pt>
                <c:pt idx="247">
                  <c:v>306.080084989</c:v>
                </c:pt>
                <c:pt idx="248">
                  <c:v>141.046315467</c:v>
                </c:pt>
                <c:pt idx="249">
                  <c:v>89.743063478749974</c:v>
                </c:pt>
                <c:pt idx="250">
                  <c:v>80.02620930199997</c:v>
                </c:pt>
                <c:pt idx="251">
                  <c:v>88.829868762999965</c:v>
                </c:pt>
                <c:pt idx="252">
                  <c:v>151.80737628349999</c:v>
                </c:pt>
                <c:pt idx="253">
                  <c:v>344.10414922425002</c:v>
                </c:pt>
                <c:pt idx="254">
                  <c:v>378.72381654225006</c:v>
                </c:pt>
                <c:pt idx="255">
                  <c:v>442.80543957400005</c:v>
                </c:pt>
                <c:pt idx="256">
                  <c:v>594.05940745600003</c:v>
                </c:pt>
                <c:pt idx="257">
                  <c:v>609.93929665525002</c:v>
                </c:pt>
                <c:pt idx="258">
                  <c:v>587.27370882125012</c:v>
                </c:pt>
                <c:pt idx="259">
                  <c:v>800.56334134000008</c:v>
                </c:pt>
                <c:pt idx="260">
                  <c:v>822.62510134000013</c:v>
                </c:pt>
                <c:pt idx="261">
                  <c:v>1034.1025902009999</c:v>
                </c:pt>
                <c:pt idx="262">
                  <c:v>1614.8959956624999</c:v>
                </c:pt>
                <c:pt idx="263">
                  <c:v>2333.7652540535005</c:v>
                </c:pt>
                <c:pt idx="264">
                  <c:v>2600.894404872</c:v>
                </c:pt>
                <c:pt idx="265">
                  <c:v>2748.8803098965004</c:v>
                </c:pt>
                <c:pt idx="266">
                  <c:v>2696.7205144485006</c:v>
                </c:pt>
                <c:pt idx="267">
                  <c:v>2513.201045716</c:v>
                </c:pt>
                <c:pt idx="268">
                  <c:v>2451.605508101999</c:v>
                </c:pt>
                <c:pt idx="269">
                  <c:v>2711.2176711769989</c:v>
                </c:pt>
                <c:pt idx="270">
                  <c:v>3019.9767946072502</c:v>
                </c:pt>
                <c:pt idx="271">
                  <c:v>3075.6925825910002</c:v>
                </c:pt>
                <c:pt idx="272">
                  <c:v>3121.8255482512504</c:v>
                </c:pt>
                <c:pt idx="273">
                  <c:v>3096.0135224352489</c:v>
                </c:pt>
                <c:pt idx="274">
                  <c:v>3066.3908849095001</c:v>
                </c:pt>
                <c:pt idx="275">
                  <c:v>3135.6906809282505</c:v>
                </c:pt>
                <c:pt idx="276">
                  <c:v>3147.21571531875</c:v>
                </c:pt>
                <c:pt idx="277">
                  <c:v>3149.786578577</c:v>
                </c:pt>
                <c:pt idx="278">
                  <c:v>3158.1088139765002</c:v>
                </c:pt>
                <c:pt idx="279">
                  <c:v>3143.3573245400003</c:v>
                </c:pt>
                <c:pt idx="280">
                  <c:v>3131.7033091287503</c:v>
                </c:pt>
                <c:pt idx="281">
                  <c:v>3089.4088919595001</c:v>
                </c:pt>
                <c:pt idx="282">
                  <c:v>3076.7308107942495</c:v>
                </c:pt>
                <c:pt idx="283">
                  <c:v>2972.690409225499</c:v>
                </c:pt>
                <c:pt idx="284">
                  <c:v>2901.9230965490001</c:v>
                </c:pt>
                <c:pt idx="285">
                  <c:v>2824.1324524759998</c:v>
                </c:pt>
                <c:pt idx="286">
                  <c:v>2661.3555613805001</c:v>
                </c:pt>
                <c:pt idx="287">
                  <c:v>2618.760413153499</c:v>
                </c:pt>
                <c:pt idx="288">
                  <c:v>2660.1737849415003</c:v>
                </c:pt>
                <c:pt idx="289">
                  <c:v>2667.571305887499</c:v>
                </c:pt>
                <c:pt idx="290">
                  <c:v>2593.0815192440004</c:v>
                </c:pt>
                <c:pt idx="291">
                  <c:v>2512.592658258</c:v>
                </c:pt>
                <c:pt idx="292">
                  <c:v>2397.9695316119992</c:v>
                </c:pt>
                <c:pt idx="293">
                  <c:v>2253.1475927864999</c:v>
                </c:pt>
                <c:pt idx="294">
                  <c:v>2137.8496686039989</c:v>
                </c:pt>
                <c:pt idx="295">
                  <c:v>2044.0513799235</c:v>
                </c:pt>
                <c:pt idx="296">
                  <c:v>1942.6431657932501</c:v>
                </c:pt>
                <c:pt idx="297">
                  <c:v>1649.29515354</c:v>
                </c:pt>
                <c:pt idx="298">
                  <c:v>1513.0279191014999</c:v>
                </c:pt>
                <c:pt idx="299">
                  <c:v>1589.4651332085002</c:v>
                </c:pt>
                <c:pt idx="300">
                  <c:v>1547.9951822545002</c:v>
                </c:pt>
                <c:pt idx="301">
                  <c:v>1568.25615955025</c:v>
                </c:pt>
                <c:pt idx="302">
                  <c:v>1550.47011115075</c:v>
                </c:pt>
                <c:pt idx="303">
                  <c:v>1422.82800643475</c:v>
                </c:pt>
                <c:pt idx="304">
                  <c:v>1117.9906696312501</c:v>
                </c:pt>
                <c:pt idx="305">
                  <c:v>914.79507752500012</c:v>
                </c:pt>
                <c:pt idx="306">
                  <c:v>719.29615460950004</c:v>
                </c:pt>
                <c:pt idx="307">
                  <c:v>670.6319113940001</c:v>
                </c:pt>
                <c:pt idx="308">
                  <c:v>697.4553563935001</c:v>
                </c:pt>
                <c:pt idx="309">
                  <c:v>639.7343276685001</c:v>
                </c:pt>
                <c:pt idx="310">
                  <c:v>636.07291266150003</c:v>
                </c:pt>
                <c:pt idx="311">
                  <c:v>874.71085894250007</c:v>
                </c:pt>
                <c:pt idx="312">
                  <c:v>983.272366885</c:v>
                </c:pt>
                <c:pt idx="313">
                  <c:v>937.39883978450007</c:v>
                </c:pt>
                <c:pt idx="314">
                  <c:v>930.20961989299997</c:v>
                </c:pt>
                <c:pt idx="315">
                  <c:v>887.15461517100005</c:v>
                </c:pt>
                <c:pt idx="316">
                  <c:v>929.84076115400012</c:v>
                </c:pt>
                <c:pt idx="317">
                  <c:v>891.99942028950011</c:v>
                </c:pt>
                <c:pt idx="318">
                  <c:v>606.03533700599996</c:v>
                </c:pt>
                <c:pt idx="319">
                  <c:v>313.92516091975006</c:v>
                </c:pt>
                <c:pt idx="320">
                  <c:v>159.77955637050002</c:v>
                </c:pt>
                <c:pt idx="321">
                  <c:v>94.697443183999951</c:v>
                </c:pt>
                <c:pt idx="322">
                  <c:v>78.699238324499959</c:v>
                </c:pt>
                <c:pt idx="323">
                  <c:v>81.474251915749974</c:v>
                </c:pt>
                <c:pt idx="324">
                  <c:v>81.590797209749979</c:v>
                </c:pt>
                <c:pt idx="325">
                  <c:v>96.590456941249982</c:v>
                </c:pt>
                <c:pt idx="326">
                  <c:v>127.7508638715</c:v>
                </c:pt>
                <c:pt idx="327">
                  <c:v>107.15448842150001</c:v>
                </c:pt>
                <c:pt idx="328">
                  <c:v>69.710832686999964</c:v>
                </c:pt>
                <c:pt idx="329">
                  <c:v>27.434855979999988</c:v>
                </c:pt>
                <c:pt idx="330">
                  <c:v>26.788903771999987</c:v>
                </c:pt>
                <c:pt idx="331">
                  <c:v>22.345122686999989</c:v>
                </c:pt>
                <c:pt idx="332">
                  <c:v>25.196208196999997</c:v>
                </c:pt>
                <c:pt idx="333">
                  <c:v>48.143729246999989</c:v>
                </c:pt>
                <c:pt idx="334">
                  <c:v>93.740463306999985</c:v>
                </c:pt>
                <c:pt idx="335">
                  <c:v>143.06220203150002</c:v>
                </c:pt>
                <c:pt idx="336">
                  <c:v>168.51451304949998</c:v>
                </c:pt>
                <c:pt idx="337">
                  <c:v>173.43005258400001</c:v>
                </c:pt>
                <c:pt idx="338">
                  <c:v>199.14019642300002</c:v>
                </c:pt>
                <c:pt idx="339">
                  <c:v>179.17455713999999</c:v>
                </c:pt>
                <c:pt idx="340">
                  <c:v>172.00154393100001</c:v>
                </c:pt>
                <c:pt idx="341">
                  <c:v>214.70837941600001</c:v>
                </c:pt>
                <c:pt idx="342">
                  <c:v>290.20605631650005</c:v>
                </c:pt>
                <c:pt idx="343">
                  <c:v>308.43048808175007</c:v>
                </c:pt>
                <c:pt idx="344">
                  <c:v>264.94466827950004</c:v>
                </c:pt>
                <c:pt idx="345">
                  <c:v>250.16401076525</c:v>
                </c:pt>
                <c:pt idx="346">
                  <c:v>332.60863756100002</c:v>
                </c:pt>
                <c:pt idx="347">
                  <c:v>454.35239849825001</c:v>
                </c:pt>
                <c:pt idx="348">
                  <c:v>499.33457934925002</c:v>
                </c:pt>
                <c:pt idx="349">
                  <c:v>425.80110291200003</c:v>
                </c:pt>
                <c:pt idx="350">
                  <c:v>341.61587237800006</c:v>
                </c:pt>
                <c:pt idx="351">
                  <c:v>263.48614592250004</c:v>
                </c:pt>
                <c:pt idx="352">
                  <c:v>255.403365428</c:v>
                </c:pt>
                <c:pt idx="353">
                  <c:v>350.62919259224998</c:v>
                </c:pt>
                <c:pt idx="354">
                  <c:v>441.0266982695</c:v>
                </c:pt>
                <c:pt idx="355">
                  <c:v>517.80275079800003</c:v>
                </c:pt>
                <c:pt idx="356">
                  <c:v>571.48237568850004</c:v>
                </c:pt>
                <c:pt idx="357">
                  <c:v>552.4604179480001</c:v>
                </c:pt>
                <c:pt idx="358">
                  <c:v>489.81576289450004</c:v>
                </c:pt>
                <c:pt idx="359">
                  <c:v>386.98082394100004</c:v>
                </c:pt>
                <c:pt idx="360">
                  <c:v>298.45911878050003</c:v>
                </c:pt>
                <c:pt idx="361">
                  <c:v>255.96401487049999</c:v>
                </c:pt>
                <c:pt idx="362">
                  <c:v>242.70835904750001</c:v>
                </c:pt>
                <c:pt idx="363">
                  <c:v>201.34535066399999</c:v>
                </c:pt>
                <c:pt idx="364">
                  <c:v>184.66122933150001</c:v>
                </c:pt>
                <c:pt idx="365">
                  <c:v>213.14921245950001</c:v>
                </c:pt>
                <c:pt idx="366">
                  <c:v>268.10980301725004</c:v>
                </c:pt>
                <c:pt idx="367">
                  <c:v>360.19444829500003</c:v>
                </c:pt>
                <c:pt idx="368">
                  <c:v>472.09172645175005</c:v>
                </c:pt>
                <c:pt idx="369">
                  <c:v>953.21939658500014</c:v>
                </c:pt>
                <c:pt idx="370">
                  <c:v>1224.7435020655</c:v>
                </c:pt>
                <c:pt idx="371">
                  <c:v>1321.5181393190001</c:v>
                </c:pt>
                <c:pt idx="372">
                  <c:v>1128.7913971865</c:v>
                </c:pt>
                <c:pt idx="373">
                  <c:v>1290.5263146990001</c:v>
                </c:pt>
                <c:pt idx="374">
                  <c:v>1321.7237748812499</c:v>
                </c:pt>
                <c:pt idx="375">
                  <c:v>1502.8423260095001</c:v>
                </c:pt>
                <c:pt idx="376">
                  <c:v>1567.5768639727501</c:v>
                </c:pt>
                <c:pt idx="377">
                  <c:v>1661.1728023430001</c:v>
                </c:pt>
                <c:pt idx="378">
                  <c:v>1536.4338279374999</c:v>
                </c:pt>
                <c:pt idx="379">
                  <c:v>1949.1681846904992</c:v>
                </c:pt>
                <c:pt idx="380">
                  <c:v>2326.6358348274989</c:v>
                </c:pt>
                <c:pt idx="381">
                  <c:v>2316.0771730500001</c:v>
                </c:pt>
                <c:pt idx="382">
                  <c:v>2190.9904174110002</c:v>
                </c:pt>
                <c:pt idx="383">
                  <c:v>2248.0937918310001</c:v>
                </c:pt>
                <c:pt idx="384">
                  <c:v>2279.4922701340001</c:v>
                </c:pt>
                <c:pt idx="385">
                  <c:v>1863.8271803289992</c:v>
                </c:pt>
                <c:pt idx="386">
                  <c:v>1707.9648303085</c:v>
                </c:pt>
                <c:pt idx="387">
                  <c:v>1952.4248853805</c:v>
                </c:pt>
                <c:pt idx="388">
                  <c:v>1919.5426130149999</c:v>
                </c:pt>
                <c:pt idx="389">
                  <c:v>1901.3387503265001</c:v>
                </c:pt>
                <c:pt idx="390">
                  <c:v>1500.1669615220001</c:v>
                </c:pt>
                <c:pt idx="391">
                  <c:v>1044.4919880929999</c:v>
                </c:pt>
                <c:pt idx="392">
                  <c:v>826.8538620815001</c:v>
                </c:pt>
                <c:pt idx="393">
                  <c:v>975.29000985175003</c:v>
                </c:pt>
                <c:pt idx="394">
                  <c:v>1121.0183469557498</c:v>
                </c:pt>
                <c:pt idx="395">
                  <c:v>1128.7671697430001</c:v>
                </c:pt>
                <c:pt idx="396">
                  <c:v>899.16180199025007</c:v>
                </c:pt>
                <c:pt idx="397">
                  <c:v>690.31831648000002</c:v>
                </c:pt>
                <c:pt idx="398">
                  <c:v>679.11993226775007</c:v>
                </c:pt>
                <c:pt idx="399">
                  <c:v>595.44539190850003</c:v>
                </c:pt>
                <c:pt idx="400">
                  <c:v>475.88678898450001</c:v>
                </c:pt>
                <c:pt idx="401">
                  <c:v>409.26891974650005</c:v>
                </c:pt>
                <c:pt idx="402">
                  <c:v>355.33075524900005</c:v>
                </c:pt>
                <c:pt idx="403">
                  <c:v>339.83415766600001</c:v>
                </c:pt>
                <c:pt idx="404">
                  <c:v>352.95479542000004</c:v>
                </c:pt>
                <c:pt idx="405">
                  <c:v>325.36207502050007</c:v>
                </c:pt>
                <c:pt idx="406">
                  <c:v>232.3266368685</c:v>
                </c:pt>
                <c:pt idx="407">
                  <c:v>219.69458522299999</c:v>
                </c:pt>
                <c:pt idx="408">
                  <c:v>177.150368961</c:v>
                </c:pt>
                <c:pt idx="409">
                  <c:v>143.54660234100001</c:v>
                </c:pt>
                <c:pt idx="410">
                  <c:v>141.21225614349999</c:v>
                </c:pt>
                <c:pt idx="411">
                  <c:v>129.768928531</c:v>
                </c:pt>
                <c:pt idx="412">
                  <c:v>123.714018803</c:v>
                </c:pt>
                <c:pt idx="413">
                  <c:v>158.95425076400002</c:v>
                </c:pt>
                <c:pt idx="414">
                  <c:v>242.45757251625</c:v>
                </c:pt>
                <c:pt idx="415">
                  <c:v>188.91528833824998</c:v>
                </c:pt>
                <c:pt idx="416">
                  <c:v>86.558610571249986</c:v>
                </c:pt>
                <c:pt idx="417">
                  <c:v>76.773387439499984</c:v>
                </c:pt>
                <c:pt idx="418">
                  <c:v>94.967287405249962</c:v>
                </c:pt>
                <c:pt idx="419">
                  <c:v>124.22815408450001</c:v>
                </c:pt>
                <c:pt idx="420">
                  <c:v>143.15912397599999</c:v>
                </c:pt>
                <c:pt idx="421">
                  <c:v>174.84570517150001</c:v>
                </c:pt>
                <c:pt idx="422">
                  <c:v>241.70076299900001</c:v>
                </c:pt>
                <c:pt idx="423">
                  <c:v>299.02749513625002</c:v>
                </c:pt>
                <c:pt idx="424">
                  <c:v>318.36393132175004</c:v>
                </c:pt>
                <c:pt idx="425">
                  <c:v>430.62030403225003</c:v>
                </c:pt>
                <c:pt idx="426">
                  <c:v>587.8896522535</c:v>
                </c:pt>
                <c:pt idx="427">
                  <c:v>721.34844451800006</c:v>
                </c:pt>
                <c:pt idx="428">
                  <c:v>809.00904130050003</c:v>
                </c:pt>
                <c:pt idx="429">
                  <c:v>727.80297587000007</c:v>
                </c:pt>
                <c:pt idx="430">
                  <c:v>581.25390330900007</c:v>
                </c:pt>
                <c:pt idx="431">
                  <c:v>536.95765010050002</c:v>
                </c:pt>
                <c:pt idx="432">
                  <c:v>559.23187094399998</c:v>
                </c:pt>
                <c:pt idx="433">
                  <c:v>604.90786906150004</c:v>
                </c:pt>
                <c:pt idx="434">
                  <c:v>628.2097452475</c:v>
                </c:pt>
                <c:pt idx="435">
                  <c:v>634.15727195549994</c:v>
                </c:pt>
                <c:pt idx="436">
                  <c:v>622.59036487050003</c:v>
                </c:pt>
                <c:pt idx="437">
                  <c:v>546.27914327600001</c:v>
                </c:pt>
                <c:pt idx="438">
                  <c:v>423.56014585675007</c:v>
                </c:pt>
                <c:pt idx="439">
                  <c:v>266.49126818575002</c:v>
                </c:pt>
                <c:pt idx="440">
                  <c:v>176.21804871150002</c:v>
                </c:pt>
                <c:pt idx="441">
                  <c:v>234.85697231125002</c:v>
                </c:pt>
                <c:pt idx="442">
                  <c:v>317.27415162600005</c:v>
                </c:pt>
                <c:pt idx="443">
                  <c:v>449.21787337149999</c:v>
                </c:pt>
                <c:pt idx="444">
                  <c:v>451.4841130575</c:v>
                </c:pt>
                <c:pt idx="445">
                  <c:v>391.48706446850002</c:v>
                </c:pt>
                <c:pt idx="446">
                  <c:v>371.69237181675004</c:v>
                </c:pt>
                <c:pt idx="447">
                  <c:v>402.01291870075005</c:v>
                </c:pt>
                <c:pt idx="448">
                  <c:v>399.26586198825004</c:v>
                </c:pt>
                <c:pt idx="449">
                  <c:v>406.25820617825002</c:v>
                </c:pt>
                <c:pt idx="450">
                  <c:v>369.98036268250002</c:v>
                </c:pt>
                <c:pt idx="451">
                  <c:v>275.69068808550003</c:v>
                </c:pt>
                <c:pt idx="452">
                  <c:v>214.67850255250002</c:v>
                </c:pt>
                <c:pt idx="453">
                  <c:v>213.24828656849999</c:v>
                </c:pt>
                <c:pt idx="454">
                  <c:v>151.289188792</c:v>
                </c:pt>
                <c:pt idx="455">
                  <c:v>97.403038633999955</c:v>
                </c:pt>
                <c:pt idx="456">
                  <c:v>61.82857840599997</c:v>
                </c:pt>
                <c:pt idx="457">
                  <c:v>38.493242315499984</c:v>
                </c:pt>
                <c:pt idx="458">
                  <c:v>45.023017533999983</c:v>
                </c:pt>
                <c:pt idx="459">
                  <c:v>64.162763088999981</c:v>
                </c:pt>
                <c:pt idx="460">
                  <c:v>88.246160900999953</c:v>
                </c:pt>
                <c:pt idx="461">
                  <c:v>87.672380880999967</c:v>
                </c:pt>
                <c:pt idx="462">
                  <c:v>63.185438174499986</c:v>
                </c:pt>
                <c:pt idx="463">
                  <c:v>46.007863721999982</c:v>
                </c:pt>
                <c:pt idx="464">
                  <c:v>44.581719663249977</c:v>
                </c:pt>
                <c:pt idx="465">
                  <c:v>43.747249062249985</c:v>
                </c:pt>
                <c:pt idx="466">
                  <c:v>48.619233577249993</c:v>
                </c:pt>
                <c:pt idx="467">
                  <c:v>56.032124233999987</c:v>
                </c:pt>
                <c:pt idx="468">
                  <c:v>61.985611048499969</c:v>
                </c:pt>
                <c:pt idx="469">
                  <c:v>63.297717106249991</c:v>
                </c:pt>
                <c:pt idx="470">
                  <c:v>53.468170530499982</c:v>
                </c:pt>
                <c:pt idx="471">
                  <c:v>45.031097044499965</c:v>
                </c:pt>
                <c:pt idx="472">
                  <c:v>30.115253348749988</c:v>
                </c:pt>
                <c:pt idx="473">
                  <c:v>22.196088492249999</c:v>
                </c:pt>
                <c:pt idx="474">
                  <c:v>47.03965191975</c:v>
                </c:pt>
                <c:pt idx="475">
                  <c:v>63.41147188999998</c:v>
                </c:pt>
                <c:pt idx="476">
                  <c:v>55.687414930999978</c:v>
                </c:pt>
                <c:pt idx="477">
                  <c:v>43.913876038999973</c:v>
                </c:pt>
                <c:pt idx="478">
                  <c:v>44.078241444499966</c:v>
                </c:pt>
                <c:pt idx="479">
                  <c:v>52.27540927099998</c:v>
                </c:pt>
                <c:pt idx="480">
                  <c:v>43.532850590499983</c:v>
                </c:pt>
                <c:pt idx="481">
                  <c:v>53.338362582999984</c:v>
                </c:pt>
                <c:pt idx="482">
                  <c:v>70.797018652999981</c:v>
                </c:pt>
                <c:pt idx="483">
                  <c:v>88.281620426999964</c:v>
                </c:pt>
                <c:pt idx="484">
                  <c:v>97.936460034499945</c:v>
                </c:pt>
                <c:pt idx="485">
                  <c:v>99.086080626249995</c:v>
                </c:pt>
                <c:pt idx="486">
                  <c:v>132.197663597</c:v>
                </c:pt>
                <c:pt idx="487">
                  <c:v>192.75750398925001</c:v>
                </c:pt>
                <c:pt idx="488">
                  <c:v>184.60488430875</c:v>
                </c:pt>
                <c:pt idx="489">
                  <c:v>145.61332649875001</c:v>
                </c:pt>
                <c:pt idx="490">
                  <c:v>111.7126101935</c:v>
                </c:pt>
                <c:pt idx="491">
                  <c:v>94.214205441249973</c:v>
                </c:pt>
                <c:pt idx="492">
                  <c:v>100.57688987874999</c:v>
                </c:pt>
                <c:pt idx="493">
                  <c:v>105.0165505035</c:v>
                </c:pt>
                <c:pt idx="494">
                  <c:v>119.17435290175</c:v>
                </c:pt>
                <c:pt idx="495">
                  <c:v>167.79359059999999</c:v>
                </c:pt>
                <c:pt idx="496">
                  <c:v>203.80085178499999</c:v>
                </c:pt>
                <c:pt idx="497">
                  <c:v>258.05072596575002</c:v>
                </c:pt>
                <c:pt idx="498">
                  <c:v>332.17049294075002</c:v>
                </c:pt>
                <c:pt idx="499">
                  <c:v>577.50946599275005</c:v>
                </c:pt>
                <c:pt idx="500">
                  <c:v>1079.8164009090001</c:v>
                </c:pt>
                <c:pt idx="501">
                  <c:v>1684.347709226</c:v>
                </c:pt>
                <c:pt idx="502">
                  <c:v>2048.4910981479998</c:v>
                </c:pt>
                <c:pt idx="503">
                  <c:v>2087.8351126400003</c:v>
                </c:pt>
                <c:pt idx="504">
                  <c:v>1889.8162182655001</c:v>
                </c:pt>
                <c:pt idx="505">
                  <c:v>1997.6262521274991</c:v>
                </c:pt>
                <c:pt idx="506">
                  <c:v>2001.5438166880001</c:v>
                </c:pt>
                <c:pt idx="507">
                  <c:v>2071.3176416697493</c:v>
                </c:pt>
                <c:pt idx="508">
                  <c:v>1888.8611877845001</c:v>
                </c:pt>
                <c:pt idx="509">
                  <c:v>1461.4823356060001</c:v>
                </c:pt>
                <c:pt idx="510">
                  <c:v>1178.2829476137501</c:v>
                </c:pt>
                <c:pt idx="511">
                  <c:v>934.60972757100012</c:v>
                </c:pt>
                <c:pt idx="512">
                  <c:v>782.07958576850001</c:v>
                </c:pt>
                <c:pt idx="513">
                  <c:v>859.31346383649998</c:v>
                </c:pt>
                <c:pt idx="514">
                  <c:v>1148.16901246675</c:v>
                </c:pt>
                <c:pt idx="515">
                  <c:v>1406.0374777445002</c:v>
                </c:pt>
                <c:pt idx="516">
                  <c:v>1153.53050287725</c:v>
                </c:pt>
                <c:pt idx="517">
                  <c:v>926.660635007</c:v>
                </c:pt>
                <c:pt idx="518">
                  <c:v>639.13521105475002</c:v>
                </c:pt>
                <c:pt idx="519">
                  <c:v>456.62134511700003</c:v>
                </c:pt>
                <c:pt idx="520">
                  <c:v>333.191199213</c:v>
                </c:pt>
                <c:pt idx="521">
                  <c:v>217.44548297349999</c:v>
                </c:pt>
                <c:pt idx="522">
                  <c:v>226.47507589575002</c:v>
                </c:pt>
                <c:pt idx="523">
                  <c:v>301.83812540725</c:v>
                </c:pt>
                <c:pt idx="524">
                  <c:v>430.86729606400002</c:v>
                </c:pt>
                <c:pt idx="525">
                  <c:v>630.90950440450001</c:v>
                </c:pt>
                <c:pt idx="526">
                  <c:v>923.77073824600006</c:v>
                </c:pt>
                <c:pt idx="527">
                  <c:v>665.87300945300001</c:v>
                </c:pt>
                <c:pt idx="528">
                  <c:v>365.16532467799999</c:v>
                </c:pt>
                <c:pt idx="529">
                  <c:v>252.84394527800001</c:v>
                </c:pt>
                <c:pt idx="530">
                  <c:v>177.926284208</c:v>
                </c:pt>
                <c:pt idx="531">
                  <c:v>131.70976881224999</c:v>
                </c:pt>
                <c:pt idx="532">
                  <c:v>138.22006681024999</c:v>
                </c:pt>
                <c:pt idx="533">
                  <c:v>174.94119118500001</c:v>
                </c:pt>
                <c:pt idx="534">
                  <c:v>248.07772216825001</c:v>
                </c:pt>
                <c:pt idx="535">
                  <c:v>301.82140334950009</c:v>
                </c:pt>
                <c:pt idx="536">
                  <c:v>311.66089433600001</c:v>
                </c:pt>
                <c:pt idx="537">
                  <c:v>271.90936269850005</c:v>
                </c:pt>
                <c:pt idx="538">
                  <c:v>336.27735264825003</c:v>
                </c:pt>
                <c:pt idx="539">
                  <c:v>528.0461312327501</c:v>
                </c:pt>
                <c:pt idx="540">
                  <c:v>820.7776221025</c:v>
                </c:pt>
                <c:pt idx="541">
                  <c:v>1221.99705435225</c:v>
                </c:pt>
                <c:pt idx="542">
                  <c:v>1909.9785319467501</c:v>
                </c:pt>
                <c:pt idx="543">
                  <c:v>2734.5345268700003</c:v>
                </c:pt>
                <c:pt idx="544">
                  <c:v>3288.4161655110001</c:v>
                </c:pt>
                <c:pt idx="545">
                  <c:v>3104.6128759762505</c:v>
                </c:pt>
                <c:pt idx="546">
                  <c:v>2765.3806471520002</c:v>
                </c:pt>
                <c:pt idx="547">
                  <c:v>2468.66013117175</c:v>
                </c:pt>
                <c:pt idx="548">
                  <c:v>2151.4247411350002</c:v>
                </c:pt>
                <c:pt idx="549">
                  <c:v>1778.4923635615</c:v>
                </c:pt>
                <c:pt idx="550">
                  <c:v>2052.3740774265002</c:v>
                </c:pt>
                <c:pt idx="551">
                  <c:v>1883.2698526255001</c:v>
                </c:pt>
                <c:pt idx="552">
                  <c:v>1986.9209950395</c:v>
                </c:pt>
                <c:pt idx="553">
                  <c:v>2093.5685054135001</c:v>
                </c:pt>
                <c:pt idx="554">
                  <c:v>2130.4220913499998</c:v>
                </c:pt>
                <c:pt idx="555">
                  <c:v>1926.9091440997502</c:v>
                </c:pt>
                <c:pt idx="556">
                  <c:v>1521.829725869</c:v>
                </c:pt>
                <c:pt idx="557">
                  <c:v>1409.31933553775</c:v>
                </c:pt>
                <c:pt idx="558">
                  <c:v>1665.0256507227502</c:v>
                </c:pt>
                <c:pt idx="559">
                  <c:v>1490.1481959787502</c:v>
                </c:pt>
                <c:pt idx="560">
                  <c:v>1108.74442486975</c:v>
                </c:pt>
                <c:pt idx="561">
                  <c:v>948.91432046049999</c:v>
                </c:pt>
                <c:pt idx="562">
                  <c:v>836.90524305550002</c:v>
                </c:pt>
                <c:pt idx="563">
                  <c:v>836.53062347725006</c:v>
                </c:pt>
                <c:pt idx="564">
                  <c:v>1101.25281161575</c:v>
                </c:pt>
                <c:pt idx="565">
                  <c:v>1193.1096730690001</c:v>
                </c:pt>
                <c:pt idx="566">
                  <c:v>1583.815893884499</c:v>
                </c:pt>
                <c:pt idx="567">
                  <c:v>1802.8859440404999</c:v>
                </c:pt>
                <c:pt idx="568">
                  <c:v>2328.7446199135002</c:v>
                </c:pt>
                <c:pt idx="569">
                  <c:v>2333.7388747957502</c:v>
                </c:pt>
                <c:pt idx="570">
                  <c:v>2474.6948230830003</c:v>
                </c:pt>
                <c:pt idx="571">
                  <c:v>2524.1342488247501</c:v>
                </c:pt>
                <c:pt idx="572">
                  <c:v>2278.5536742685003</c:v>
                </c:pt>
                <c:pt idx="573">
                  <c:v>1905.2704340455</c:v>
                </c:pt>
                <c:pt idx="574">
                  <c:v>2135.321328871999</c:v>
                </c:pt>
                <c:pt idx="575">
                  <c:v>1957.8170231900001</c:v>
                </c:pt>
                <c:pt idx="576">
                  <c:v>1809.7252862794992</c:v>
                </c:pt>
                <c:pt idx="577">
                  <c:v>1834.5040087660002</c:v>
                </c:pt>
                <c:pt idx="578">
                  <c:v>2025.1550148835001</c:v>
                </c:pt>
                <c:pt idx="579">
                  <c:v>1955.6876157215002</c:v>
                </c:pt>
                <c:pt idx="580">
                  <c:v>2157.2961790142499</c:v>
                </c:pt>
                <c:pt idx="581">
                  <c:v>2051.0069960525002</c:v>
                </c:pt>
                <c:pt idx="582">
                  <c:v>2187.7264111262498</c:v>
                </c:pt>
                <c:pt idx="583">
                  <c:v>1700.25537348475</c:v>
                </c:pt>
                <c:pt idx="584">
                  <c:v>1522.4959868102501</c:v>
                </c:pt>
                <c:pt idx="585">
                  <c:v>2055.8113738802494</c:v>
                </c:pt>
                <c:pt idx="586">
                  <c:v>2442.7384546387502</c:v>
                </c:pt>
                <c:pt idx="587">
                  <c:v>2402.1333919277499</c:v>
                </c:pt>
                <c:pt idx="588">
                  <c:v>2185.149763417</c:v>
                </c:pt>
                <c:pt idx="589">
                  <c:v>1792.515196067</c:v>
                </c:pt>
                <c:pt idx="590">
                  <c:v>1727.3586838555</c:v>
                </c:pt>
                <c:pt idx="591">
                  <c:v>1422.8698953355001</c:v>
                </c:pt>
                <c:pt idx="592">
                  <c:v>938.01611474950005</c:v>
                </c:pt>
                <c:pt idx="593">
                  <c:v>505.20117747575</c:v>
                </c:pt>
                <c:pt idx="594">
                  <c:v>219.01254708175003</c:v>
                </c:pt>
                <c:pt idx="595">
                  <c:v>173.49719305525002</c:v>
                </c:pt>
                <c:pt idx="596">
                  <c:v>293.45285613150003</c:v>
                </c:pt>
                <c:pt idx="597">
                  <c:v>591.96364441850005</c:v>
                </c:pt>
                <c:pt idx="598">
                  <c:v>890.25238307300003</c:v>
                </c:pt>
                <c:pt idx="599">
                  <c:v>1148.6026003490001</c:v>
                </c:pt>
                <c:pt idx="600">
                  <c:v>1419.9039181820001</c:v>
                </c:pt>
                <c:pt idx="601">
                  <c:v>1834.561361321</c:v>
                </c:pt>
                <c:pt idx="602">
                  <c:v>2088.9062994084998</c:v>
                </c:pt>
                <c:pt idx="603">
                  <c:v>2132.2544732247502</c:v>
                </c:pt>
                <c:pt idx="604">
                  <c:v>2104.9793278265001</c:v>
                </c:pt>
                <c:pt idx="605">
                  <c:v>2267.1070308634989</c:v>
                </c:pt>
                <c:pt idx="606">
                  <c:v>2331.2107148927503</c:v>
                </c:pt>
                <c:pt idx="607">
                  <c:v>2157.2304541929998</c:v>
                </c:pt>
                <c:pt idx="608">
                  <c:v>2279.3462514747489</c:v>
                </c:pt>
                <c:pt idx="609">
                  <c:v>2846.9729938035002</c:v>
                </c:pt>
                <c:pt idx="610">
                  <c:v>3082.6619429625002</c:v>
                </c:pt>
                <c:pt idx="611">
                  <c:v>3122.9513141960001</c:v>
                </c:pt>
                <c:pt idx="612">
                  <c:v>3198.1181677650002</c:v>
                </c:pt>
                <c:pt idx="613">
                  <c:v>3264.9911255537504</c:v>
                </c:pt>
                <c:pt idx="614">
                  <c:v>3308.582896983</c:v>
                </c:pt>
                <c:pt idx="615">
                  <c:v>3296.5998321382499</c:v>
                </c:pt>
                <c:pt idx="616">
                  <c:v>3266.3532792814999</c:v>
                </c:pt>
                <c:pt idx="617">
                  <c:v>3150.4826731215003</c:v>
                </c:pt>
                <c:pt idx="618">
                  <c:v>3046.2280432830003</c:v>
                </c:pt>
                <c:pt idx="619">
                  <c:v>3075.4152177332512</c:v>
                </c:pt>
                <c:pt idx="620">
                  <c:v>3098.3929725235002</c:v>
                </c:pt>
                <c:pt idx="621">
                  <c:v>3031.0549021365</c:v>
                </c:pt>
                <c:pt idx="622">
                  <c:v>2782.6947203220002</c:v>
                </c:pt>
                <c:pt idx="623">
                  <c:v>2777.6884056469989</c:v>
                </c:pt>
                <c:pt idx="624">
                  <c:v>2729.2524892199995</c:v>
                </c:pt>
                <c:pt idx="625">
                  <c:v>2419.0230230440002</c:v>
                </c:pt>
                <c:pt idx="626">
                  <c:v>2174.0286743985002</c:v>
                </c:pt>
                <c:pt idx="627">
                  <c:v>2135.3340953279994</c:v>
                </c:pt>
                <c:pt idx="628">
                  <c:v>2273.4817146282503</c:v>
                </c:pt>
                <c:pt idx="629">
                  <c:v>2569.96121050275</c:v>
                </c:pt>
                <c:pt idx="630">
                  <c:v>2547.65565940125</c:v>
                </c:pt>
                <c:pt idx="631">
                  <c:v>2546.157901905749</c:v>
                </c:pt>
                <c:pt idx="632">
                  <c:v>2664.5909081955001</c:v>
                </c:pt>
                <c:pt idx="633">
                  <c:v>2742.9406449202502</c:v>
                </c:pt>
                <c:pt idx="634">
                  <c:v>2774.8785764499994</c:v>
                </c:pt>
                <c:pt idx="635">
                  <c:v>2781.5888111987501</c:v>
                </c:pt>
                <c:pt idx="636">
                  <c:v>2950.7930970252501</c:v>
                </c:pt>
                <c:pt idx="637">
                  <c:v>3170.0263655184999</c:v>
                </c:pt>
                <c:pt idx="638">
                  <c:v>3207.8958891110001</c:v>
                </c:pt>
                <c:pt idx="639">
                  <c:v>3219.5249925935004</c:v>
                </c:pt>
                <c:pt idx="640">
                  <c:v>3063.102516411499</c:v>
                </c:pt>
                <c:pt idx="641">
                  <c:v>2727.1923616512499</c:v>
                </c:pt>
                <c:pt idx="642">
                  <c:v>2496.7336355120001</c:v>
                </c:pt>
                <c:pt idx="643">
                  <c:v>2586.948636439</c:v>
                </c:pt>
                <c:pt idx="644">
                  <c:v>2711.1401759255</c:v>
                </c:pt>
                <c:pt idx="645">
                  <c:v>2785.8352265180001</c:v>
                </c:pt>
                <c:pt idx="646">
                  <c:v>2563.6160151700001</c:v>
                </c:pt>
                <c:pt idx="647">
                  <c:v>2369.2933335079993</c:v>
                </c:pt>
                <c:pt idx="648">
                  <c:v>2470.1165041525001</c:v>
                </c:pt>
                <c:pt idx="649">
                  <c:v>2653.881095279</c:v>
                </c:pt>
                <c:pt idx="650">
                  <c:v>2601.502287709</c:v>
                </c:pt>
                <c:pt idx="651">
                  <c:v>2604.5301581967501</c:v>
                </c:pt>
                <c:pt idx="652">
                  <c:v>2439.4676214067499</c:v>
                </c:pt>
                <c:pt idx="653">
                  <c:v>1676.6632322750002</c:v>
                </c:pt>
                <c:pt idx="654">
                  <c:v>857.95106360274997</c:v>
                </c:pt>
                <c:pt idx="655">
                  <c:v>752.58564490574997</c:v>
                </c:pt>
                <c:pt idx="656">
                  <c:v>639.39741076500002</c:v>
                </c:pt>
                <c:pt idx="657">
                  <c:v>679.22524571075007</c:v>
                </c:pt>
                <c:pt idx="658">
                  <c:v>892.02531934600006</c:v>
                </c:pt>
                <c:pt idx="659">
                  <c:v>1344.447895411</c:v>
                </c:pt>
                <c:pt idx="660">
                  <c:v>1699.444524302</c:v>
                </c:pt>
                <c:pt idx="661">
                  <c:v>2091.52403069925</c:v>
                </c:pt>
                <c:pt idx="662">
                  <c:v>2646.610739495</c:v>
                </c:pt>
                <c:pt idx="663">
                  <c:v>3044.7431107562502</c:v>
                </c:pt>
                <c:pt idx="664">
                  <c:v>3127.6308171415003</c:v>
                </c:pt>
                <c:pt idx="665">
                  <c:v>3124.5693235072499</c:v>
                </c:pt>
                <c:pt idx="666">
                  <c:v>3049.3209183075001</c:v>
                </c:pt>
                <c:pt idx="667">
                  <c:v>3166.9981157302504</c:v>
                </c:pt>
                <c:pt idx="668">
                  <c:v>2652.1304038015001</c:v>
                </c:pt>
                <c:pt idx="669">
                  <c:v>1511.4473971290001</c:v>
                </c:pt>
                <c:pt idx="670">
                  <c:v>1196.5518916275</c:v>
                </c:pt>
                <c:pt idx="671">
                  <c:v>1187.122498517499</c:v>
                </c:pt>
                <c:pt idx="672">
                  <c:v>1064.702853758999</c:v>
                </c:pt>
                <c:pt idx="673">
                  <c:v>897.12555531249996</c:v>
                </c:pt>
                <c:pt idx="674">
                  <c:v>570.65939744950003</c:v>
                </c:pt>
                <c:pt idx="675">
                  <c:v>507.40807605250001</c:v>
                </c:pt>
                <c:pt idx="676">
                  <c:v>680.48053945674997</c:v>
                </c:pt>
                <c:pt idx="677">
                  <c:v>834.40961779575014</c:v>
                </c:pt>
                <c:pt idx="678">
                  <c:v>1270.46389828925</c:v>
                </c:pt>
                <c:pt idx="679">
                  <c:v>1497.63596964725</c:v>
                </c:pt>
                <c:pt idx="680">
                  <c:v>1733.9852772115</c:v>
                </c:pt>
                <c:pt idx="681">
                  <c:v>2473.7740338162494</c:v>
                </c:pt>
                <c:pt idx="682">
                  <c:v>2865.4866129280003</c:v>
                </c:pt>
                <c:pt idx="683">
                  <c:v>2967.1560044120001</c:v>
                </c:pt>
                <c:pt idx="684">
                  <c:v>3087.7395667257501</c:v>
                </c:pt>
                <c:pt idx="685">
                  <c:v>3090.8097410482501</c:v>
                </c:pt>
                <c:pt idx="686">
                  <c:v>3040.3831043012501</c:v>
                </c:pt>
                <c:pt idx="687">
                  <c:v>3090.7238638672493</c:v>
                </c:pt>
                <c:pt idx="688">
                  <c:v>3082.589457264</c:v>
                </c:pt>
                <c:pt idx="689">
                  <c:v>3117.2639022022504</c:v>
                </c:pt>
                <c:pt idx="690">
                  <c:v>2961.1898129995002</c:v>
                </c:pt>
                <c:pt idx="691">
                  <c:v>2602.0407395144998</c:v>
                </c:pt>
                <c:pt idx="692">
                  <c:v>2285.3331512405002</c:v>
                </c:pt>
                <c:pt idx="693">
                  <c:v>2144.1831713795</c:v>
                </c:pt>
                <c:pt idx="694">
                  <c:v>1977.5817952865002</c:v>
                </c:pt>
                <c:pt idx="695">
                  <c:v>1866.3887706510002</c:v>
                </c:pt>
                <c:pt idx="696">
                  <c:v>1888.1201915950001</c:v>
                </c:pt>
                <c:pt idx="697">
                  <c:v>1805.4186927630003</c:v>
                </c:pt>
                <c:pt idx="698">
                  <c:v>1704.6379106495001</c:v>
                </c:pt>
                <c:pt idx="699">
                  <c:v>1760.03546065925</c:v>
                </c:pt>
                <c:pt idx="700">
                  <c:v>1796.736423262749</c:v>
                </c:pt>
                <c:pt idx="701">
                  <c:v>1840.2217610695</c:v>
                </c:pt>
                <c:pt idx="702">
                  <c:v>2029.8089831197499</c:v>
                </c:pt>
                <c:pt idx="703">
                  <c:v>2031.15832863275</c:v>
                </c:pt>
                <c:pt idx="704">
                  <c:v>1740.3364036580001</c:v>
                </c:pt>
                <c:pt idx="705">
                  <c:v>1218.9596120097501</c:v>
                </c:pt>
                <c:pt idx="706">
                  <c:v>1410.3293907982502</c:v>
                </c:pt>
                <c:pt idx="707">
                  <c:v>1714.7811939430001</c:v>
                </c:pt>
                <c:pt idx="708">
                  <c:v>2039.9406811422502</c:v>
                </c:pt>
                <c:pt idx="709">
                  <c:v>2342.5742202345</c:v>
                </c:pt>
                <c:pt idx="710">
                  <c:v>2461.9804791317511</c:v>
                </c:pt>
                <c:pt idx="711">
                  <c:v>3239.9914797440001</c:v>
                </c:pt>
                <c:pt idx="712">
                  <c:v>3315.1478960985</c:v>
                </c:pt>
                <c:pt idx="713">
                  <c:v>3012.43781780275</c:v>
                </c:pt>
                <c:pt idx="714">
                  <c:v>2767.1844962127502</c:v>
                </c:pt>
                <c:pt idx="715">
                  <c:v>2701.1817575159989</c:v>
                </c:pt>
                <c:pt idx="716">
                  <c:v>2712.8378454445001</c:v>
                </c:pt>
                <c:pt idx="717">
                  <c:v>2287.202939135499</c:v>
                </c:pt>
                <c:pt idx="718">
                  <c:v>1988.7717552700001</c:v>
                </c:pt>
                <c:pt idx="719">
                  <c:v>2179.3154209210002</c:v>
                </c:pt>
                <c:pt idx="720">
                  <c:v>2420.0196857700003</c:v>
                </c:pt>
                <c:pt idx="721">
                  <c:v>2552.3390056220001</c:v>
                </c:pt>
                <c:pt idx="722">
                  <c:v>2832.757999731999</c:v>
                </c:pt>
                <c:pt idx="723">
                  <c:v>2887.7751544557505</c:v>
                </c:pt>
                <c:pt idx="724">
                  <c:v>2984.8339955860001</c:v>
                </c:pt>
                <c:pt idx="725">
                  <c:v>3017.8859696002501</c:v>
                </c:pt>
                <c:pt idx="726">
                  <c:v>3007.043428619249</c:v>
                </c:pt>
                <c:pt idx="727">
                  <c:v>2897.2520987379999</c:v>
                </c:pt>
                <c:pt idx="728">
                  <c:v>2686.8077197097505</c:v>
                </c:pt>
                <c:pt idx="729">
                  <c:v>2332.2551200052503</c:v>
                </c:pt>
                <c:pt idx="730">
                  <c:v>2376.8130192075</c:v>
                </c:pt>
                <c:pt idx="731">
                  <c:v>2362.6720750425002</c:v>
                </c:pt>
                <c:pt idx="732">
                  <c:v>2310.8297049855</c:v>
                </c:pt>
                <c:pt idx="733">
                  <c:v>2412.2291210845001</c:v>
                </c:pt>
                <c:pt idx="734">
                  <c:v>2324.570928483</c:v>
                </c:pt>
                <c:pt idx="735">
                  <c:v>2887.3789916235</c:v>
                </c:pt>
                <c:pt idx="736">
                  <c:v>2964.8788528145001</c:v>
                </c:pt>
                <c:pt idx="737">
                  <c:v>3097.9102452480001</c:v>
                </c:pt>
                <c:pt idx="738">
                  <c:v>3090.2691703705</c:v>
                </c:pt>
                <c:pt idx="739">
                  <c:v>3118.011940691249</c:v>
                </c:pt>
                <c:pt idx="740">
                  <c:v>3064.1346678929995</c:v>
                </c:pt>
                <c:pt idx="741">
                  <c:v>3077.176174958</c:v>
                </c:pt>
                <c:pt idx="742">
                  <c:v>2940.6192967489992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493-4EC9-BDEA-2CD300A66AEB}"/>
            </c:ext>
          </c:extLst>
        </c:ser>
        <c:ser>
          <c:idx val="4"/>
          <c:order val="4"/>
          <c:tx>
            <c:strRef>
              <c:f>'03'!$G$44</c:f>
              <c:strCache>
                <c:ptCount val="1"/>
                <c:pt idx="0">
                  <c:v>Sonstige Einspeisung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'03'!$G$45:$G$789</c:f>
              <c:numCache>
                <c:formatCode>_-* #,##0.00\ _€_-;\-* #,##0.00\ _€_-;_-* "-"??\ _€_-;_-@_-</c:formatCode>
                <c:ptCount val="745"/>
                <c:pt idx="0">
                  <c:v>1130.4748701252608</c:v>
                </c:pt>
                <c:pt idx="1">
                  <c:v>1102.4230143342641</c:v>
                </c:pt>
                <c:pt idx="2">
                  <c:v>1096.699134015762</c:v>
                </c:pt>
                <c:pt idx="3">
                  <c:v>1107.7516065287621</c:v>
                </c:pt>
                <c:pt idx="4">
                  <c:v>1104.300680140763</c:v>
                </c:pt>
                <c:pt idx="5">
                  <c:v>1120.8959176082631</c:v>
                </c:pt>
                <c:pt idx="6">
                  <c:v>1163.1245950262601</c:v>
                </c:pt>
                <c:pt idx="7">
                  <c:v>1221.0738424537622</c:v>
                </c:pt>
                <c:pt idx="8">
                  <c:v>1303.0710273230111</c:v>
                </c:pt>
                <c:pt idx="9">
                  <c:v>1424.8859508120111</c:v>
                </c:pt>
                <c:pt idx="10">
                  <c:v>1575.6342907727631</c:v>
                </c:pt>
                <c:pt idx="11">
                  <c:v>1622.3987190840121</c:v>
                </c:pt>
                <c:pt idx="12">
                  <c:v>1620.7447900900129</c:v>
                </c:pt>
                <c:pt idx="13">
                  <c:v>1552.7494198852601</c:v>
                </c:pt>
                <c:pt idx="14">
                  <c:v>1406.183150210511</c:v>
                </c:pt>
                <c:pt idx="15">
                  <c:v>1252.2838486085102</c:v>
                </c:pt>
                <c:pt idx="16">
                  <c:v>1208.1717576505141</c:v>
                </c:pt>
                <c:pt idx="17">
                  <c:v>1172.610583872259</c:v>
                </c:pt>
                <c:pt idx="18">
                  <c:v>1194.9450446325141</c:v>
                </c:pt>
                <c:pt idx="19">
                  <c:v>1229.8155658332651</c:v>
                </c:pt>
                <c:pt idx="20">
                  <c:v>1232.179558432764</c:v>
                </c:pt>
                <c:pt idx="21">
                  <c:v>1181.3173938637622</c:v>
                </c:pt>
                <c:pt idx="22">
                  <c:v>1174.517089044763</c:v>
                </c:pt>
                <c:pt idx="23">
                  <c:v>1176.7450559702611</c:v>
                </c:pt>
                <c:pt idx="24">
                  <c:v>1142.6524059072628</c:v>
                </c:pt>
                <c:pt idx="25">
                  <c:v>1135.1902298272621</c:v>
                </c:pt>
                <c:pt idx="26">
                  <c:v>1135.566100809762</c:v>
                </c:pt>
                <c:pt idx="27">
                  <c:v>1128.4492339797609</c:v>
                </c:pt>
                <c:pt idx="28">
                  <c:v>1119.0812493522621</c:v>
                </c:pt>
                <c:pt idx="29">
                  <c:v>1119.9098967222612</c:v>
                </c:pt>
                <c:pt idx="30">
                  <c:v>1123.799794926513</c:v>
                </c:pt>
                <c:pt idx="31">
                  <c:v>1208.2732792207612</c:v>
                </c:pt>
                <c:pt idx="32">
                  <c:v>1435.76132364776</c:v>
                </c:pt>
                <c:pt idx="33">
                  <c:v>1773.1031531587621</c:v>
                </c:pt>
                <c:pt idx="34">
                  <c:v>2182.3112518455141</c:v>
                </c:pt>
                <c:pt idx="35">
                  <c:v>2526.6487121145133</c:v>
                </c:pt>
                <c:pt idx="36">
                  <c:v>2659.7347229335141</c:v>
                </c:pt>
                <c:pt idx="37">
                  <c:v>2559.448616781011</c:v>
                </c:pt>
                <c:pt idx="38">
                  <c:v>2244.907506812764</c:v>
                </c:pt>
                <c:pt idx="39">
                  <c:v>1772.184558521262</c:v>
                </c:pt>
                <c:pt idx="40">
                  <c:v>1386.4443596315132</c:v>
                </c:pt>
                <c:pt idx="41">
                  <c:v>1212.3417043200141</c:v>
                </c:pt>
                <c:pt idx="42">
                  <c:v>1185.991672137262</c:v>
                </c:pt>
                <c:pt idx="43">
                  <c:v>1231.0410285982632</c:v>
                </c:pt>
                <c:pt idx="44">
                  <c:v>1216.111144255761</c:v>
                </c:pt>
                <c:pt idx="45">
                  <c:v>1179.088021836264</c:v>
                </c:pt>
                <c:pt idx="46">
                  <c:v>1159.436373406262</c:v>
                </c:pt>
                <c:pt idx="47">
                  <c:v>1159.174479026763</c:v>
                </c:pt>
                <c:pt idx="48">
                  <c:v>1087.158920085262</c:v>
                </c:pt>
                <c:pt idx="49">
                  <c:v>1100.985502989764</c:v>
                </c:pt>
                <c:pt idx="50">
                  <c:v>1120.986095537761</c:v>
                </c:pt>
                <c:pt idx="51">
                  <c:v>1105.5896003102609</c:v>
                </c:pt>
                <c:pt idx="52">
                  <c:v>1092.0771188867641</c:v>
                </c:pt>
                <c:pt idx="53">
                  <c:v>1077.173640495761</c:v>
                </c:pt>
                <c:pt idx="54">
                  <c:v>1073.510768980512</c:v>
                </c:pt>
                <c:pt idx="55">
                  <c:v>1219.35137856251</c:v>
                </c:pt>
                <c:pt idx="56">
                  <c:v>1692.5553394300141</c:v>
                </c:pt>
                <c:pt idx="57">
                  <c:v>2337.1735712230115</c:v>
                </c:pt>
                <c:pt idx="58">
                  <c:v>2916.8446973475143</c:v>
                </c:pt>
                <c:pt idx="59">
                  <c:v>3279.7362994332652</c:v>
                </c:pt>
                <c:pt idx="60">
                  <c:v>3323.5873298080091</c:v>
                </c:pt>
                <c:pt idx="61">
                  <c:v>3062.3682535062603</c:v>
                </c:pt>
                <c:pt idx="62">
                  <c:v>2553.341528075508</c:v>
                </c:pt>
                <c:pt idx="63">
                  <c:v>1898.5899404637632</c:v>
                </c:pt>
                <c:pt idx="64">
                  <c:v>1396.899493318012</c:v>
                </c:pt>
                <c:pt idx="65">
                  <c:v>1197.3273223665101</c:v>
                </c:pt>
                <c:pt idx="66">
                  <c:v>1199.5192087982589</c:v>
                </c:pt>
                <c:pt idx="67">
                  <c:v>1217.078554995762</c:v>
                </c:pt>
                <c:pt idx="68">
                  <c:v>1188.616801206764</c:v>
                </c:pt>
                <c:pt idx="69">
                  <c:v>1163.1824704832611</c:v>
                </c:pt>
                <c:pt idx="70">
                  <c:v>1132.983387015762</c:v>
                </c:pt>
                <c:pt idx="71">
                  <c:v>1131.2712823082611</c:v>
                </c:pt>
                <c:pt idx="72">
                  <c:v>1094.904078610261</c:v>
                </c:pt>
                <c:pt idx="73">
                  <c:v>1085.5528183102631</c:v>
                </c:pt>
                <c:pt idx="74">
                  <c:v>1110.7258792477612</c:v>
                </c:pt>
                <c:pt idx="75">
                  <c:v>1131.753777235263</c:v>
                </c:pt>
                <c:pt idx="76">
                  <c:v>1150.400212870265</c:v>
                </c:pt>
                <c:pt idx="77">
                  <c:v>1122.1249707627621</c:v>
                </c:pt>
                <c:pt idx="78">
                  <c:v>1169.212890682013</c:v>
                </c:pt>
                <c:pt idx="79">
                  <c:v>1293.3378327500111</c:v>
                </c:pt>
                <c:pt idx="80">
                  <c:v>1663.855216164015</c:v>
                </c:pt>
                <c:pt idx="81">
                  <c:v>2211.84492109751</c:v>
                </c:pt>
                <c:pt idx="82">
                  <c:v>2703.811620058761</c:v>
                </c:pt>
                <c:pt idx="83">
                  <c:v>3053.8410869370123</c:v>
                </c:pt>
                <c:pt idx="84">
                  <c:v>3175.9270922640121</c:v>
                </c:pt>
                <c:pt idx="85">
                  <c:v>2917.4973981132621</c:v>
                </c:pt>
                <c:pt idx="86">
                  <c:v>2417.6029242955124</c:v>
                </c:pt>
                <c:pt idx="87">
                  <c:v>1884.0868278842649</c:v>
                </c:pt>
                <c:pt idx="88">
                  <c:v>1423.0511295185111</c:v>
                </c:pt>
                <c:pt idx="89">
                  <c:v>1207.8064154382612</c:v>
                </c:pt>
                <c:pt idx="90">
                  <c:v>1202.9289737002612</c:v>
                </c:pt>
                <c:pt idx="91">
                  <c:v>1216.6551793447638</c:v>
                </c:pt>
                <c:pt idx="92">
                  <c:v>1201.6814346832602</c:v>
                </c:pt>
                <c:pt idx="93">
                  <c:v>1173.5943288657629</c:v>
                </c:pt>
                <c:pt idx="94">
                  <c:v>1097.513734320263</c:v>
                </c:pt>
                <c:pt idx="95">
                  <c:v>1061.1658980572629</c:v>
                </c:pt>
                <c:pt idx="96">
                  <c:v>1036.693044957763</c:v>
                </c:pt>
                <c:pt idx="97">
                  <c:v>1024.108070062761</c:v>
                </c:pt>
                <c:pt idx="98">
                  <c:v>1013.851356250763</c:v>
                </c:pt>
                <c:pt idx="99">
                  <c:v>1001.683663282262</c:v>
                </c:pt>
                <c:pt idx="100">
                  <c:v>1009.455482089764</c:v>
                </c:pt>
                <c:pt idx="101">
                  <c:v>1014.2133687987611</c:v>
                </c:pt>
                <c:pt idx="102">
                  <c:v>1045.015826801512</c:v>
                </c:pt>
                <c:pt idx="103">
                  <c:v>1155.5067511735112</c:v>
                </c:pt>
                <c:pt idx="104">
                  <c:v>1369.7356431945129</c:v>
                </c:pt>
                <c:pt idx="105">
                  <c:v>1582.9885901060122</c:v>
                </c:pt>
                <c:pt idx="106">
                  <c:v>1775.6505214570093</c:v>
                </c:pt>
                <c:pt idx="107">
                  <c:v>1941.476446111762</c:v>
                </c:pt>
                <c:pt idx="108">
                  <c:v>1962.2538013812612</c:v>
                </c:pt>
                <c:pt idx="109">
                  <c:v>1851.7802082212611</c:v>
                </c:pt>
                <c:pt idx="110">
                  <c:v>1638.7739518267642</c:v>
                </c:pt>
                <c:pt idx="111">
                  <c:v>1380.413810250514</c:v>
                </c:pt>
                <c:pt idx="112">
                  <c:v>1153.196137922263</c:v>
                </c:pt>
                <c:pt idx="113">
                  <c:v>1095.552147160761</c:v>
                </c:pt>
                <c:pt idx="114">
                  <c:v>1117.941202128261</c:v>
                </c:pt>
                <c:pt idx="115">
                  <c:v>1124.7449409912642</c:v>
                </c:pt>
                <c:pt idx="116">
                  <c:v>1070.116963509766</c:v>
                </c:pt>
                <c:pt idx="117">
                  <c:v>1046.1168560167589</c:v>
                </c:pt>
                <c:pt idx="118">
                  <c:v>1039.919432471761</c:v>
                </c:pt>
                <c:pt idx="119">
                  <c:v>1033.716515015763</c:v>
                </c:pt>
                <c:pt idx="120">
                  <c:v>1010.49632019926</c:v>
                </c:pt>
                <c:pt idx="121">
                  <c:v>1001.2588244812621</c:v>
                </c:pt>
                <c:pt idx="122">
                  <c:v>1004.0535453072602</c:v>
                </c:pt>
                <c:pt idx="123">
                  <c:v>1001.0336372497621</c:v>
                </c:pt>
                <c:pt idx="124">
                  <c:v>1023.4281945892641</c:v>
                </c:pt>
                <c:pt idx="125">
                  <c:v>1032.416496710762</c:v>
                </c:pt>
                <c:pt idx="126">
                  <c:v>1087.487431768511</c:v>
                </c:pt>
                <c:pt idx="127">
                  <c:v>1183.0075330337631</c:v>
                </c:pt>
                <c:pt idx="128">
                  <c:v>1369.7557158315133</c:v>
                </c:pt>
                <c:pt idx="129">
                  <c:v>1619.6503531962601</c:v>
                </c:pt>
                <c:pt idx="130">
                  <c:v>1817.3879591055122</c:v>
                </c:pt>
                <c:pt idx="131">
                  <c:v>1970.2014026250122</c:v>
                </c:pt>
                <c:pt idx="132">
                  <c:v>2025.384199262011</c:v>
                </c:pt>
                <c:pt idx="133">
                  <c:v>1948.496496366512</c:v>
                </c:pt>
                <c:pt idx="134">
                  <c:v>1733.767312126761</c:v>
                </c:pt>
                <c:pt idx="135">
                  <c:v>1425.686730497511</c:v>
                </c:pt>
                <c:pt idx="136">
                  <c:v>1237.0924970182621</c:v>
                </c:pt>
                <c:pt idx="137">
                  <c:v>1171.1597116470141</c:v>
                </c:pt>
                <c:pt idx="138">
                  <c:v>1174.2704347232661</c:v>
                </c:pt>
                <c:pt idx="139">
                  <c:v>1177.300805365262</c:v>
                </c:pt>
                <c:pt idx="140">
                  <c:v>1124.00615750926</c:v>
                </c:pt>
                <c:pt idx="141">
                  <c:v>1113.3826157572641</c:v>
                </c:pt>
                <c:pt idx="142">
                  <c:v>1093.5954791127642</c:v>
                </c:pt>
                <c:pt idx="143">
                  <c:v>1066.232774081763</c:v>
                </c:pt>
                <c:pt idx="144">
                  <c:v>1061.481267610262</c:v>
                </c:pt>
                <c:pt idx="145">
                  <c:v>1043.440892540264</c:v>
                </c:pt>
                <c:pt idx="146">
                  <c:v>1036.948143957763</c:v>
                </c:pt>
                <c:pt idx="147">
                  <c:v>1030.382025982763</c:v>
                </c:pt>
                <c:pt idx="148">
                  <c:v>1029.953141034762</c:v>
                </c:pt>
                <c:pt idx="149">
                  <c:v>1042.930932509762</c:v>
                </c:pt>
                <c:pt idx="150">
                  <c:v>1077.4826756630141</c:v>
                </c:pt>
                <c:pt idx="151">
                  <c:v>1157.1961464197582</c:v>
                </c:pt>
                <c:pt idx="152">
                  <c:v>1352.2974496740142</c:v>
                </c:pt>
                <c:pt idx="153">
                  <c:v>1562.1422981610101</c:v>
                </c:pt>
                <c:pt idx="154">
                  <c:v>1755.1506632097601</c:v>
                </c:pt>
                <c:pt idx="155">
                  <c:v>1857.9621924220153</c:v>
                </c:pt>
                <c:pt idx="156">
                  <c:v>1873.154561503012</c:v>
                </c:pt>
                <c:pt idx="157">
                  <c:v>1751.2422485485122</c:v>
                </c:pt>
                <c:pt idx="158">
                  <c:v>1551.3322391970121</c:v>
                </c:pt>
                <c:pt idx="159">
                  <c:v>1318.5802978832621</c:v>
                </c:pt>
                <c:pt idx="160">
                  <c:v>1137.8046736027611</c:v>
                </c:pt>
                <c:pt idx="161">
                  <c:v>1091.1701073287641</c:v>
                </c:pt>
                <c:pt idx="162">
                  <c:v>1097.075385847761</c:v>
                </c:pt>
                <c:pt idx="163">
                  <c:v>1091.1685249612681</c:v>
                </c:pt>
                <c:pt idx="164">
                  <c:v>1056.317123463763</c:v>
                </c:pt>
                <c:pt idx="165">
                  <c:v>1041.4969610447622</c:v>
                </c:pt>
                <c:pt idx="166">
                  <c:v>1015.311367409761</c:v>
                </c:pt>
                <c:pt idx="167">
                  <c:v>993.43898409776114</c:v>
                </c:pt>
                <c:pt idx="168">
                  <c:v>979.59956552126198</c:v>
                </c:pt>
                <c:pt idx="169">
                  <c:v>966.94035415526105</c:v>
                </c:pt>
                <c:pt idx="170">
                  <c:v>954.47222958626207</c:v>
                </c:pt>
                <c:pt idx="171">
                  <c:v>951.46945518026109</c:v>
                </c:pt>
                <c:pt idx="172">
                  <c:v>946.74272553626201</c:v>
                </c:pt>
                <c:pt idx="173">
                  <c:v>948.72860594075905</c:v>
                </c:pt>
                <c:pt idx="174">
                  <c:v>991.93863409351502</c:v>
                </c:pt>
                <c:pt idx="175">
                  <c:v>1114.828710975263</c:v>
                </c:pt>
                <c:pt idx="176">
                  <c:v>1400.5001281925111</c:v>
                </c:pt>
                <c:pt idx="177">
                  <c:v>1769.5274560867631</c:v>
                </c:pt>
                <c:pt idx="178">
                  <c:v>2148.8170883197622</c:v>
                </c:pt>
                <c:pt idx="179">
                  <c:v>2451.3910104445131</c:v>
                </c:pt>
                <c:pt idx="180">
                  <c:v>2589.6717530842593</c:v>
                </c:pt>
                <c:pt idx="181">
                  <c:v>2452.8212778265165</c:v>
                </c:pt>
                <c:pt idx="182">
                  <c:v>2109.6643946922641</c:v>
                </c:pt>
                <c:pt idx="183">
                  <c:v>1637.866905733513</c:v>
                </c:pt>
                <c:pt idx="184">
                  <c:v>1226.3066658242642</c:v>
                </c:pt>
                <c:pt idx="185">
                  <c:v>1034.4880735275151</c:v>
                </c:pt>
                <c:pt idx="186">
                  <c:v>1067.2522374900132</c:v>
                </c:pt>
                <c:pt idx="187">
                  <c:v>1073.2212024247649</c:v>
                </c:pt>
                <c:pt idx="188">
                  <c:v>1041.4332895887649</c:v>
                </c:pt>
                <c:pt idx="189">
                  <c:v>1023.890688048761</c:v>
                </c:pt>
                <c:pt idx="190">
                  <c:v>998.86745464526007</c:v>
                </c:pt>
                <c:pt idx="191">
                  <c:v>980.09845773376207</c:v>
                </c:pt>
                <c:pt idx="192">
                  <c:v>987.11972060276105</c:v>
                </c:pt>
                <c:pt idx="193">
                  <c:v>991.97592666326307</c:v>
                </c:pt>
                <c:pt idx="194">
                  <c:v>994.62430503726409</c:v>
                </c:pt>
                <c:pt idx="195">
                  <c:v>980.77557375176411</c:v>
                </c:pt>
                <c:pt idx="196">
                  <c:v>989.16595627726213</c:v>
                </c:pt>
                <c:pt idx="197">
                  <c:v>1018.8977050707621</c:v>
                </c:pt>
                <c:pt idx="198">
                  <c:v>1012.693451416766</c:v>
                </c:pt>
                <c:pt idx="199">
                  <c:v>1131.4740113760142</c:v>
                </c:pt>
                <c:pt idx="200">
                  <c:v>1476.2224951347621</c:v>
                </c:pt>
                <c:pt idx="201">
                  <c:v>2025.1366107252641</c:v>
                </c:pt>
                <c:pt idx="202">
                  <c:v>2488.4460650067631</c:v>
                </c:pt>
                <c:pt idx="203">
                  <c:v>2804.9652016357641</c:v>
                </c:pt>
                <c:pt idx="204">
                  <c:v>2865.6027697785121</c:v>
                </c:pt>
                <c:pt idx="205">
                  <c:v>2694.524796348262</c:v>
                </c:pt>
                <c:pt idx="206">
                  <c:v>2300.391608794012</c:v>
                </c:pt>
                <c:pt idx="207">
                  <c:v>1785.2031867832623</c:v>
                </c:pt>
                <c:pt idx="208">
                  <c:v>1303.3329194670112</c:v>
                </c:pt>
                <c:pt idx="209">
                  <c:v>1059.0118558830141</c:v>
                </c:pt>
                <c:pt idx="210">
                  <c:v>1077.3991354060122</c:v>
                </c:pt>
                <c:pt idx="211">
                  <c:v>1081.832167211262</c:v>
                </c:pt>
                <c:pt idx="212">
                  <c:v>1023.275631376263</c:v>
                </c:pt>
                <c:pt idx="213">
                  <c:v>1006.566206509765</c:v>
                </c:pt>
                <c:pt idx="214">
                  <c:v>1004.0243565072641</c:v>
                </c:pt>
                <c:pt idx="215">
                  <c:v>1021.2641068137631</c:v>
                </c:pt>
                <c:pt idx="216">
                  <c:v>1035.4011291337631</c:v>
                </c:pt>
                <c:pt idx="217">
                  <c:v>1028.9804239232622</c:v>
                </c:pt>
                <c:pt idx="218">
                  <c:v>1026.6770706577631</c:v>
                </c:pt>
                <c:pt idx="219">
                  <c:v>1020.204226620264</c:v>
                </c:pt>
                <c:pt idx="220">
                  <c:v>1025.2375506432629</c:v>
                </c:pt>
                <c:pt idx="221">
                  <c:v>990.07937722026315</c:v>
                </c:pt>
                <c:pt idx="222">
                  <c:v>965.457448518761</c:v>
                </c:pt>
                <c:pt idx="223">
                  <c:v>1070.106954495511</c:v>
                </c:pt>
                <c:pt idx="224">
                  <c:v>1335.526909397011</c:v>
                </c:pt>
                <c:pt idx="225">
                  <c:v>1733.4350174632641</c:v>
                </c:pt>
                <c:pt idx="226">
                  <c:v>2133.254653567511</c:v>
                </c:pt>
                <c:pt idx="227">
                  <c:v>2450.7962634862624</c:v>
                </c:pt>
                <c:pt idx="228">
                  <c:v>2459.9805480425121</c:v>
                </c:pt>
                <c:pt idx="229">
                  <c:v>2262.2802382490122</c:v>
                </c:pt>
                <c:pt idx="230">
                  <c:v>1919.8319858365121</c:v>
                </c:pt>
                <c:pt idx="231">
                  <c:v>1547.6208370437621</c:v>
                </c:pt>
                <c:pt idx="232">
                  <c:v>1199.8968219955129</c:v>
                </c:pt>
                <c:pt idx="233">
                  <c:v>1065.0820447335132</c:v>
                </c:pt>
                <c:pt idx="234">
                  <c:v>1105.3365031850112</c:v>
                </c:pt>
                <c:pt idx="235">
                  <c:v>1115.9174071417619</c:v>
                </c:pt>
                <c:pt idx="236">
                  <c:v>1068.8145116052599</c:v>
                </c:pt>
                <c:pt idx="237">
                  <c:v>1042.523821407261</c:v>
                </c:pt>
                <c:pt idx="238">
                  <c:v>1035.2137699417601</c:v>
                </c:pt>
                <c:pt idx="239">
                  <c:v>1004.1987966742651</c:v>
                </c:pt>
                <c:pt idx="240">
                  <c:v>983.9404488397621</c:v>
                </c:pt>
                <c:pt idx="241">
                  <c:v>1004.6216892777641</c:v>
                </c:pt>
                <c:pt idx="242">
                  <c:v>1012.4468678262631</c:v>
                </c:pt>
                <c:pt idx="243">
                  <c:v>1008.140392314261</c:v>
                </c:pt>
                <c:pt idx="244">
                  <c:v>966.09299581476307</c:v>
                </c:pt>
                <c:pt idx="245">
                  <c:v>961.29837361126306</c:v>
                </c:pt>
                <c:pt idx="246">
                  <c:v>946.7906769295131</c:v>
                </c:pt>
                <c:pt idx="247">
                  <c:v>1060.8164233522621</c:v>
                </c:pt>
                <c:pt idx="248">
                  <c:v>1275.5066420042613</c:v>
                </c:pt>
                <c:pt idx="249">
                  <c:v>1539.1775699900149</c:v>
                </c:pt>
                <c:pt idx="250">
                  <c:v>1798.056140849262</c:v>
                </c:pt>
                <c:pt idx="251">
                  <c:v>1854.9498277582611</c:v>
                </c:pt>
                <c:pt idx="252">
                  <c:v>1789.5187458677631</c:v>
                </c:pt>
                <c:pt idx="253">
                  <c:v>1628.4948137870131</c:v>
                </c:pt>
                <c:pt idx="254">
                  <c:v>1414.7134186190092</c:v>
                </c:pt>
                <c:pt idx="255">
                  <c:v>1179.7854492497611</c:v>
                </c:pt>
                <c:pt idx="256">
                  <c:v>1062.608648877761</c:v>
                </c:pt>
                <c:pt idx="257">
                  <c:v>1035.3604018885121</c:v>
                </c:pt>
                <c:pt idx="258">
                  <c:v>1066.846038247515</c:v>
                </c:pt>
                <c:pt idx="259">
                  <c:v>1072.047250256262</c:v>
                </c:pt>
                <c:pt idx="260">
                  <c:v>1049.2006457337652</c:v>
                </c:pt>
                <c:pt idx="261">
                  <c:v>1030.2789627827619</c:v>
                </c:pt>
                <c:pt idx="262">
                  <c:v>982.47347922626204</c:v>
                </c:pt>
                <c:pt idx="263">
                  <c:v>1002.165759317763</c:v>
                </c:pt>
                <c:pt idx="264">
                  <c:v>1025.788084694261</c:v>
                </c:pt>
                <c:pt idx="265">
                  <c:v>1028.63571867976</c:v>
                </c:pt>
                <c:pt idx="266">
                  <c:v>1024.410409992764</c:v>
                </c:pt>
                <c:pt idx="267">
                  <c:v>1004.5606093352631</c:v>
                </c:pt>
                <c:pt idx="268">
                  <c:v>1003.844234541761</c:v>
                </c:pt>
                <c:pt idx="269">
                  <c:v>1011.388466601762</c:v>
                </c:pt>
                <c:pt idx="270">
                  <c:v>1080.3771530815152</c:v>
                </c:pt>
                <c:pt idx="271">
                  <c:v>1174.2965174427623</c:v>
                </c:pt>
                <c:pt idx="272">
                  <c:v>1301.3177902175121</c:v>
                </c:pt>
                <c:pt idx="273">
                  <c:v>1459.8707726835141</c:v>
                </c:pt>
                <c:pt idx="274">
                  <c:v>1657.851363554264</c:v>
                </c:pt>
                <c:pt idx="275">
                  <c:v>1772.4946532455119</c:v>
                </c:pt>
                <c:pt idx="276">
                  <c:v>1801.29176050251</c:v>
                </c:pt>
                <c:pt idx="277">
                  <c:v>1754.886348369263</c:v>
                </c:pt>
                <c:pt idx="278">
                  <c:v>1589.4110260897642</c:v>
                </c:pt>
                <c:pt idx="279">
                  <c:v>1384.2838470537642</c:v>
                </c:pt>
                <c:pt idx="280">
                  <c:v>1230.938451262509</c:v>
                </c:pt>
                <c:pt idx="281">
                  <c:v>1157.772769686761</c:v>
                </c:pt>
                <c:pt idx="282">
                  <c:v>1167.0189119545121</c:v>
                </c:pt>
                <c:pt idx="283">
                  <c:v>1157.1073432707592</c:v>
                </c:pt>
                <c:pt idx="284">
                  <c:v>1140.471280277261</c:v>
                </c:pt>
                <c:pt idx="285">
                  <c:v>1130.992649340259</c:v>
                </c:pt>
                <c:pt idx="286">
                  <c:v>1107.7452455082612</c:v>
                </c:pt>
                <c:pt idx="287">
                  <c:v>1066.419305765261</c:v>
                </c:pt>
                <c:pt idx="288">
                  <c:v>1048.704612344761</c:v>
                </c:pt>
                <c:pt idx="289">
                  <c:v>1044.926624668765</c:v>
                </c:pt>
                <c:pt idx="290">
                  <c:v>1043.0687569372631</c:v>
                </c:pt>
                <c:pt idx="291">
                  <c:v>1043.287258088262</c:v>
                </c:pt>
                <c:pt idx="292">
                  <c:v>1044.2983287592613</c:v>
                </c:pt>
                <c:pt idx="293">
                  <c:v>1049.97508896726</c:v>
                </c:pt>
                <c:pt idx="294">
                  <c:v>1070.0086063997642</c:v>
                </c:pt>
                <c:pt idx="295">
                  <c:v>1239.4823591677582</c:v>
                </c:pt>
                <c:pt idx="296">
                  <c:v>1575.145970290512</c:v>
                </c:pt>
                <c:pt idx="297">
                  <c:v>2016.6287840137652</c:v>
                </c:pt>
                <c:pt idx="298">
                  <c:v>2401.3906850697631</c:v>
                </c:pt>
                <c:pt idx="299">
                  <c:v>2664.9407639327642</c:v>
                </c:pt>
                <c:pt idx="300">
                  <c:v>2696.1136072417603</c:v>
                </c:pt>
                <c:pt idx="301">
                  <c:v>2432.9190055610134</c:v>
                </c:pt>
                <c:pt idx="302">
                  <c:v>2091.693950903013</c:v>
                </c:pt>
                <c:pt idx="303">
                  <c:v>1641.195775859012</c:v>
                </c:pt>
                <c:pt idx="304">
                  <c:v>1278.2995563850102</c:v>
                </c:pt>
                <c:pt idx="305">
                  <c:v>1089.0946468137611</c:v>
                </c:pt>
                <c:pt idx="306">
                  <c:v>1064.0294016367611</c:v>
                </c:pt>
                <c:pt idx="307">
                  <c:v>1053.951034722262</c:v>
                </c:pt>
                <c:pt idx="308">
                  <c:v>1022.063804005263</c:v>
                </c:pt>
                <c:pt idx="309">
                  <c:v>1005.4920203152601</c:v>
                </c:pt>
                <c:pt idx="310">
                  <c:v>1000.6341028372641</c:v>
                </c:pt>
                <c:pt idx="311">
                  <c:v>983.96902979876302</c:v>
                </c:pt>
                <c:pt idx="312">
                  <c:v>972.05459031126213</c:v>
                </c:pt>
                <c:pt idx="313">
                  <c:v>965.20475664926198</c:v>
                </c:pt>
                <c:pt idx="314">
                  <c:v>960.66081516076304</c:v>
                </c:pt>
                <c:pt idx="315">
                  <c:v>961.18176039526406</c:v>
                </c:pt>
                <c:pt idx="316">
                  <c:v>951.93495375226212</c:v>
                </c:pt>
                <c:pt idx="317">
                  <c:v>961.40774652426114</c:v>
                </c:pt>
                <c:pt idx="318">
                  <c:v>1024.4697763752622</c:v>
                </c:pt>
                <c:pt idx="319">
                  <c:v>1149.4387830890121</c:v>
                </c:pt>
                <c:pt idx="320">
                  <c:v>1438.2671670807611</c:v>
                </c:pt>
                <c:pt idx="321">
                  <c:v>1832.2782162472613</c:v>
                </c:pt>
                <c:pt idx="322">
                  <c:v>2247.7227342967631</c:v>
                </c:pt>
                <c:pt idx="323">
                  <c:v>2534.9471923955134</c:v>
                </c:pt>
                <c:pt idx="324">
                  <c:v>2673.695817319011</c:v>
                </c:pt>
                <c:pt idx="325">
                  <c:v>2493.8936843025122</c:v>
                </c:pt>
                <c:pt idx="326">
                  <c:v>2127.7877296622614</c:v>
                </c:pt>
                <c:pt idx="327">
                  <c:v>1661.372404152263</c:v>
                </c:pt>
                <c:pt idx="328">
                  <c:v>1257.756737676759</c:v>
                </c:pt>
                <c:pt idx="329">
                  <c:v>1065.267762351262</c:v>
                </c:pt>
                <c:pt idx="330">
                  <c:v>1034.4170684967621</c:v>
                </c:pt>
                <c:pt idx="331">
                  <c:v>1025.258853379263</c:v>
                </c:pt>
                <c:pt idx="332">
                  <c:v>1006.961094519262</c:v>
                </c:pt>
                <c:pt idx="333">
                  <c:v>992.39709863176108</c:v>
                </c:pt>
                <c:pt idx="334">
                  <c:v>987.30999666426203</c:v>
                </c:pt>
                <c:pt idx="335">
                  <c:v>967.70608202976302</c:v>
                </c:pt>
                <c:pt idx="336">
                  <c:v>949.07086785426213</c:v>
                </c:pt>
                <c:pt idx="337">
                  <c:v>946.5487761397651</c:v>
                </c:pt>
                <c:pt idx="338">
                  <c:v>942.6459821507641</c:v>
                </c:pt>
                <c:pt idx="339">
                  <c:v>941.07160260876401</c:v>
                </c:pt>
                <c:pt idx="340">
                  <c:v>944.64279835026105</c:v>
                </c:pt>
                <c:pt idx="341">
                  <c:v>938.16936787026305</c:v>
                </c:pt>
                <c:pt idx="342">
                  <c:v>1021.4595995672621</c:v>
                </c:pt>
                <c:pt idx="343">
                  <c:v>1191.9693029970119</c:v>
                </c:pt>
                <c:pt idx="344">
                  <c:v>1540.3567785317621</c:v>
                </c:pt>
                <c:pt idx="345">
                  <c:v>2040.0650270035121</c:v>
                </c:pt>
                <c:pt idx="346">
                  <c:v>2562.5011916002609</c:v>
                </c:pt>
                <c:pt idx="347">
                  <c:v>2938.844003208013</c:v>
                </c:pt>
                <c:pt idx="348">
                  <c:v>3092.6636998770132</c:v>
                </c:pt>
                <c:pt idx="349">
                  <c:v>2872.6443644342621</c:v>
                </c:pt>
                <c:pt idx="350">
                  <c:v>2368.5044074707621</c:v>
                </c:pt>
                <c:pt idx="351">
                  <c:v>1822.012577753763</c:v>
                </c:pt>
                <c:pt idx="352">
                  <c:v>1336.467290400763</c:v>
                </c:pt>
                <c:pt idx="353">
                  <c:v>1104.4143637040111</c:v>
                </c:pt>
                <c:pt idx="354">
                  <c:v>1078.995828061762</c:v>
                </c:pt>
                <c:pt idx="355">
                  <c:v>1091.5819047907651</c:v>
                </c:pt>
                <c:pt idx="356">
                  <c:v>1074.5820487877641</c:v>
                </c:pt>
                <c:pt idx="357">
                  <c:v>1067.167426320761</c:v>
                </c:pt>
                <c:pt idx="358">
                  <c:v>1049.651094899262</c:v>
                </c:pt>
                <c:pt idx="359">
                  <c:v>1032.053208925262</c:v>
                </c:pt>
                <c:pt idx="360">
                  <c:v>1008.568860928263</c:v>
                </c:pt>
                <c:pt idx="361">
                  <c:v>1007.3552766882641</c:v>
                </c:pt>
                <c:pt idx="362">
                  <c:v>1006.3979595837641</c:v>
                </c:pt>
                <c:pt idx="363">
                  <c:v>1011.6613828122651</c:v>
                </c:pt>
                <c:pt idx="364">
                  <c:v>1021.935809979764</c:v>
                </c:pt>
                <c:pt idx="365">
                  <c:v>1026.4688947692641</c:v>
                </c:pt>
                <c:pt idx="366">
                  <c:v>1059.0554080765119</c:v>
                </c:pt>
                <c:pt idx="367">
                  <c:v>1169.0642024662629</c:v>
                </c:pt>
                <c:pt idx="368">
                  <c:v>1445.6864039970121</c:v>
                </c:pt>
                <c:pt idx="369">
                  <c:v>1847.7628297187603</c:v>
                </c:pt>
                <c:pt idx="370">
                  <c:v>2282.784874100762</c:v>
                </c:pt>
                <c:pt idx="371">
                  <c:v>2611.2141454647622</c:v>
                </c:pt>
                <c:pt idx="372">
                  <c:v>2681.9856871947632</c:v>
                </c:pt>
                <c:pt idx="373">
                  <c:v>2566.3862077022641</c:v>
                </c:pt>
                <c:pt idx="374">
                  <c:v>2221.3581219875118</c:v>
                </c:pt>
                <c:pt idx="375">
                  <c:v>1728.738866986763</c:v>
                </c:pt>
                <c:pt idx="376">
                  <c:v>1341.8422404335111</c:v>
                </c:pt>
                <c:pt idx="377">
                  <c:v>1182.9067769657629</c:v>
                </c:pt>
                <c:pt idx="378">
                  <c:v>1178.6517616637641</c:v>
                </c:pt>
                <c:pt idx="379">
                  <c:v>1198.785071108259</c:v>
                </c:pt>
                <c:pt idx="380">
                  <c:v>1202.965755253764</c:v>
                </c:pt>
                <c:pt idx="381">
                  <c:v>1197.722547008761</c:v>
                </c:pt>
                <c:pt idx="382">
                  <c:v>1194.2260293152631</c:v>
                </c:pt>
                <c:pt idx="383">
                  <c:v>1185.7076457127639</c:v>
                </c:pt>
                <c:pt idx="384">
                  <c:v>1176.5255538247641</c:v>
                </c:pt>
                <c:pt idx="385">
                  <c:v>1161.452789529761</c:v>
                </c:pt>
                <c:pt idx="386">
                  <c:v>1165.0594655577611</c:v>
                </c:pt>
                <c:pt idx="387">
                  <c:v>1187.8507958882619</c:v>
                </c:pt>
                <c:pt idx="388">
                  <c:v>1175.0261116937631</c:v>
                </c:pt>
                <c:pt idx="389">
                  <c:v>1168.6924505847621</c:v>
                </c:pt>
                <c:pt idx="390">
                  <c:v>1168.393657186763</c:v>
                </c:pt>
                <c:pt idx="391">
                  <c:v>1363.663985370762</c:v>
                </c:pt>
                <c:pt idx="392">
                  <c:v>1865.491657547263</c:v>
                </c:pt>
                <c:pt idx="393">
                  <c:v>2522.8729795695112</c:v>
                </c:pt>
                <c:pt idx="394">
                  <c:v>3181.8586170280141</c:v>
                </c:pt>
                <c:pt idx="395">
                  <c:v>3601.1002413157635</c:v>
                </c:pt>
                <c:pt idx="396">
                  <c:v>3709.422077898515</c:v>
                </c:pt>
                <c:pt idx="397">
                  <c:v>3440.1159522537591</c:v>
                </c:pt>
                <c:pt idx="398">
                  <c:v>2906.210903313513</c:v>
                </c:pt>
                <c:pt idx="399">
                  <c:v>2187.8097235802593</c:v>
                </c:pt>
                <c:pt idx="400">
                  <c:v>1553.5766920992612</c:v>
                </c:pt>
                <c:pt idx="401">
                  <c:v>1251.7105813997612</c:v>
                </c:pt>
                <c:pt idx="402">
                  <c:v>1195.7660628422632</c:v>
                </c:pt>
                <c:pt idx="403">
                  <c:v>1185.383226812763</c:v>
                </c:pt>
                <c:pt idx="404">
                  <c:v>1156.375888336263</c:v>
                </c:pt>
                <c:pt idx="405">
                  <c:v>1124.400351298262</c:v>
                </c:pt>
                <c:pt idx="406">
                  <c:v>1115.2739855402622</c:v>
                </c:pt>
                <c:pt idx="407">
                  <c:v>1100.376982653263</c:v>
                </c:pt>
                <c:pt idx="408">
                  <c:v>1063.215327122761</c:v>
                </c:pt>
                <c:pt idx="409">
                  <c:v>1056.0354937777629</c:v>
                </c:pt>
                <c:pt idx="410">
                  <c:v>1050.2073265277611</c:v>
                </c:pt>
                <c:pt idx="411">
                  <c:v>1044.5169258127651</c:v>
                </c:pt>
                <c:pt idx="412">
                  <c:v>1040.0576386407602</c:v>
                </c:pt>
                <c:pt idx="413">
                  <c:v>1057.141941329761</c:v>
                </c:pt>
                <c:pt idx="414">
                  <c:v>1094.184423167512</c:v>
                </c:pt>
                <c:pt idx="415">
                  <c:v>1241.7503266130122</c:v>
                </c:pt>
                <c:pt idx="416">
                  <c:v>1527.4053536875131</c:v>
                </c:pt>
                <c:pt idx="417">
                  <c:v>1970.950933564261</c:v>
                </c:pt>
                <c:pt idx="418">
                  <c:v>2361.5758144035121</c:v>
                </c:pt>
                <c:pt idx="419">
                  <c:v>2643.8379950667631</c:v>
                </c:pt>
                <c:pt idx="420">
                  <c:v>2719.3025225952633</c:v>
                </c:pt>
                <c:pt idx="421">
                  <c:v>2520.0510261422637</c:v>
                </c:pt>
                <c:pt idx="422">
                  <c:v>2129.4559130847611</c:v>
                </c:pt>
                <c:pt idx="423">
                  <c:v>1670.514088442512</c:v>
                </c:pt>
                <c:pt idx="424">
                  <c:v>1337.1330623845131</c:v>
                </c:pt>
                <c:pt idx="425">
                  <c:v>1207.4113452565141</c:v>
                </c:pt>
                <c:pt idx="426">
                  <c:v>1195.4264593377641</c:v>
                </c:pt>
                <c:pt idx="427">
                  <c:v>1203.136620903266</c:v>
                </c:pt>
                <c:pt idx="428">
                  <c:v>1209.700786833263</c:v>
                </c:pt>
                <c:pt idx="429">
                  <c:v>1209.056798478764</c:v>
                </c:pt>
                <c:pt idx="430">
                  <c:v>1176.7250360797632</c:v>
                </c:pt>
                <c:pt idx="431">
                  <c:v>1173.613973075762</c:v>
                </c:pt>
                <c:pt idx="432">
                  <c:v>1190.0836948772612</c:v>
                </c:pt>
                <c:pt idx="433">
                  <c:v>1212.367253312261</c:v>
                </c:pt>
                <c:pt idx="434">
                  <c:v>1208.223522373763</c:v>
                </c:pt>
                <c:pt idx="435">
                  <c:v>1200.353957455764</c:v>
                </c:pt>
                <c:pt idx="436">
                  <c:v>1200.2790600607641</c:v>
                </c:pt>
                <c:pt idx="437">
                  <c:v>1219.4127953177631</c:v>
                </c:pt>
                <c:pt idx="438">
                  <c:v>1253.5989515545089</c:v>
                </c:pt>
                <c:pt idx="439">
                  <c:v>1469.7717763055109</c:v>
                </c:pt>
                <c:pt idx="440">
                  <c:v>1854.2535333272619</c:v>
                </c:pt>
                <c:pt idx="441">
                  <c:v>2374.3783441675123</c:v>
                </c:pt>
                <c:pt idx="442">
                  <c:v>2872.492904927763</c:v>
                </c:pt>
                <c:pt idx="443">
                  <c:v>3205.9734164397614</c:v>
                </c:pt>
                <c:pt idx="444">
                  <c:v>3357.6452842712615</c:v>
                </c:pt>
                <c:pt idx="445">
                  <c:v>3202.951006502763</c:v>
                </c:pt>
                <c:pt idx="446">
                  <c:v>2776.859936832011</c:v>
                </c:pt>
                <c:pt idx="447">
                  <c:v>2213.5216895455133</c:v>
                </c:pt>
                <c:pt idx="448">
                  <c:v>1712.3487200755121</c:v>
                </c:pt>
                <c:pt idx="449">
                  <c:v>1438.9954879155121</c:v>
                </c:pt>
                <c:pt idx="450">
                  <c:v>1378.355750116262</c:v>
                </c:pt>
                <c:pt idx="451">
                  <c:v>1368.005424295766</c:v>
                </c:pt>
                <c:pt idx="452">
                  <c:v>1359.004418383764</c:v>
                </c:pt>
                <c:pt idx="453">
                  <c:v>1342.5833366152619</c:v>
                </c:pt>
                <c:pt idx="454">
                  <c:v>1247.5452463542611</c:v>
                </c:pt>
                <c:pt idx="455">
                  <c:v>1199.496193719762</c:v>
                </c:pt>
                <c:pt idx="456">
                  <c:v>1116.772600660262</c:v>
                </c:pt>
                <c:pt idx="457">
                  <c:v>1110.5675432482642</c:v>
                </c:pt>
                <c:pt idx="458">
                  <c:v>1108.2439647372648</c:v>
                </c:pt>
                <c:pt idx="459">
                  <c:v>1114.0591129447619</c:v>
                </c:pt>
                <c:pt idx="460">
                  <c:v>1123.473412695261</c:v>
                </c:pt>
                <c:pt idx="461">
                  <c:v>1132.5811320777632</c:v>
                </c:pt>
                <c:pt idx="462">
                  <c:v>1192.50813226426</c:v>
                </c:pt>
                <c:pt idx="463">
                  <c:v>1424.7625617942631</c:v>
                </c:pt>
                <c:pt idx="464">
                  <c:v>1941.7026254480081</c:v>
                </c:pt>
                <c:pt idx="465">
                  <c:v>2645.281066664013</c:v>
                </c:pt>
                <c:pt idx="466">
                  <c:v>3378.8657158540132</c:v>
                </c:pt>
                <c:pt idx="467">
                  <c:v>3877.0958532272612</c:v>
                </c:pt>
                <c:pt idx="468">
                  <c:v>4030.8440037877599</c:v>
                </c:pt>
                <c:pt idx="469">
                  <c:v>3734.8691321100114</c:v>
                </c:pt>
                <c:pt idx="470">
                  <c:v>3117.3273791757651</c:v>
                </c:pt>
                <c:pt idx="471">
                  <c:v>2311.4624556817621</c:v>
                </c:pt>
                <c:pt idx="472">
                  <c:v>1601.277338550012</c:v>
                </c:pt>
                <c:pt idx="473">
                  <c:v>1248.169235814011</c:v>
                </c:pt>
                <c:pt idx="474">
                  <c:v>1200.7314548265101</c:v>
                </c:pt>
                <c:pt idx="475">
                  <c:v>1201.7691628037619</c:v>
                </c:pt>
                <c:pt idx="476">
                  <c:v>1182.5837684552621</c:v>
                </c:pt>
                <c:pt idx="477">
                  <c:v>1176.093838154763</c:v>
                </c:pt>
                <c:pt idx="478">
                  <c:v>1151.7356974042621</c:v>
                </c:pt>
                <c:pt idx="479">
                  <c:v>1145.533643407761</c:v>
                </c:pt>
                <c:pt idx="480">
                  <c:v>1119.9602298932639</c:v>
                </c:pt>
                <c:pt idx="481">
                  <c:v>1099.928001908263</c:v>
                </c:pt>
                <c:pt idx="482">
                  <c:v>1091.080374263264</c:v>
                </c:pt>
                <c:pt idx="483">
                  <c:v>1087.8255893217631</c:v>
                </c:pt>
                <c:pt idx="484">
                  <c:v>1095.039525094262</c:v>
                </c:pt>
                <c:pt idx="485">
                  <c:v>1125.439448710013</c:v>
                </c:pt>
                <c:pt idx="486">
                  <c:v>1233.231015204263</c:v>
                </c:pt>
                <c:pt idx="487">
                  <c:v>1539.9270306045121</c:v>
                </c:pt>
                <c:pt idx="488">
                  <c:v>1956.1994398500121</c:v>
                </c:pt>
                <c:pt idx="489">
                  <c:v>2291.697797695012</c:v>
                </c:pt>
                <c:pt idx="490">
                  <c:v>2451.801564580262</c:v>
                </c:pt>
                <c:pt idx="491">
                  <c:v>2512.556396775009</c:v>
                </c:pt>
                <c:pt idx="492">
                  <c:v>2490.1976588300122</c:v>
                </c:pt>
                <c:pt idx="493">
                  <c:v>2292.4344105152622</c:v>
                </c:pt>
                <c:pt idx="494">
                  <c:v>2022.2808557695109</c:v>
                </c:pt>
                <c:pt idx="495">
                  <c:v>1743.8003522387621</c:v>
                </c:pt>
                <c:pt idx="496">
                  <c:v>1504.3190911112629</c:v>
                </c:pt>
                <c:pt idx="497">
                  <c:v>1360.227564910512</c:v>
                </c:pt>
                <c:pt idx="498">
                  <c:v>1311.7567733355122</c:v>
                </c:pt>
                <c:pt idx="499">
                  <c:v>1315.5191917460129</c:v>
                </c:pt>
                <c:pt idx="500">
                  <c:v>1315.5611717347651</c:v>
                </c:pt>
                <c:pt idx="501">
                  <c:v>1304.9351786427612</c:v>
                </c:pt>
                <c:pt idx="502">
                  <c:v>1305.101242555764</c:v>
                </c:pt>
                <c:pt idx="503">
                  <c:v>1273.700157036265</c:v>
                </c:pt>
                <c:pt idx="504">
                  <c:v>1257.990723938261</c:v>
                </c:pt>
                <c:pt idx="505">
                  <c:v>1260.634257393762</c:v>
                </c:pt>
                <c:pt idx="506">
                  <c:v>1267.3673610982662</c:v>
                </c:pt>
                <c:pt idx="507">
                  <c:v>1250.8503440265131</c:v>
                </c:pt>
                <c:pt idx="508">
                  <c:v>1231.2479038992631</c:v>
                </c:pt>
                <c:pt idx="509">
                  <c:v>1224.969274090261</c:v>
                </c:pt>
                <c:pt idx="510">
                  <c:v>1412.05782904751</c:v>
                </c:pt>
                <c:pt idx="511">
                  <c:v>1764.080483795263</c:v>
                </c:pt>
                <c:pt idx="512">
                  <c:v>2258.9367913127603</c:v>
                </c:pt>
                <c:pt idx="513">
                  <c:v>2731.3560188197621</c:v>
                </c:pt>
                <c:pt idx="514">
                  <c:v>3210.4697633220121</c:v>
                </c:pt>
                <c:pt idx="515">
                  <c:v>3510.4903665367624</c:v>
                </c:pt>
                <c:pt idx="516">
                  <c:v>3534.2166288940084</c:v>
                </c:pt>
                <c:pt idx="517">
                  <c:v>3303.30803701676</c:v>
                </c:pt>
                <c:pt idx="518">
                  <c:v>2957.2959010690142</c:v>
                </c:pt>
                <c:pt idx="519">
                  <c:v>2425.5795148367611</c:v>
                </c:pt>
                <c:pt idx="520">
                  <c:v>1850.763331663263</c:v>
                </c:pt>
                <c:pt idx="521">
                  <c:v>1449.8780895827631</c:v>
                </c:pt>
                <c:pt idx="522">
                  <c:v>1323.4681363130151</c:v>
                </c:pt>
                <c:pt idx="523">
                  <c:v>1302.9713691740121</c:v>
                </c:pt>
                <c:pt idx="524">
                  <c:v>1281.4983752272599</c:v>
                </c:pt>
                <c:pt idx="525">
                  <c:v>1256.0931791692631</c:v>
                </c:pt>
                <c:pt idx="526">
                  <c:v>1238.3116557877599</c:v>
                </c:pt>
                <c:pt idx="527">
                  <c:v>1231.4429453307621</c:v>
                </c:pt>
                <c:pt idx="528">
                  <c:v>1204.1189657682612</c:v>
                </c:pt>
                <c:pt idx="529">
                  <c:v>1197.9634702582641</c:v>
                </c:pt>
                <c:pt idx="530">
                  <c:v>1190.636250615762</c:v>
                </c:pt>
                <c:pt idx="531">
                  <c:v>1181.577169629011</c:v>
                </c:pt>
                <c:pt idx="532">
                  <c:v>1178.8335076635119</c:v>
                </c:pt>
                <c:pt idx="533">
                  <c:v>1189.2799466537631</c:v>
                </c:pt>
                <c:pt idx="534">
                  <c:v>1293.225142848011</c:v>
                </c:pt>
                <c:pt idx="535">
                  <c:v>1615.889690061764</c:v>
                </c:pt>
                <c:pt idx="536">
                  <c:v>2089.690322477762</c:v>
                </c:pt>
                <c:pt idx="537">
                  <c:v>2626.321738932761</c:v>
                </c:pt>
                <c:pt idx="538">
                  <c:v>2983.2069614880111</c:v>
                </c:pt>
                <c:pt idx="539">
                  <c:v>3018.190428616012</c:v>
                </c:pt>
                <c:pt idx="540">
                  <c:v>2872.4932855562574</c:v>
                </c:pt>
                <c:pt idx="541">
                  <c:v>2533.4778457215102</c:v>
                </c:pt>
                <c:pt idx="542">
                  <c:v>2214.300343299511</c:v>
                </c:pt>
                <c:pt idx="543">
                  <c:v>1894.9612500087612</c:v>
                </c:pt>
                <c:pt idx="544">
                  <c:v>1618.373294772761</c:v>
                </c:pt>
                <c:pt idx="545">
                  <c:v>1432.630033660012</c:v>
                </c:pt>
                <c:pt idx="546">
                  <c:v>1348.9886853667581</c:v>
                </c:pt>
                <c:pt idx="547">
                  <c:v>1332.2035818845141</c:v>
                </c:pt>
                <c:pt idx="548">
                  <c:v>1327.6208241587601</c:v>
                </c:pt>
                <c:pt idx="549">
                  <c:v>1268.167790894762</c:v>
                </c:pt>
                <c:pt idx="550">
                  <c:v>1269.1697524872661</c:v>
                </c:pt>
                <c:pt idx="551">
                  <c:v>1210.2659538207611</c:v>
                </c:pt>
                <c:pt idx="552">
                  <c:v>1206.33211769176</c:v>
                </c:pt>
                <c:pt idx="553">
                  <c:v>1221.537688560262</c:v>
                </c:pt>
                <c:pt idx="554">
                  <c:v>1220.364385036263</c:v>
                </c:pt>
                <c:pt idx="555">
                  <c:v>1243.479195706512</c:v>
                </c:pt>
                <c:pt idx="556">
                  <c:v>1225.8374280072621</c:v>
                </c:pt>
                <c:pt idx="557">
                  <c:v>1244.826263763511</c:v>
                </c:pt>
                <c:pt idx="558">
                  <c:v>1306.3560993885119</c:v>
                </c:pt>
                <c:pt idx="559">
                  <c:v>1574.658034310009</c:v>
                </c:pt>
                <c:pt idx="560">
                  <c:v>2025.9226520915111</c:v>
                </c:pt>
                <c:pt idx="561">
                  <c:v>2434.7749244882625</c:v>
                </c:pt>
                <c:pt idx="562">
                  <c:v>2726.6253394132614</c:v>
                </c:pt>
                <c:pt idx="563">
                  <c:v>2930.1456308490124</c:v>
                </c:pt>
                <c:pt idx="564">
                  <c:v>2989.2516563780132</c:v>
                </c:pt>
                <c:pt idx="565">
                  <c:v>2872.3985965522625</c:v>
                </c:pt>
                <c:pt idx="566">
                  <c:v>2618.282030356766</c:v>
                </c:pt>
                <c:pt idx="567">
                  <c:v>2176.2541627257633</c:v>
                </c:pt>
                <c:pt idx="568">
                  <c:v>1718.3708838952653</c:v>
                </c:pt>
                <c:pt idx="569">
                  <c:v>1394.3816569705111</c:v>
                </c:pt>
                <c:pt idx="570">
                  <c:v>1291.892797443264</c:v>
                </c:pt>
                <c:pt idx="571">
                  <c:v>1282.8446837840122</c:v>
                </c:pt>
                <c:pt idx="572">
                  <c:v>1254.8274013877622</c:v>
                </c:pt>
                <c:pt idx="573">
                  <c:v>1248.011847315762</c:v>
                </c:pt>
                <c:pt idx="574">
                  <c:v>1218.5434700617629</c:v>
                </c:pt>
                <c:pt idx="575">
                  <c:v>1187.916459386262</c:v>
                </c:pt>
                <c:pt idx="576">
                  <c:v>1165.3524693017609</c:v>
                </c:pt>
                <c:pt idx="577">
                  <c:v>1174.9475240202619</c:v>
                </c:pt>
                <c:pt idx="578">
                  <c:v>1195.219246557763</c:v>
                </c:pt>
                <c:pt idx="579">
                  <c:v>1177.2023616097622</c:v>
                </c:pt>
                <c:pt idx="580">
                  <c:v>1177.1209516045112</c:v>
                </c:pt>
                <c:pt idx="581">
                  <c:v>1213.109303496263</c:v>
                </c:pt>
                <c:pt idx="582">
                  <c:v>1372.211876080012</c:v>
                </c:pt>
                <c:pt idx="583">
                  <c:v>1712.4550141715131</c:v>
                </c:pt>
                <c:pt idx="584">
                  <c:v>2244.6251937910142</c:v>
                </c:pt>
                <c:pt idx="585">
                  <c:v>2714.2494625560103</c:v>
                </c:pt>
                <c:pt idx="586">
                  <c:v>3096.1744289225162</c:v>
                </c:pt>
                <c:pt idx="587">
                  <c:v>3281.4628902235122</c:v>
                </c:pt>
                <c:pt idx="588">
                  <c:v>3366.2321179242622</c:v>
                </c:pt>
                <c:pt idx="589">
                  <c:v>3221.7243466367631</c:v>
                </c:pt>
                <c:pt idx="590">
                  <c:v>2888.397930930762</c:v>
                </c:pt>
                <c:pt idx="591">
                  <c:v>2417.777453800757</c:v>
                </c:pt>
                <c:pt idx="592">
                  <c:v>1860.2792806017601</c:v>
                </c:pt>
                <c:pt idx="593">
                  <c:v>1393.495616830513</c:v>
                </c:pt>
                <c:pt idx="594">
                  <c:v>1235.197207372014</c:v>
                </c:pt>
                <c:pt idx="595">
                  <c:v>1210.679170328513</c:v>
                </c:pt>
                <c:pt idx="596">
                  <c:v>1192.2947063272622</c:v>
                </c:pt>
                <c:pt idx="597">
                  <c:v>1187.977134047761</c:v>
                </c:pt>
                <c:pt idx="598">
                  <c:v>1172.733055183262</c:v>
                </c:pt>
                <c:pt idx="599">
                  <c:v>1146.5707027772619</c:v>
                </c:pt>
                <c:pt idx="600">
                  <c:v>1154.4708959542631</c:v>
                </c:pt>
                <c:pt idx="601">
                  <c:v>1161.3143724852589</c:v>
                </c:pt>
                <c:pt idx="602">
                  <c:v>1145.8803568102621</c:v>
                </c:pt>
                <c:pt idx="603">
                  <c:v>1139.7759062990121</c:v>
                </c:pt>
                <c:pt idx="604">
                  <c:v>1144.6303836697609</c:v>
                </c:pt>
                <c:pt idx="605">
                  <c:v>1183.0265929177613</c:v>
                </c:pt>
                <c:pt idx="606">
                  <c:v>1383.98871323351</c:v>
                </c:pt>
                <c:pt idx="607">
                  <c:v>1801.8383838082611</c:v>
                </c:pt>
                <c:pt idx="608">
                  <c:v>2409.5662697690141</c:v>
                </c:pt>
                <c:pt idx="609">
                  <c:v>2961.645502395264</c:v>
                </c:pt>
                <c:pt idx="610">
                  <c:v>3392.4116855712655</c:v>
                </c:pt>
                <c:pt idx="611">
                  <c:v>3633.7271608477608</c:v>
                </c:pt>
                <c:pt idx="612">
                  <c:v>3565.8030834962615</c:v>
                </c:pt>
                <c:pt idx="613">
                  <c:v>3299.1978377225096</c:v>
                </c:pt>
                <c:pt idx="614">
                  <c:v>2836.3028035157599</c:v>
                </c:pt>
                <c:pt idx="615">
                  <c:v>2249.203864695512</c:v>
                </c:pt>
                <c:pt idx="616">
                  <c:v>1736.3411362972602</c:v>
                </c:pt>
                <c:pt idx="617">
                  <c:v>1441.1512811872619</c:v>
                </c:pt>
                <c:pt idx="618">
                  <c:v>1305.5548107657612</c:v>
                </c:pt>
                <c:pt idx="619">
                  <c:v>1277.1443252005101</c:v>
                </c:pt>
                <c:pt idx="620">
                  <c:v>1249.6088471152671</c:v>
                </c:pt>
                <c:pt idx="621">
                  <c:v>1218.002970669761</c:v>
                </c:pt>
                <c:pt idx="622">
                  <c:v>1202.315357819263</c:v>
                </c:pt>
                <c:pt idx="623">
                  <c:v>1186.9695637767641</c:v>
                </c:pt>
                <c:pt idx="624">
                  <c:v>1165.398434543763</c:v>
                </c:pt>
                <c:pt idx="625">
                  <c:v>1136.3230043622611</c:v>
                </c:pt>
                <c:pt idx="626">
                  <c:v>1120.2467094852602</c:v>
                </c:pt>
                <c:pt idx="627">
                  <c:v>1105.487826180763</c:v>
                </c:pt>
                <c:pt idx="628">
                  <c:v>1114.384662803013</c:v>
                </c:pt>
                <c:pt idx="629">
                  <c:v>1157.8635068085121</c:v>
                </c:pt>
                <c:pt idx="630">
                  <c:v>1349.902616110013</c:v>
                </c:pt>
                <c:pt idx="631">
                  <c:v>1714.047277655513</c:v>
                </c:pt>
                <c:pt idx="632">
                  <c:v>2179.076349258261</c:v>
                </c:pt>
                <c:pt idx="633">
                  <c:v>2689.310896153509</c:v>
                </c:pt>
                <c:pt idx="634">
                  <c:v>3115.3994228337642</c:v>
                </c:pt>
                <c:pt idx="635">
                  <c:v>3321.6329681450143</c:v>
                </c:pt>
                <c:pt idx="636">
                  <c:v>3319.8710842835121</c:v>
                </c:pt>
                <c:pt idx="637">
                  <c:v>2985.9258745752659</c:v>
                </c:pt>
                <c:pt idx="638">
                  <c:v>2627.8378749002632</c:v>
                </c:pt>
                <c:pt idx="639">
                  <c:v>2173.7484167077619</c:v>
                </c:pt>
                <c:pt idx="640">
                  <c:v>1740.9600046472619</c:v>
                </c:pt>
                <c:pt idx="641">
                  <c:v>1477.4205389950132</c:v>
                </c:pt>
                <c:pt idx="642">
                  <c:v>1367.2476736267631</c:v>
                </c:pt>
                <c:pt idx="643">
                  <c:v>1367.004650657266</c:v>
                </c:pt>
                <c:pt idx="644">
                  <c:v>1365.522680293263</c:v>
                </c:pt>
                <c:pt idx="645">
                  <c:v>1347.8349939032621</c:v>
                </c:pt>
                <c:pt idx="646">
                  <c:v>1361.821782896262</c:v>
                </c:pt>
                <c:pt idx="647">
                  <c:v>1347.304260110762</c:v>
                </c:pt>
                <c:pt idx="648">
                  <c:v>1337.48631538876</c:v>
                </c:pt>
                <c:pt idx="649">
                  <c:v>1346.8687481872639</c:v>
                </c:pt>
                <c:pt idx="650">
                  <c:v>1343.399558032263</c:v>
                </c:pt>
                <c:pt idx="651">
                  <c:v>1328.3649258495161</c:v>
                </c:pt>
                <c:pt idx="652">
                  <c:v>1364.391173379513</c:v>
                </c:pt>
                <c:pt idx="653">
                  <c:v>1354.8399853762621</c:v>
                </c:pt>
                <c:pt idx="654">
                  <c:v>1506.5221740310121</c:v>
                </c:pt>
                <c:pt idx="655">
                  <c:v>1883.365791508015</c:v>
                </c:pt>
                <c:pt idx="656">
                  <c:v>2427.01306304126</c:v>
                </c:pt>
                <c:pt idx="657">
                  <c:v>2909.2371960755113</c:v>
                </c:pt>
                <c:pt idx="658">
                  <c:v>3265.2928802527613</c:v>
                </c:pt>
                <c:pt idx="659">
                  <c:v>3311.4763776352625</c:v>
                </c:pt>
                <c:pt idx="660">
                  <c:v>3131.2126412542625</c:v>
                </c:pt>
                <c:pt idx="661">
                  <c:v>2775.5992520620121</c:v>
                </c:pt>
                <c:pt idx="662">
                  <c:v>2375.6958569387612</c:v>
                </c:pt>
                <c:pt idx="663">
                  <c:v>2021.3929009400119</c:v>
                </c:pt>
                <c:pt idx="664">
                  <c:v>1692.9689777022631</c:v>
                </c:pt>
                <c:pt idx="665">
                  <c:v>1463.133009116513</c:v>
                </c:pt>
                <c:pt idx="666">
                  <c:v>1393.111483533763</c:v>
                </c:pt>
                <c:pt idx="667">
                  <c:v>1373.366734878507</c:v>
                </c:pt>
                <c:pt idx="668">
                  <c:v>1347.852808334763</c:v>
                </c:pt>
                <c:pt idx="669">
                  <c:v>1310.3038223147621</c:v>
                </c:pt>
                <c:pt idx="670">
                  <c:v>1238.6405588862619</c:v>
                </c:pt>
                <c:pt idx="671">
                  <c:v>1230.5203180737631</c:v>
                </c:pt>
                <c:pt idx="672">
                  <c:v>1191.7440752622622</c:v>
                </c:pt>
                <c:pt idx="673">
                  <c:v>1183.5046418462621</c:v>
                </c:pt>
                <c:pt idx="674">
                  <c:v>1148.6066939017621</c:v>
                </c:pt>
                <c:pt idx="675">
                  <c:v>1135.594208161262</c:v>
                </c:pt>
                <c:pt idx="676">
                  <c:v>1155.104260034512</c:v>
                </c:pt>
                <c:pt idx="677">
                  <c:v>1204.0000563455139</c:v>
                </c:pt>
                <c:pt idx="678">
                  <c:v>1383.572291204513</c:v>
                </c:pt>
                <c:pt idx="679">
                  <c:v>1826.3199439765121</c:v>
                </c:pt>
                <c:pt idx="680">
                  <c:v>2400.9261575747632</c:v>
                </c:pt>
                <c:pt idx="681">
                  <c:v>2970.1482795800139</c:v>
                </c:pt>
                <c:pt idx="682">
                  <c:v>3367.9237390932622</c:v>
                </c:pt>
                <c:pt idx="683">
                  <c:v>3470.3999588142615</c:v>
                </c:pt>
                <c:pt idx="684">
                  <c:v>3422.3252959480133</c:v>
                </c:pt>
                <c:pt idx="685">
                  <c:v>3325.4753898955132</c:v>
                </c:pt>
                <c:pt idx="686">
                  <c:v>2999.5864939550133</c:v>
                </c:pt>
                <c:pt idx="687">
                  <c:v>2498.7385594440088</c:v>
                </c:pt>
                <c:pt idx="688">
                  <c:v>1914.0582255222603</c:v>
                </c:pt>
                <c:pt idx="689">
                  <c:v>1513.4990487040111</c:v>
                </c:pt>
                <c:pt idx="690">
                  <c:v>1375.219005326763</c:v>
                </c:pt>
                <c:pt idx="691">
                  <c:v>1352.064546869258</c:v>
                </c:pt>
                <c:pt idx="692">
                  <c:v>1329.0504616557591</c:v>
                </c:pt>
                <c:pt idx="693">
                  <c:v>1328.391393724263</c:v>
                </c:pt>
                <c:pt idx="694">
                  <c:v>1315.0283831572613</c:v>
                </c:pt>
                <c:pt idx="695">
                  <c:v>1293.637794920262</c:v>
                </c:pt>
                <c:pt idx="696">
                  <c:v>1271.139634873764</c:v>
                </c:pt>
                <c:pt idx="697">
                  <c:v>1270.8384987957652</c:v>
                </c:pt>
                <c:pt idx="698">
                  <c:v>1276.612749564264</c:v>
                </c:pt>
                <c:pt idx="699">
                  <c:v>1272.1997634245122</c:v>
                </c:pt>
                <c:pt idx="700">
                  <c:v>1276.801622231013</c:v>
                </c:pt>
                <c:pt idx="701">
                  <c:v>1277.631997919261</c:v>
                </c:pt>
                <c:pt idx="702">
                  <c:v>1410.7743010165129</c:v>
                </c:pt>
                <c:pt idx="703">
                  <c:v>1703.6691230435101</c:v>
                </c:pt>
                <c:pt idx="704">
                  <c:v>2147.212974773262</c:v>
                </c:pt>
                <c:pt idx="705">
                  <c:v>2561.6655228215141</c:v>
                </c:pt>
                <c:pt idx="706">
                  <c:v>2882.44417423801</c:v>
                </c:pt>
                <c:pt idx="707">
                  <c:v>3126.6015426707613</c:v>
                </c:pt>
                <c:pt idx="708">
                  <c:v>3144.8187272090122</c:v>
                </c:pt>
                <c:pt idx="709">
                  <c:v>3123.761525571761</c:v>
                </c:pt>
                <c:pt idx="710">
                  <c:v>2911.9715986620122</c:v>
                </c:pt>
                <c:pt idx="711">
                  <c:v>2514.811766719763</c:v>
                </c:pt>
                <c:pt idx="712">
                  <c:v>1964.1924711602612</c:v>
                </c:pt>
                <c:pt idx="713">
                  <c:v>1605.2348607235122</c:v>
                </c:pt>
                <c:pt idx="714">
                  <c:v>1474.9015685585102</c:v>
                </c:pt>
                <c:pt idx="715">
                  <c:v>1448.7720708152642</c:v>
                </c:pt>
                <c:pt idx="716">
                  <c:v>1457.915432541766</c:v>
                </c:pt>
                <c:pt idx="717">
                  <c:v>1467.2395566682612</c:v>
                </c:pt>
                <c:pt idx="718">
                  <c:v>1438.3612917287621</c:v>
                </c:pt>
                <c:pt idx="719">
                  <c:v>1441.3689689377622</c:v>
                </c:pt>
                <c:pt idx="720">
                  <c:v>1431.2319651587591</c:v>
                </c:pt>
                <c:pt idx="721">
                  <c:v>1437.276707749261</c:v>
                </c:pt>
                <c:pt idx="722">
                  <c:v>1455.935586356761</c:v>
                </c:pt>
                <c:pt idx="723">
                  <c:v>1425.726131053013</c:v>
                </c:pt>
                <c:pt idx="724">
                  <c:v>1388.113381217762</c:v>
                </c:pt>
                <c:pt idx="725">
                  <c:v>1394.3460223335121</c:v>
                </c:pt>
                <c:pt idx="726">
                  <c:v>1513.274436947012</c:v>
                </c:pt>
                <c:pt idx="727">
                  <c:v>1893.1425192582631</c:v>
                </c:pt>
                <c:pt idx="728">
                  <c:v>2323.5709533740101</c:v>
                </c:pt>
                <c:pt idx="729">
                  <c:v>2621.8024747585118</c:v>
                </c:pt>
                <c:pt idx="730">
                  <c:v>2916.7295722862609</c:v>
                </c:pt>
                <c:pt idx="731">
                  <c:v>2977.352450751262</c:v>
                </c:pt>
                <c:pt idx="732">
                  <c:v>2991.1073541532623</c:v>
                </c:pt>
                <c:pt idx="733">
                  <c:v>2954.389097314262</c:v>
                </c:pt>
                <c:pt idx="734">
                  <c:v>2677.4618633882628</c:v>
                </c:pt>
                <c:pt idx="735">
                  <c:v>2446.5062368202603</c:v>
                </c:pt>
                <c:pt idx="736">
                  <c:v>2072.789311214261</c:v>
                </c:pt>
                <c:pt idx="737">
                  <c:v>1679.4142495007611</c:v>
                </c:pt>
                <c:pt idx="738">
                  <c:v>1537.006517180758</c:v>
                </c:pt>
                <c:pt idx="739">
                  <c:v>1552.410357825014</c:v>
                </c:pt>
                <c:pt idx="740">
                  <c:v>1553.8110943507661</c:v>
                </c:pt>
                <c:pt idx="741">
                  <c:v>1530.324895005763</c:v>
                </c:pt>
                <c:pt idx="742">
                  <c:v>1527.141195124763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493-4EC9-BDEA-2CD300A66AEB}"/>
            </c:ext>
          </c:extLst>
        </c:ser>
        <c:ser>
          <c:idx val="5"/>
          <c:order val="5"/>
          <c:tx>
            <c:strRef>
              <c:f>'03'!$H$44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'03'!$A$45:$A$789</c:f>
              <c:numCache>
                <c:formatCode>dd/mm/</c:formatCode>
                <c:ptCount val="745"/>
              </c:numCache>
            </c:numRef>
          </c:cat>
          <c:val>
            <c:numRef>
              <c:f>'03'!$H$45:$H$789</c:f>
              <c:numCache>
                <c:formatCode>_-* #,##0.00\ _€_-;\-* #,##0.00\ _€_-;_-* "-"??\ _€_-;_-@_-</c:formatCode>
                <c:ptCount val="745"/>
                <c:pt idx="0">
                  <c:v>2290.3575545087469</c:v>
                </c:pt>
                <c:pt idx="1">
                  <c:v>2051.6265545087481</c:v>
                </c:pt>
                <c:pt idx="2">
                  <c:v>2296.1235545087479</c:v>
                </c:pt>
                <c:pt idx="3">
                  <c:v>1805.4245545087481</c:v>
                </c:pt>
                <c:pt idx="4">
                  <c:v>1568.1825545087481</c:v>
                </c:pt>
                <c:pt idx="5">
                  <c:v>1882.2285545087482</c:v>
                </c:pt>
                <c:pt idx="6">
                  <c:v>1493.3275545087481</c:v>
                </c:pt>
                <c:pt idx="7">
                  <c:v>1266.340554508748</c:v>
                </c:pt>
                <c:pt idx="8">
                  <c:v>1392.677554508748</c:v>
                </c:pt>
                <c:pt idx="9">
                  <c:v>1622.736554508748</c:v>
                </c:pt>
                <c:pt idx="10">
                  <c:v>2006.754554508748</c:v>
                </c:pt>
                <c:pt idx="11">
                  <c:v>2287.3565545087481</c:v>
                </c:pt>
                <c:pt idx="12">
                  <c:v>2656.7886945087484</c:v>
                </c:pt>
                <c:pt idx="13">
                  <c:v>2612.1757995087482</c:v>
                </c:pt>
                <c:pt idx="14">
                  <c:v>2358.2299595087484</c:v>
                </c:pt>
                <c:pt idx="15">
                  <c:v>2514.4307745087485</c:v>
                </c:pt>
                <c:pt idx="16">
                  <c:v>2721.3035545087478</c:v>
                </c:pt>
                <c:pt idx="17">
                  <c:v>2284.197554508748</c:v>
                </c:pt>
                <c:pt idx="18">
                  <c:v>1666.4035545087472</c:v>
                </c:pt>
                <c:pt idx="19">
                  <c:v>1601.3475545087481</c:v>
                </c:pt>
                <c:pt idx="20">
                  <c:v>1708.9125545087481</c:v>
                </c:pt>
                <c:pt idx="21">
                  <c:v>1945.7125545087481</c:v>
                </c:pt>
                <c:pt idx="22">
                  <c:v>2495.7425545087481</c:v>
                </c:pt>
                <c:pt idx="23">
                  <c:v>2339.4935545087478</c:v>
                </c:pt>
                <c:pt idx="24">
                  <c:v>2537.3975545087478</c:v>
                </c:pt>
                <c:pt idx="25">
                  <c:v>2636.4795545087477</c:v>
                </c:pt>
                <c:pt idx="26">
                  <c:v>2681.873554508747</c:v>
                </c:pt>
                <c:pt idx="27">
                  <c:v>2524.1895545087477</c:v>
                </c:pt>
                <c:pt idx="28">
                  <c:v>2720.976554508748</c:v>
                </c:pt>
                <c:pt idx="29">
                  <c:v>2929.770554508747</c:v>
                </c:pt>
                <c:pt idx="30">
                  <c:v>3134.072554508748</c:v>
                </c:pt>
                <c:pt idx="31">
                  <c:v>2947.7805545087481</c:v>
                </c:pt>
                <c:pt idx="32">
                  <c:v>2942.8185545087481</c:v>
                </c:pt>
                <c:pt idx="33">
                  <c:v>3150.782254508747</c:v>
                </c:pt>
                <c:pt idx="34">
                  <c:v>3301.0653145087481</c:v>
                </c:pt>
                <c:pt idx="35">
                  <c:v>3637.8081795087483</c:v>
                </c:pt>
                <c:pt idx="36">
                  <c:v>3471.184199508748</c:v>
                </c:pt>
                <c:pt idx="37">
                  <c:v>3337.3205745087485</c:v>
                </c:pt>
                <c:pt idx="38">
                  <c:v>2952.7247945087483</c:v>
                </c:pt>
                <c:pt idx="39">
                  <c:v>2859.7901845087481</c:v>
                </c:pt>
                <c:pt idx="40">
                  <c:v>2482.3205295087482</c:v>
                </c:pt>
                <c:pt idx="41">
                  <c:v>1640.9105545087482</c:v>
                </c:pt>
                <c:pt idx="42">
                  <c:v>1815.869554508748</c:v>
                </c:pt>
                <c:pt idx="43">
                  <c:v>2376.9735545087478</c:v>
                </c:pt>
                <c:pt idx="44">
                  <c:v>2392.0155545087478</c:v>
                </c:pt>
                <c:pt idx="45">
                  <c:v>2181.150554508748</c:v>
                </c:pt>
                <c:pt idx="46">
                  <c:v>2270.7525545087478</c:v>
                </c:pt>
                <c:pt idx="47">
                  <c:v>2110.5285545087477</c:v>
                </c:pt>
                <c:pt idx="48">
                  <c:v>2165.9305545087477</c:v>
                </c:pt>
                <c:pt idx="49">
                  <c:v>2014.0685545087481</c:v>
                </c:pt>
                <c:pt idx="50">
                  <c:v>1851.7995545087481</c:v>
                </c:pt>
                <c:pt idx="51">
                  <c:v>1826.475554508748</c:v>
                </c:pt>
                <c:pt idx="52">
                  <c:v>1878.6135545087482</c:v>
                </c:pt>
                <c:pt idx="53">
                  <c:v>1701.186554508748</c:v>
                </c:pt>
                <c:pt idx="54">
                  <c:v>1904.6655545087472</c:v>
                </c:pt>
                <c:pt idx="55">
                  <c:v>1846.6145545087481</c:v>
                </c:pt>
                <c:pt idx="56">
                  <c:v>1552.3165545087472</c:v>
                </c:pt>
                <c:pt idx="57">
                  <c:v>1190.397629508748</c:v>
                </c:pt>
                <c:pt idx="58">
                  <c:v>1612.795174508748</c:v>
                </c:pt>
                <c:pt idx="59">
                  <c:v>2108.7844895087478</c:v>
                </c:pt>
                <c:pt idx="60">
                  <c:v>2390.8326845087481</c:v>
                </c:pt>
                <c:pt idx="61">
                  <c:v>2154.3883045087473</c:v>
                </c:pt>
                <c:pt idx="62">
                  <c:v>2277.5057995087482</c:v>
                </c:pt>
                <c:pt idx="63">
                  <c:v>2308.1894795087483</c:v>
                </c:pt>
                <c:pt idx="64">
                  <c:v>2065.1030345087479</c:v>
                </c:pt>
                <c:pt idx="65">
                  <c:v>1420.361554508748</c:v>
                </c:pt>
                <c:pt idx="66">
                  <c:v>879.16555450874807</c:v>
                </c:pt>
                <c:pt idx="67">
                  <c:v>998.37855450874804</c:v>
                </c:pt>
                <c:pt idx="68">
                  <c:v>1057.186554508748</c:v>
                </c:pt>
                <c:pt idx="69">
                  <c:v>1364.7595545087481</c:v>
                </c:pt>
                <c:pt idx="70">
                  <c:v>1620.8465545087481</c:v>
                </c:pt>
                <c:pt idx="71">
                  <c:v>1637.909554508748</c:v>
                </c:pt>
                <c:pt idx="72">
                  <c:v>1421.053554508748</c:v>
                </c:pt>
                <c:pt idx="73">
                  <c:v>1374.1255545087472</c:v>
                </c:pt>
                <c:pt idx="74">
                  <c:v>1642.965554508748</c:v>
                </c:pt>
                <c:pt idx="75">
                  <c:v>1633.467554508748</c:v>
                </c:pt>
                <c:pt idx="76">
                  <c:v>1903.7675545087473</c:v>
                </c:pt>
                <c:pt idx="77">
                  <c:v>1839.265554508748</c:v>
                </c:pt>
                <c:pt idx="78">
                  <c:v>1079.265554508748</c:v>
                </c:pt>
                <c:pt idx="79">
                  <c:v>1238.485554508748</c:v>
                </c:pt>
                <c:pt idx="80">
                  <c:v>1834.2475545087482</c:v>
                </c:pt>
                <c:pt idx="81">
                  <c:v>2248.9525545087481</c:v>
                </c:pt>
                <c:pt idx="82">
                  <c:v>2439.1431345087481</c:v>
                </c:pt>
                <c:pt idx="83">
                  <c:v>2403.4565245087474</c:v>
                </c:pt>
                <c:pt idx="84">
                  <c:v>2757.0184495087469</c:v>
                </c:pt>
                <c:pt idx="85">
                  <c:v>2997.2272695087481</c:v>
                </c:pt>
                <c:pt idx="86">
                  <c:v>2947.6364195087485</c:v>
                </c:pt>
                <c:pt idx="87">
                  <c:v>1831.317089508748</c:v>
                </c:pt>
                <c:pt idx="88">
                  <c:v>1216.6001745087481</c:v>
                </c:pt>
                <c:pt idx="89">
                  <c:v>1455.2875545087481</c:v>
                </c:pt>
                <c:pt idx="90">
                  <c:v>1517.1995545087482</c:v>
                </c:pt>
                <c:pt idx="91">
                  <c:v>1348.206554508748</c:v>
                </c:pt>
                <c:pt idx="92">
                  <c:v>1044.9425545087472</c:v>
                </c:pt>
                <c:pt idx="93">
                  <c:v>1375.118554508748</c:v>
                </c:pt>
                <c:pt idx="94">
                  <c:v>1513.976554508748</c:v>
                </c:pt>
                <c:pt idx="95">
                  <c:v>2005.4715545087472</c:v>
                </c:pt>
                <c:pt idx="96">
                  <c:v>1922.244554508748</c:v>
                </c:pt>
                <c:pt idx="97">
                  <c:v>2011.5745545087482</c:v>
                </c:pt>
                <c:pt idx="98">
                  <c:v>1707.8295545087481</c:v>
                </c:pt>
                <c:pt idx="99">
                  <c:v>1707.2965545087482</c:v>
                </c:pt>
                <c:pt idx="100">
                  <c:v>1989.0675545087481</c:v>
                </c:pt>
                <c:pt idx="101">
                  <c:v>1951.3445545087473</c:v>
                </c:pt>
                <c:pt idx="102">
                  <c:v>1451.2585545087481</c:v>
                </c:pt>
                <c:pt idx="103">
                  <c:v>1084.4515545087472</c:v>
                </c:pt>
                <c:pt idx="104">
                  <c:v>1186.8865545087472</c:v>
                </c:pt>
                <c:pt idx="105">
                  <c:v>1837.1765545087471</c:v>
                </c:pt>
                <c:pt idx="106">
                  <c:v>2604.6335545087477</c:v>
                </c:pt>
                <c:pt idx="107">
                  <c:v>2177.4665545087469</c:v>
                </c:pt>
                <c:pt idx="108">
                  <c:v>1403.2607795087481</c:v>
                </c:pt>
                <c:pt idx="109">
                  <c:v>1311.5233095087481</c:v>
                </c:pt>
                <c:pt idx="110">
                  <c:v>1282.2102395087479</c:v>
                </c:pt>
                <c:pt idx="111">
                  <c:v>1321.5311345087482</c:v>
                </c:pt>
                <c:pt idx="112">
                  <c:v>1443.5665545087481</c:v>
                </c:pt>
                <c:pt idx="113">
                  <c:v>1688.4295545087482</c:v>
                </c:pt>
                <c:pt idx="114">
                  <c:v>1803.0745545087482</c:v>
                </c:pt>
                <c:pt idx="115">
                  <c:v>1600.5065545087482</c:v>
                </c:pt>
                <c:pt idx="116">
                  <c:v>1701.6895545087482</c:v>
                </c:pt>
                <c:pt idx="117">
                  <c:v>1768.032554508748</c:v>
                </c:pt>
                <c:pt idx="118">
                  <c:v>2085.4795545087477</c:v>
                </c:pt>
                <c:pt idx="119">
                  <c:v>2988.0265545087477</c:v>
                </c:pt>
                <c:pt idx="120">
                  <c:v>2639.7025545087481</c:v>
                </c:pt>
                <c:pt idx="121">
                  <c:v>2374.2335545087481</c:v>
                </c:pt>
                <c:pt idx="122">
                  <c:v>2407.291554508748</c:v>
                </c:pt>
                <c:pt idx="123">
                  <c:v>2338.7235545087469</c:v>
                </c:pt>
                <c:pt idx="124">
                  <c:v>1899.6885545087482</c:v>
                </c:pt>
                <c:pt idx="125">
                  <c:v>2284.0715545087478</c:v>
                </c:pt>
                <c:pt idx="126">
                  <c:v>1234.9625545087481</c:v>
                </c:pt>
                <c:pt idx="127">
                  <c:v>1110.898554508748</c:v>
                </c:pt>
                <c:pt idx="128">
                  <c:v>1670.1265545087481</c:v>
                </c:pt>
                <c:pt idx="129">
                  <c:v>1997.7865545087482</c:v>
                </c:pt>
                <c:pt idx="130">
                  <c:v>2637.759554508747</c:v>
                </c:pt>
                <c:pt idx="131">
                  <c:v>2860.398554508748</c:v>
                </c:pt>
                <c:pt idx="132">
                  <c:v>3225.2905545087478</c:v>
                </c:pt>
                <c:pt idx="133">
                  <c:v>2989.409554508748</c:v>
                </c:pt>
                <c:pt idx="134">
                  <c:v>2107.005554508748</c:v>
                </c:pt>
                <c:pt idx="135">
                  <c:v>1646.639554508748</c:v>
                </c:pt>
                <c:pt idx="136">
                  <c:v>1328.330554508748</c:v>
                </c:pt>
                <c:pt idx="137">
                  <c:v>1399.2775545087482</c:v>
                </c:pt>
                <c:pt idx="138">
                  <c:v>1427.7225545087481</c:v>
                </c:pt>
                <c:pt idx="139">
                  <c:v>1125.0755545087482</c:v>
                </c:pt>
                <c:pt idx="140">
                  <c:v>1055.813554508748</c:v>
                </c:pt>
                <c:pt idx="141">
                  <c:v>1059.1615545087482</c:v>
                </c:pt>
                <c:pt idx="142">
                  <c:v>1806.7715545087481</c:v>
                </c:pt>
                <c:pt idx="143">
                  <c:v>2258.5935545087468</c:v>
                </c:pt>
                <c:pt idx="144">
                  <c:v>2016.493554508748</c:v>
                </c:pt>
                <c:pt idx="145">
                  <c:v>1727.245554508748</c:v>
                </c:pt>
                <c:pt idx="146">
                  <c:v>1871.7315545087481</c:v>
                </c:pt>
                <c:pt idx="147">
                  <c:v>1978.139554508748</c:v>
                </c:pt>
                <c:pt idx="148">
                  <c:v>2081.4845545087478</c:v>
                </c:pt>
                <c:pt idx="149">
                  <c:v>1934.1335545087481</c:v>
                </c:pt>
                <c:pt idx="150">
                  <c:v>1129.621554508748</c:v>
                </c:pt>
                <c:pt idx="151">
                  <c:v>1110.3925545087482</c:v>
                </c:pt>
                <c:pt idx="152">
                  <c:v>1231.1708745087481</c:v>
                </c:pt>
                <c:pt idx="153">
                  <c:v>1688.6361345087482</c:v>
                </c:pt>
                <c:pt idx="154">
                  <c:v>2266.0825545087478</c:v>
                </c:pt>
                <c:pt idx="155">
                  <c:v>2487.6274595087484</c:v>
                </c:pt>
                <c:pt idx="156">
                  <c:v>2995.1992195087482</c:v>
                </c:pt>
                <c:pt idx="157">
                  <c:v>2717.9327945087484</c:v>
                </c:pt>
                <c:pt idx="158">
                  <c:v>2634.5518645087482</c:v>
                </c:pt>
                <c:pt idx="159">
                  <c:v>2609.150554508748</c:v>
                </c:pt>
                <c:pt idx="160">
                  <c:v>2724.485554508748</c:v>
                </c:pt>
                <c:pt idx="161">
                  <c:v>2755.6915545087477</c:v>
                </c:pt>
                <c:pt idx="162">
                  <c:v>2999.916554508748</c:v>
                </c:pt>
                <c:pt idx="163">
                  <c:v>2901.1205545087478</c:v>
                </c:pt>
                <c:pt idx="164">
                  <c:v>2561.9955545087478</c:v>
                </c:pt>
                <c:pt idx="165">
                  <c:v>2460.8815545087477</c:v>
                </c:pt>
                <c:pt idx="166">
                  <c:v>2668.201554508747</c:v>
                </c:pt>
                <c:pt idx="167">
                  <c:v>3320.293554508748</c:v>
                </c:pt>
                <c:pt idx="168">
                  <c:v>3406.8365545087481</c:v>
                </c:pt>
                <c:pt idx="169">
                  <c:v>3568.5505545087481</c:v>
                </c:pt>
                <c:pt idx="170">
                  <c:v>3641.5005545087479</c:v>
                </c:pt>
                <c:pt idx="171">
                  <c:v>3246.7205545087481</c:v>
                </c:pt>
                <c:pt idx="172">
                  <c:v>3459.766554508748</c:v>
                </c:pt>
                <c:pt idx="173">
                  <c:v>3455.5315545087478</c:v>
                </c:pt>
                <c:pt idx="174">
                  <c:v>3230.8775545087478</c:v>
                </c:pt>
                <c:pt idx="175">
                  <c:v>2796.677554508748</c:v>
                </c:pt>
                <c:pt idx="176">
                  <c:v>2390.918554508748</c:v>
                </c:pt>
                <c:pt idx="177">
                  <c:v>2833.8403745087485</c:v>
                </c:pt>
                <c:pt idx="178">
                  <c:v>3547.7303345087471</c:v>
                </c:pt>
                <c:pt idx="179">
                  <c:v>4529.6285195087476</c:v>
                </c:pt>
                <c:pt idx="180">
                  <c:v>5122.7446645087466</c:v>
                </c:pt>
                <c:pt idx="181">
                  <c:v>5345.6015545087466</c:v>
                </c:pt>
                <c:pt idx="182">
                  <c:v>5272.661124508747</c:v>
                </c:pt>
                <c:pt idx="183">
                  <c:v>5288.326334508748</c:v>
                </c:pt>
                <c:pt idx="184">
                  <c:v>4197.3113145087473</c:v>
                </c:pt>
                <c:pt idx="185">
                  <c:v>3230.8415545087478</c:v>
                </c:pt>
                <c:pt idx="186">
                  <c:v>2735.052554508748</c:v>
                </c:pt>
                <c:pt idx="187">
                  <c:v>2550.4755545087478</c:v>
                </c:pt>
                <c:pt idx="188">
                  <c:v>2663.1745545087479</c:v>
                </c:pt>
                <c:pt idx="189">
                  <c:v>2962.041554508748</c:v>
                </c:pt>
                <c:pt idx="190">
                  <c:v>2829.2205545087481</c:v>
                </c:pt>
                <c:pt idx="191">
                  <c:v>2894.2575545087479</c:v>
                </c:pt>
                <c:pt idx="192">
                  <c:v>3642.1545545087479</c:v>
                </c:pt>
                <c:pt idx="193">
                  <c:v>3181.4045545087479</c:v>
                </c:pt>
                <c:pt idx="194">
                  <c:v>3008.072554508748</c:v>
                </c:pt>
                <c:pt idx="195">
                  <c:v>2666.5595545087481</c:v>
                </c:pt>
                <c:pt idx="196">
                  <c:v>2852.0075545087479</c:v>
                </c:pt>
                <c:pt idx="197">
                  <c:v>3016.2855545087477</c:v>
                </c:pt>
                <c:pt idx="198">
                  <c:v>2750.2295545087477</c:v>
                </c:pt>
                <c:pt idx="199">
                  <c:v>3338.342554508748</c:v>
                </c:pt>
                <c:pt idx="200">
                  <c:v>3742.1745445087481</c:v>
                </c:pt>
                <c:pt idx="201">
                  <c:v>4012.8312095087481</c:v>
                </c:pt>
                <c:pt idx="202">
                  <c:v>4318.7189495087459</c:v>
                </c:pt>
                <c:pt idx="203">
                  <c:v>5086.369359508747</c:v>
                </c:pt>
                <c:pt idx="204">
                  <c:v>4877.8521695087438</c:v>
                </c:pt>
                <c:pt idx="205">
                  <c:v>4536.712279508748</c:v>
                </c:pt>
                <c:pt idx="206">
                  <c:v>4560.033274508748</c:v>
                </c:pt>
                <c:pt idx="207">
                  <c:v>4017.6002395087485</c:v>
                </c:pt>
                <c:pt idx="208">
                  <c:v>3384.8709145087482</c:v>
                </c:pt>
                <c:pt idx="209">
                  <c:v>2132.6465545087481</c:v>
                </c:pt>
                <c:pt idx="210">
                  <c:v>1833.3345545087473</c:v>
                </c:pt>
                <c:pt idx="211">
                  <c:v>1986.966554508748</c:v>
                </c:pt>
                <c:pt idx="212">
                  <c:v>2712.788554508747</c:v>
                </c:pt>
                <c:pt idx="213">
                  <c:v>3098.659554508748</c:v>
                </c:pt>
                <c:pt idx="214">
                  <c:v>2949.1625545087481</c:v>
                </c:pt>
                <c:pt idx="215">
                  <c:v>2950.7605545087481</c:v>
                </c:pt>
                <c:pt idx="216">
                  <c:v>3072.0895545087478</c:v>
                </c:pt>
                <c:pt idx="217">
                  <c:v>2818.0975545087481</c:v>
                </c:pt>
                <c:pt idx="218">
                  <c:v>2701.2485545087479</c:v>
                </c:pt>
                <c:pt idx="219">
                  <c:v>2662.2875545087477</c:v>
                </c:pt>
                <c:pt idx="220">
                  <c:v>2718.907554508748</c:v>
                </c:pt>
                <c:pt idx="221">
                  <c:v>2965.9145545087481</c:v>
                </c:pt>
                <c:pt idx="222">
                  <c:v>3017.5565545087479</c:v>
                </c:pt>
                <c:pt idx="223">
                  <c:v>2820.1806795087482</c:v>
                </c:pt>
                <c:pt idx="224">
                  <c:v>2373.525554508748</c:v>
                </c:pt>
                <c:pt idx="225">
                  <c:v>2137.2868295087483</c:v>
                </c:pt>
                <c:pt idx="226">
                  <c:v>2366.2543795087481</c:v>
                </c:pt>
                <c:pt idx="227">
                  <c:v>2281.085964508748</c:v>
                </c:pt>
                <c:pt idx="228">
                  <c:v>2153.4559395087481</c:v>
                </c:pt>
                <c:pt idx="229">
                  <c:v>2529.0465545087477</c:v>
                </c:pt>
                <c:pt idx="230">
                  <c:v>2042.3261045087479</c:v>
                </c:pt>
                <c:pt idx="231">
                  <c:v>1988.119554508748</c:v>
                </c:pt>
                <c:pt idx="232">
                  <c:v>1970.138554508748</c:v>
                </c:pt>
                <c:pt idx="233">
                  <c:v>1631.283554508748</c:v>
                </c:pt>
                <c:pt idx="234">
                  <c:v>1668.1635545087481</c:v>
                </c:pt>
                <c:pt idx="235">
                  <c:v>1756.7775545087472</c:v>
                </c:pt>
                <c:pt idx="236">
                  <c:v>1958.2855545087482</c:v>
                </c:pt>
                <c:pt idx="237">
                  <c:v>1990.2205545087481</c:v>
                </c:pt>
                <c:pt idx="238">
                  <c:v>1805.3485545087481</c:v>
                </c:pt>
                <c:pt idx="239">
                  <c:v>2153.1185545087478</c:v>
                </c:pt>
                <c:pt idx="240">
                  <c:v>2583.0695545087478</c:v>
                </c:pt>
                <c:pt idx="241">
                  <c:v>2408.112554508748</c:v>
                </c:pt>
                <c:pt idx="242">
                  <c:v>2998.3575545087469</c:v>
                </c:pt>
                <c:pt idx="243">
                  <c:v>2698.878554508748</c:v>
                </c:pt>
                <c:pt idx="244">
                  <c:v>2751.690554508747</c:v>
                </c:pt>
                <c:pt idx="245">
                  <c:v>2623.9505545087477</c:v>
                </c:pt>
                <c:pt idx="246">
                  <c:v>2086.603554508747</c:v>
                </c:pt>
                <c:pt idx="247">
                  <c:v>1936.666554508748</c:v>
                </c:pt>
                <c:pt idx="248">
                  <c:v>2585.733429508748</c:v>
                </c:pt>
                <c:pt idx="249">
                  <c:v>3117.3805845087481</c:v>
                </c:pt>
                <c:pt idx="250">
                  <c:v>3906.7665295087472</c:v>
                </c:pt>
                <c:pt idx="251">
                  <c:v>4332.5200595087445</c:v>
                </c:pt>
                <c:pt idx="252">
                  <c:v>4420.9642745087449</c:v>
                </c:pt>
                <c:pt idx="253">
                  <c:v>3964.4555195087482</c:v>
                </c:pt>
                <c:pt idx="254">
                  <c:v>4177.6737395087457</c:v>
                </c:pt>
                <c:pt idx="255">
                  <c:v>3326.3387895087481</c:v>
                </c:pt>
                <c:pt idx="256">
                  <c:v>2363.4732495087469</c:v>
                </c:pt>
                <c:pt idx="257">
                  <c:v>2110.949574508747</c:v>
                </c:pt>
                <c:pt idx="258">
                  <c:v>1994.590554508748</c:v>
                </c:pt>
                <c:pt idx="259">
                  <c:v>1868.3775545087481</c:v>
                </c:pt>
                <c:pt idx="260">
                  <c:v>1686.9015545087473</c:v>
                </c:pt>
                <c:pt idx="261">
                  <c:v>1736.0935545087482</c:v>
                </c:pt>
                <c:pt idx="262">
                  <c:v>1880.755554508748</c:v>
                </c:pt>
                <c:pt idx="263">
                  <c:v>2043.5005545087481</c:v>
                </c:pt>
                <c:pt idx="264">
                  <c:v>1963.7765545087482</c:v>
                </c:pt>
                <c:pt idx="265">
                  <c:v>2156.3825545087479</c:v>
                </c:pt>
                <c:pt idx="266">
                  <c:v>2109.5015545087481</c:v>
                </c:pt>
                <c:pt idx="267">
                  <c:v>1939.7225545087481</c:v>
                </c:pt>
                <c:pt idx="268">
                  <c:v>1778.476554508748</c:v>
                </c:pt>
                <c:pt idx="269">
                  <c:v>1228.083554508748</c:v>
                </c:pt>
                <c:pt idx="270">
                  <c:v>762.29655450874805</c:v>
                </c:pt>
                <c:pt idx="271">
                  <c:v>902.92455450874809</c:v>
                </c:pt>
                <c:pt idx="272">
                  <c:v>775.16255450874803</c:v>
                </c:pt>
                <c:pt idx="273">
                  <c:v>769.69155450874803</c:v>
                </c:pt>
                <c:pt idx="274">
                  <c:v>1017.240554508748</c:v>
                </c:pt>
                <c:pt idx="275">
                  <c:v>1133.0605545087481</c:v>
                </c:pt>
                <c:pt idx="276">
                  <c:v>843.40485450874803</c:v>
                </c:pt>
                <c:pt idx="277">
                  <c:v>649.75347450874801</c:v>
                </c:pt>
                <c:pt idx="278">
                  <c:v>971.21640950874803</c:v>
                </c:pt>
                <c:pt idx="279">
                  <c:v>937.822554508748</c:v>
                </c:pt>
                <c:pt idx="280">
                  <c:v>957.88455450874801</c:v>
                </c:pt>
                <c:pt idx="281">
                  <c:v>1229.6455545087481</c:v>
                </c:pt>
                <c:pt idx="282">
                  <c:v>913.168554508748</c:v>
                </c:pt>
                <c:pt idx="283">
                  <c:v>869.61955450874802</c:v>
                </c:pt>
                <c:pt idx="284">
                  <c:v>971.52355450874802</c:v>
                </c:pt>
                <c:pt idx="285">
                  <c:v>1152.4065545087481</c:v>
                </c:pt>
                <c:pt idx="286">
                  <c:v>1228.2145545087481</c:v>
                </c:pt>
                <c:pt idx="287">
                  <c:v>1463.2805545087481</c:v>
                </c:pt>
                <c:pt idx="288">
                  <c:v>1799.197554508748</c:v>
                </c:pt>
                <c:pt idx="289">
                  <c:v>1542.003554508748</c:v>
                </c:pt>
                <c:pt idx="290">
                  <c:v>1650.0595545087481</c:v>
                </c:pt>
                <c:pt idx="291">
                  <c:v>1658.4595545087473</c:v>
                </c:pt>
                <c:pt idx="292">
                  <c:v>1442.0645545087482</c:v>
                </c:pt>
                <c:pt idx="293">
                  <c:v>1609.5595545087481</c:v>
                </c:pt>
                <c:pt idx="294">
                  <c:v>1203.503554508748</c:v>
                </c:pt>
                <c:pt idx="295">
                  <c:v>1259.7235545087481</c:v>
                </c:pt>
                <c:pt idx="296">
                  <c:v>1264.7115545087481</c:v>
                </c:pt>
                <c:pt idx="297">
                  <c:v>1438.6725545087481</c:v>
                </c:pt>
                <c:pt idx="298">
                  <c:v>1894.023949508748</c:v>
                </c:pt>
                <c:pt idx="299">
                  <c:v>1984.720549508748</c:v>
                </c:pt>
                <c:pt idx="300">
                  <c:v>2137.0807745087482</c:v>
                </c:pt>
                <c:pt idx="301">
                  <c:v>1923.682054508748</c:v>
                </c:pt>
                <c:pt idx="302">
                  <c:v>1876.7695545087481</c:v>
                </c:pt>
                <c:pt idx="303">
                  <c:v>1449.3155545087473</c:v>
                </c:pt>
                <c:pt idx="304">
                  <c:v>1602.956554508748</c:v>
                </c:pt>
                <c:pt idx="305">
                  <c:v>1908.1145545087472</c:v>
                </c:pt>
                <c:pt idx="306">
                  <c:v>2157.3755545087479</c:v>
                </c:pt>
                <c:pt idx="307">
                  <c:v>2156.945554508748</c:v>
                </c:pt>
                <c:pt idx="308">
                  <c:v>1970.5375545087472</c:v>
                </c:pt>
                <c:pt idx="309">
                  <c:v>1881.9045545087481</c:v>
                </c:pt>
                <c:pt idx="310">
                  <c:v>1950.5275545087472</c:v>
                </c:pt>
                <c:pt idx="311">
                  <c:v>2649.8825545087479</c:v>
                </c:pt>
                <c:pt idx="312">
                  <c:v>2866.766554508748</c:v>
                </c:pt>
                <c:pt idx="313">
                  <c:v>2416.5205545087479</c:v>
                </c:pt>
                <c:pt idx="314">
                  <c:v>2483.777554508747</c:v>
                </c:pt>
                <c:pt idx="315">
                  <c:v>2330.2545545087469</c:v>
                </c:pt>
                <c:pt idx="316">
                  <c:v>2472.8035545087478</c:v>
                </c:pt>
                <c:pt idx="317">
                  <c:v>2680.6135545087477</c:v>
                </c:pt>
                <c:pt idx="318">
                  <c:v>2161.505554508748</c:v>
                </c:pt>
                <c:pt idx="319">
                  <c:v>2360.1895545087477</c:v>
                </c:pt>
                <c:pt idx="320">
                  <c:v>2139.3869595087481</c:v>
                </c:pt>
                <c:pt idx="321">
                  <c:v>2551.1468395087481</c:v>
                </c:pt>
                <c:pt idx="322">
                  <c:v>3225.6363995087481</c:v>
                </c:pt>
                <c:pt idx="323">
                  <c:v>3621.7840995087481</c:v>
                </c:pt>
                <c:pt idx="324">
                  <c:v>4216.4764695087451</c:v>
                </c:pt>
                <c:pt idx="325">
                  <c:v>4387.0276545087481</c:v>
                </c:pt>
                <c:pt idx="326">
                  <c:v>4038.1389945087476</c:v>
                </c:pt>
                <c:pt idx="327">
                  <c:v>3439.3041945087484</c:v>
                </c:pt>
                <c:pt idx="328">
                  <c:v>2601.1508295087483</c:v>
                </c:pt>
                <c:pt idx="329">
                  <c:v>2856.7961345087479</c:v>
                </c:pt>
                <c:pt idx="330">
                  <c:v>2805.7785545087481</c:v>
                </c:pt>
                <c:pt idx="331">
                  <c:v>2853.378554508748</c:v>
                </c:pt>
                <c:pt idx="332">
                  <c:v>3135.5515545087478</c:v>
                </c:pt>
                <c:pt idx="333">
                  <c:v>3407.063554508748</c:v>
                </c:pt>
                <c:pt idx="334">
                  <c:v>3796.8725545087482</c:v>
                </c:pt>
                <c:pt idx="335">
                  <c:v>4105.3155545087466</c:v>
                </c:pt>
                <c:pt idx="336">
                  <c:v>4122.665554508746</c:v>
                </c:pt>
                <c:pt idx="337">
                  <c:v>4102.3655545087468</c:v>
                </c:pt>
                <c:pt idx="338">
                  <c:v>4331.4815545087449</c:v>
                </c:pt>
                <c:pt idx="339">
                  <c:v>4122.7525545087456</c:v>
                </c:pt>
                <c:pt idx="340">
                  <c:v>4444.1245545087449</c:v>
                </c:pt>
                <c:pt idx="341">
                  <c:v>4395.532554508748</c:v>
                </c:pt>
                <c:pt idx="342">
                  <c:v>3131.2195545087479</c:v>
                </c:pt>
                <c:pt idx="343">
                  <c:v>3044.2925545087478</c:v>
                </c:pt>
                <c:pt idx="344">
                  <c:v>3261.5735545087477</c:v>
                </c:pt>
                <c:pt idx="345">
                  <c:v>3430.313554508748</c:v>
                </c:pt>
                <c:pt idx="346">
                  <c:v>3962.9465545087478</c:v>
                </c:pt>
                <c:pt idx="347">
                  <c:v>4209.267654508747</c:v>
                </c:pt>
                <c:pt idx="348">
                  <c:v>3887.511589508747</c:v>
                </c:pt>
                <c:pt idx="349">
                  <c:v>3932.1391445087474</c:v>
                </c:pt>
                <c:pt idx="350">
                  <c:v>3956.4272595087473</c:v>
                </c:pt>
                <c:pt idx="351">
                  <c:v>3602.9665545087469</c:v>
                </c:pt>
                <c:pt idx="352">
                  <c:v>3056.3791745087483</c:v>
                </c:pt>
                <c:pt idx="353">
                  <c:v>2608.3415545087478</c:v>
                </c:pt>
                <c:pt idx="354">
                  <c:v>2859.0135545087469</c:v>
                </c:pt>
                <c:pt idx="355">
                  <c:v>2508.3725545087477</c:v>
                </c:pt>
                <c:pt idx="356">
                  <c:v>2802.692554508747</c:v>
                </c:pt>
                <c:pt idx="357">
                  <c:v>3317.3505545087478</c:v>
                </c:pt>
                <c:pt idx="358">
                  <c:v>3769.5675545087479</c:v>
                </c:pt>
                <c:pt idx="359">
                  <c:v>4169.5515545087483</c:v>
                </c:pt>
                <c:pt idx="360">
                  <c:v>4335.2535545087467</c:v>
                </c:pt>
                <c:pt idx="361">
                  <c:v>4688.2385545087473</c:v>
                </c:pt>
                <c:pt idx="362">
                  <c:v>4804.1125545087471</c:v>
                </c:pt>
                <c:pt idx="363">
                  <c:v>4712.0765545087479</c:v>
                </c:pt>
                <c:pt idx="364">
                  <c:v>4495.4625545087474</c:v>
                </c:pt>
                <c:pt idx="365">
                  <c:v>4155.817554508747</c:v>
                </c:pt>
                <c:pt idx="366">
                  <c:v>4384.125554508747</c:v>
                </c:pt>
                <c:pt idx="367">
                  <c:v>4284.9535545087474</c:v>
                </c:pt>
                <c:pt idx="368">
                  <c:v>4052.8161045087472</c:v>
                </c:pt>
                <c:pt idx="369">
                  <c:v>3734.9315995087481</c:v>
                </c:pt>
                <c:pt idx="370">
                  <c:v>4057.9345545087481</c:v>
                </c:pt>
                <c:pt idx="371">
                  <c:v>3943.2002495087481</c:v>
                </c:pt>
                <c:pt idx="372">
                  <c:v>4384.0949395087473</c:v>
                </c:pt>
                <c:pt idx="373">
                  <c:v>4547.964049508746</c:v>
                </c:pt>
                <c:pt idx="374">
                  <c:v>4235.1710495087473</c:v>
                </c:pt>
                <c:pt idx="375">
                  <c:v>3982.4532095087484</c:v>
                </c:pt>
                <c:pt idx="376">
                  <c:v>3566.1075095087481</c:v>
                </c:pt>
                <c:pt idx="377">
                  <c:v>2089.5906195087482</c:v>
                </c:pt>
                <c:pt idx="378">
                  <c:v>1543.975554508748</c:v>
                </c:pt>
                <c:pt idx="379">
                  <c:v>1435.1035545087473</c:v>
                </c:pt>
                <c:pt idx="380">
                  <c:v>1403.8465545087472</c:v>
                </c:pt>
                <c:pt idx="381">
                  <c:v>1425.544554508748</c:v>
                </c:pt>
                <c:pt idx="382">
                  <c:v>1448.352554508748</c:v>
                </c:pt>
                <c:pt idx="383">
                  <c:v>1296.908554508748</c:v>
                </c:pt>
                <c:pt idx="384">
                  <c:v>1599.437554508748</c:v>
                </c:pt>
                <c:pt idx="385">
                  <c:v>1414.9145545087481</c:v>
                </c:pt>
                <c:pt idx="386">
                  <c:v>1308.1535545087481</c:v>
                </c:pt>
                <c:pt idx="387">
                  <c:v>1240.7875545087481</c:v>
                </c:pt>
                <c:pt idx="388">
                  <c:v>1129.2485545087482</c:v>
                </c:pt>
                <c:pt idx="389">
                  <c:v>1207.485554508748</c:v>
                </c:pt>
                <c:pt idx="390">
                  <c:v>1157.5895545087481</c:v>
                </c:pt>
                <c:pt idx="391">
                  <c:v>1688.100519508748</c:v>
                </c:pt>
                <c:pt idx="392">
                  <c:v>1869.6182195087481</c:v>
                </c:pt>
                <c:pt idx="393">
                  <c:v>2081.1180045087481</c:v>
                </c:pt>
                <c:pt idx="394">
                  <c:v>2101.119699508748</c:v>
                </c:pt>
                <c:pt idx="395">
                  <c:v>1946.9017245087482</c:v>
                </c:pt>
                <c:pt idx="396">
                  <c:v>2084.5985395087469</c:v>
                </c:pt>
                <c:pt idx="397">
                  <c:v>1626.7753795087469</c:v>
                </c:pt>
                <c:pt idx="398">
                  <c:v>1472.1287045087479</c:v>
                </c:pt>
                <c:pt idx="399">
                  <c:v>1549.295969508747</c:v>
                </c:pt>
                <c:pt idx="400">
                  <c:v>1183.9315545087481</c:v>
                </c:pt>
                <c:pt idx="401">
                  <c:v>1122.6045545087482</c:v>
                </c:pt>
                <c:pt idx="402">
                  <c:v>1309.496554508748</c:v>
                </c:pt>
                <c:pt idx="403">
                  <c:v>1540.2125545087481</c:v>
                </c:pt>
                <c:pt idx="404">
                  <c:v>1671.6155545087472</c:v>
                </c:pt>
                <c:pt idx="405">
                  <c:v>2033.474554508748</c:v>
                </c:pt>
                <c:pt idx="406">
                  <c:v>1967.042554508748</c:v>
                </c:pt>
                <c:pt idx="407">
                  <c:v>2251.445554508748</c:v>
                </c:pt>
                <c:pt idx="408">
                  <c:v>2527.880554508748</c:v>
                </c:pt>
                <c:pt idx="409">
                  <c:v>2457.875554508747</c:v>
                </c:pt>
                <c:pt idx="410">
                  <c:v>2183.170554508748</c:v>
                </c:pt>
                <c:pt idx="411">
                  <c:v>2271.9575545087478</c:v>
                </c:pt>
                <c:pt idx="412">
                  <c:v>2441.7365545087478</c:v>
                </c:pt>
                <c:pt idx="413">
                  <c:v>2189.1515545087477</c:v>
                </c:pt>
                <c:pt idx="414">
                  <c:v>1476.0855545087472</c:v>
                </c:pt>
                <c:pt idx="415">
                  <c:v>1265.2685545087481</c:v>
                </c:pt>
                <c:pt idx="416">
                  <c:v>1544.360554508748</c:v>
                </c:pt>
                <c:pt idx="417">
                  <c:v>1861.4585545087482</c:v>
                </c:pt>
                <c:pt idx="418">
                  <c:v>2656.6075545087469</c:v>
                </c:pt>
                <c:pt idx="419">
                  <c:v>2668.7945545087468</c:v>
                </c:pt>
                <c:pt idx="420">
                  <c:v>2498.5535545087478</c:v>
                </c:pt>
                <c:pt idx="421">
                  <c:v>2664.5721095087474</c:v>
                </c:pt>
                <c:pt idx="422">
                  <c:v>2218.1219545087479</c:v>
                </c:pt>
                <c:pt idx="423">
                  <c:v>1594.0315545087481</c:v>
                </c:pt>
                <c:pt idx="424">
                  <c:v>1331.7595545087481</c:v>
                </c:pt>
                <c:pt idx="425">
                  <c:v>1564.3865545087481</c:v>
                </c:pt>
                <c:pt idx="426">
                  <c:v>1738.8255545087472</c:v>
                </c:pt>
                <c:pt idx="427">
                  <c:v>1502.5835545087482</c:v>
                </c:pt>
                <c:pt idx="428">
                  <c:v>979.84755450874809</c:v>
                </c:pt>
                <c:pt idx="429">
                  <c:v>885.50355450874804</c:v>
                </c:pt>
                <c:pt idx="430">
                  <c:v>1084.282554508748</c:v>
                </c:pt>
                <c:pt idx="431">
                  <c:v>1122.506554508748</c:v>
                </c:pt>
                <c:pt idx="432">
                  <c:v>1368.987554508748</c:v>
                </c:pt>
                <c:pt idx="433">
                  <c:v>1682.6605545087482</c:v>
                </c:pt>
                <c:pt idx="434">
                  <c:v>1808.8525545087482</c:v>
                </c:pt>
                <c:pt idx="435">
                  <c:v>1443.630554508748</c:v>
                </c:pt>
                <c:pt idx="436">
                  <c:v>1224.3195545087472</c:v>
                </c:pt>
                <c:pt idx="437">
                  <c:v>1240.918554508748</c:v>
                </c:pt>
                <c:pt idx="438">
                  <c:v>1102.2595545087481</c:v>
                </c:pt>
                <c:pt idx="439">
                  <c:v>1026.9461295087481</c:v>
                </c:pt>
                <c:pt idx="440">
                  <c:v>1530.3362295087479</c:v>
                </c:pt>
                <c:pt idx="441">
                  <c:v>1768.3248345087482</c:v>
                </c:pt>
                <c:pt idx="442">
                  <c:v>2560.4541995087479</c:v>
                </c:pt>
                <c:pt idx="443">
                  <c:v>3140.5308245087481</c:v>
                </c:pt>
                <c:pt idx="444">
                  <c:v>2596.2551295087483</c:v>
                </c:pt>
                <c:pt idx="445">
                  <c:v>2360.3512195087483</c:v>
                </c:pt>
                <c:pt idx="446">
                  <c:v>1903.2178395087481</c:v>
                </c:pt>
                <c:pt idx="447">
                  <c:v>1975.678044508747</c:v>
                </c:pt>
                <c:pt idx="448">
                  <c:v>1287.8702995087481</c:v>
                </c:pt>
                <c:pt idx="449">
                  <c:v>1348.9618445087481</c:v>
                </c:pt>
                <c:pt idx="450">
                  <c:v>1599.6705545087482</c:v>
                </c:pt>
                <c:pt idx="451">
                  <c:v>1318.9255545087481</c:v>
                </c:pt>
                <c:pt idx="452">
                  <c:v>1077.5115545087481</c:v>
                </c:pt>
                <c:pt idx="453">
                  <c:v>937.06855450874809</c:v>
                </c:pt>
                <c:pt idx="454">
                  <c:v>961.50455450874801</c:v>
                </c:pt>
                <c:pt idx="455">
                  <c:v>936.76355450874803</c:v>
                </c:pt>
                <c:pt idx="456">
                  <c:v>1096.014554508748</c:v>
                </c:pt>
                <c:pt idx="457">
                  <c:v>1306.0585545087481</c:v>
                </c:pt>
                <c:pt idx="458">
                  <c:v>1397.179554508748</c:v>
                </c:pt>
                <c:pt idx="459">
                  <c:v>1023.152554508748</c:v>
                </c:pt>
                <c:pt idx="460">
                  <c:v>1114.9815545087481</c:v>
                </c:pt>
                <c:pt idx="461">
                  <c:v>1162.3155545087473</c:v>
                </c:pt>
                <c:pt idx="462">
                  <c:v>1447.169554508748</c:v>
                </c:pt>
                <c:pt idx="463">
                  <c:v>1573.8638995087481</c:v>
                </c:pt>
                <c:pt idx="464">
                  <c:v>1855.4533295087481</c:v>
                </c:pt>
                <c:pt idx="465">
                  <c:v>2881.2157445087482</c:v>
                </c:pt>
                <c:pt idx="466">
                  <c:v>3613.0226445087483</c:v>
                </c:pt>
                <c:pt idx="467">
                  <c:v>3762.0790995087473</c:v>
                </c:pt>
                <c:pt idx="468">
                  <c:v>3552.0694945087484</c:v>
                </c:pt>
                <c:pt idx="469">
                  <c:v>3237.863489508748</c:v>
                </c:pt>
                <c:pt idx="470">
                  <c:v>2839.3329295087483</c:v>
                </c:pt>
                <c:pt idx="471">
                  <c:v>2156.9786395087481</c:v>
                </c:pt>
                <c:pt idx="472">
                  <c:v>1565.6912745087479</c:v>
                </c:pt>
                <c:pt idx="473">
                  <c:v>1393.1403495087479</c:v>
                </c:pt>
                <c:pt idx="474">
                  <c:v>2063.0895545087469</c:v>
                </c:pt>
                <c:pt idx="475">
                  <c:v>1907.9505545087482</c:v>
                </c:pt>
                <c:pt idx="476">
                  <c:v>1570.9425545087481</c:v>
                </c:pt>
                <c:pt idx="477">
                  <c:v>1211.3245545087482</c:v>
                </c:pt>
                <c:pt idx="478">
                  <c:v>1228.791554508748</c:v>
                </c:pt>
                <c:pt idx="479">
                  <c:v>1352.0185545087481</c:v>
                </c:pt>
                <c:pt idx="480">
                  <c:v>1530.794554508748</c:v>
                </c:pt>
                <c:pt idx="481">
                  <c:v>2154.677554508748</c:v>
                </c:pt>
                <c:pt idx="482">
                  <c:v>2607.478554508747</c:v>
                </c:pt>
                <c:pt idx="483">
                  <c:v>2601.0155545087478</c:v>
                </c:pt>
                <c:pt idx="484">
                  <c:v>2674.070554508748</c:v>
                </c:pt>
                <c:pt idx="485">
                  <c:v>2591.931554508747</c:v>
                </c:pt>
                <c:pt idx="486">
                  <c:v>1840.5745545087482</c:v>
                </c:pt>
                <c:pt idx="487">
                  <c:v>1622.0165545087482</c:v>
                </c:pt>
                <c:pt idx="488">
                  <c:v>1729.474554508748</c:v>
                </c:pt>
                <c:pt idx="489">
                  <c:v>1988.8755545087472</c:v>
                </c:pt>
                <c:pt idx="490">
                  <c:v>2537.3725545087477</c:v>
                </c:pt>
                <c:pt idx="491">
                  <c:v>2791.6661295087479</c:v>
                </c:pt>
                <c:pt idx="492">
                  <c:v>2884.4521145087479</c:v>
                </c:pt>
                <c:pt idx="493">
                  <c:v>3121.3141595087482</c:v>
                </c:pt>
                <c:pt idx="494">
                  <c:v>3005.1808695087479</c:v>
                </c:pt>
                <c:pt idx="495">
                  <c:v>2942.682199508748</c:v>
                </c:pt>
                <c:pt idx="496">
                  <c:v>2412.9348545087478</c:v>
                </c:pt>
                <c:pt idx="497">
                  <c:v>1813.899554508748</c:v>
                </c:pt>
                <c:pt idx="498">
                  <c:v>1919.0835545087482</c:v>
                </c:pt>
                <c:pt idx="499">
                  <c:v>1751.6415545087482</c:v>
                </c:pt>
                <c:pt idx="500">
                  <c:v>1506.4515545087481</c:v>
                </c:pt>
                <c:pt idx="501">
                  <c:v>1531.8755545087481</c:v>
                </c:pt>
                <c:pt idx="502">
                  <c:v>1530.9335545087481</c:v>
                </c:pt>
                <c:pt idx="503">
                  <c:v>1863.3235545087482</c:v>
                </c:pt>
                <c:pt idx="504">
                  <c:v>1727.5375545087481</c:v>
                </c:pt>
                <c:pt idx="505">
                  <c:v>1875.543554508748</c:v>
                </c:pt>
                <c:pt idx="506">
                  <c:v>1921.851554508748</c:v>
                </c:pt>
                <c:pt idx="507">
                  <c:v>2068.7035545087479</c:v>
                </c:pt>
                <c:pt idx="508">
                  <c:v>2296.266554508748</c:v>
                </c:pt>
                <c:pt idx="509">
                  <c:v>1770.7895545087481</c:v>
                </c:pt>
                <c:pt idx="510">
                  <c:v>1265.0305545087481</c:v>
                </c:pt>
                <c:pt idx="511">
                  <c:v>1379.2341295087481</c:v>
                </c:pt>
                <c:pt idx="512">
                  <c:v>1404.873924508747</c:v>
                </c:pt>
                <c:pt idx="513">
                  <c:v>1141.823294508747</c:v>
                </c:pt>
                <c:pt idx="514">
                  <c:v>1385.6218795087482</c:v>
                </c:pt>
                <c:pt idx="515">
                  <c:v>1593.5082245087481</c:v>
                </c:pt>
                <c:pt idx="516">
                  <c:v>1375.2938195087481</c:v>
                </c:pt>
                <c:pt idx="517">
                  <c:v>1537.6337095087481</c:v>
                </c:pt>
                <c:pt idx="518">
                  <c:v>1743.6878245087482</c:v>
                </c:pt>
                <c:pt idx="519">
                  <c:v>1969.816639508748</c:v>
                </c:pt>
                <c:pt idx="520">
                  <c:v>1840.1768895087482</c:v>
                </c:pt>
                <c:pt idx="521">
                  <c:v>2013.4629245087481</c:v>
                </c:pt>
                <c:pt idx="522">
                  <c:v>2221.384554508747</c:v>
                </c:pt>
                <c:pt idx="523">
                  <c:v>1997.5775545087481</c:v>
                </c:pt>
                <c:pt idx="524">
                  <c:v>1848.1915545087481</c:v>
                </c:pt>
                <c:pt idx="525">
                  <c:v>1718.4305545087473</c:v>
                </c:pt>
                <c:pt idx="526">
                  <c:v>1611.496554508748</c:v>
                </c:pt>
                <c:pt idx="527">
                  <c:v>1408.6155545087481</c:v>
                </c:pt>
                <c:pt idx="528">
                  <c:v>1750.004554508748</c:v>
                </c:pt>
                <c:pt idx="529">
                  <c:v>2072.2055545087469</c:v>
                </c:pt>
                <c:pt idx="530">
                  <c:v>2628.1635545087479</c:v>
                </c:pt>
                <c:pt idx="531">
                  <c:v>2212.014554508748</c:v>
                </c:pt>
                <c:pt idx="532">
                  <c:v>2686.6605545087477</c:v>
                </c:pt>
                <c:pt idx="533">
                  <c:v>3246.0425545087478</c:v>
                </c:pt>
                <c:pt idx="534">
                  <c:v>3021.4555545087478</c:v>
                </c:pt>
                <c:pt idx="535">
                  <c:v>2752.5505545087481</c:v>
                </c:pt>
                <c:pt idx="536">
                  <c:v>2735.7365545087478</c:v>
                </c:pt>
                <c:pt idx="537">
                  <c:v>2556.404554508747</c:v>
                </c:pt>
                <c:pt idx="538">
                  <c:v>2658.6765545087469</c:v>
                </c:pt>
                <c:pt idx="539">
                  <c:v>2210.7455545087469</c:v>
                </c:pt>
                <c:pt idx="540">
                  <c:v>2696.2531695087469</c:v>
                </c:pt>
                <c:pt idx="541">
                  <c:v>3349.884009508748</c:v>
                </c:pt>
                <c:pt idx="542">
                  <c:v>3441.803599508748</c:v>
                </c:pt>
                <c:pt idx="543">
                  <c:v>3062.9518195087485</c:v>
                </c:pt>
                <c:pt idx="544">
                  <c:v>2934.4993945087481</c:v>
                </c:pt>
                <c:pt idx="545">
                  <c:v>2036.0538445087482</c:v>
                </c:pt>
                <c:pt idx="546">
                  <c:v>1288.9445545087481</c:v>
                </c:pt>
                <c:pt idx="547">
                  <c:v>1213.9895545087472</c:v>
                </c:pt>
                <c:pt idx="548">
                  <c:v>1619.7705545087481</c:v>
                </c:pt>
                <c:pt idx="549">
                  <c:v>2148.235554508748</c:v>
                </c:pt>
                <c:pt idx="550">
                  <c:v>2720.139554508748</c:v>
                </c:pt>
                <c:pt idx="551">
                  <c:v>2968.5395545087481</c:v>
                </c:pt>
                <c:pt idx="552">
                  <c:v>2738.1655545087469</c:v>
                </c:pt>
                <c:pt idx="553">
                  <c:v>2409.786554508747</c:v>
                </c:pt>
                <c:pt idx="554">
                  <c:v>2572.8835545087477</c:v>
                </c:pt>
                <c:pt idx="555">
                  <c:v>2663.8975545087469</c:v>
                </c:pt>
                <c:pt idx="556">
                  <c:v>2880.3395545087478</c:v>
                </c:pt>
                <c:pt idx="557">
                  <c:v>2611.4995545087477</c:v>
                </c:pt>
                <c:pt idx="558">
                  <c:v>2703.8765545087481</c:v>
                </c:pt>
                <c:pt idx="559">
                  <c:v>2811.9705545087481</c:v>
                </c:pt>
                <c:pt idx="560">
                  <c:v>2981.7215545087479</c:v>
                </c:pt>
                <c:pt idx="561">
                  <c:v>3308.840554508748</c:v>
                </c:pt>
                <c:pt idx="562">
                  <c:v>2919.1183595087482</c:v>
                </c:pt>
                <c:pt idx="563">
                  <c:v>2802.9652095087481</c:v>
                </c:pt>
                <c:pt idx="564">
                  <c:v>2102.9635545087481</c:v>
                </c:pt>
                <c:pt idx="565">
                  <c:v>2161.7385195087481</c:v>
                </c:pt>
                <c:pt idx="566">
                  <c:v>2264.0310945087481</c:v>
                </c:pt>
                <c:pt idx="567">
                  <c:v>2674.5247145087478</c:v>
                </c:pt>
                <c:pt idx="568">
                  <c:v>2254.2284745087481</c:v>
                </c:pt>
                <c:pt idx="569">
                  <c:v>1968.8675545087481</c:v>
                </c:pt>
                <c:pt idx="570">
                  <c:v>1652.6645545087481</c:v>
                </c:pt>
                <c:pt idx="571">
                  <c:v>1626.6645545087481</c:v>
                </c:pt>
                <c:pt idx="572">
                  <c:v>2008.8345545087473</c:v>
                </c:pt>
                <c:pt idx="573">
                  <c:v>1971.3735545087472</c:v>
                </c:pt>
                <c:pt idx="574">
                  <c:v>1694.186554508748</c:v>
                </c:pt>
                <c:pt idx="575">
                  <c:v>1621.753554508748</c:v>
                </c:pt>
                <c:pt idx="576">
                  <c:v>1572.091554508748</c:v>
                </c:pt>
                <c:pt idx="577">
                  <c:v>1344.3765545087481</c:v>
                </c:pt>
                <c:pt idx="578">
                  <c:v>1288.9905545087472</c:v>
                </c:pt>
                <c:pt idx="579">
                  <c:v>1287.6735545087481</c:v>
                </c:pt>
                <c:pt idx="580">
                  <c:v>1497.2705545087472</c:v>
                </c:pt>
                <c:pt idx="581">
                  <c:v>1148.2405545087481</c:v>
                </c:pt>
                <c:pt idx="582">
                  <c:v>516.63455450874801</c:v>
                </c:pt>
                <c:pt idx="583">
                  <c:v>523.52877950874802</c:v>
                </c:pt>
                <c:pt idx="584">
                  <c:v>869.4781795087481</c:v>
                </c:pt>
                <c:pt idx="585">
                  <c:v>1226.956779508748</c:v>
                </c:pt>
                <c:pt idx="586">
                  <c:v>1642.888564508748</c:v>
                </c:pt>
                <c:pt idx="587">
                  <c:v>1705.480589508747</c:v>
                </c:pt>
                <c:pt idx="588">
                  <c:v>1569.672974508748</c:v>
                </c:pt>
                <c:pt idx="589">
                  <c:v>1925.2339845087481</c:v>
                </c:pt>
                <c:pt idx="590">
                  <c:v>1959.915504508748</c:v>
                </c:pt>
                <c:pt idx="591">
                  <c:v>1786.224304508748</c:v>
                </c:pt>
                <c:pt idx="592">
                  <c:v>1307.151259508747</c:v>
                </c:pt>
                <c:pt idx="593">
                  <c:v>1165.6908545087481</c:v>
                </c:pt>
                <c:pt idx="594">
                  <c:v>1866.1925545087481</c:v>
                </c:pt>
                <c:pt idx="595">
                  <c:v>1740.9115545087482</c:v>
                </c:pt>
                <c:pt idx="596">
                  <c:v>1569.621554508748</c:v>
                </c:pt>
                <c:pt idx="597">
                  <c:v>1118.8175545087472</c:v>
                </c:pt>
                <c:pt idx="598">
                  <c:v>1077.544554508748</c:v>
                </c:pt>
                <c:pt idx="599">
                  <c:v>1218.0855545087472</c:v>
                </c:pt>
                <c:pt idx="600">
                  <c:v>1403.8275545087481</c:v>
                </c:pt>
                <c:pt idx="601">
                  <c:v>1518.0395545087481</c:v>
                </c:pt>
                <c:pt idx="602">
                  <c:v>1563.9605545087481</c:v>
                </c:pt>
                <c:pt idx="603">
                  <c:v>1691.005554508748</c:v>
                </c:pt>
                <c:pt idx="604">
                  <c:v>1512.1515545087482</c:v>
                </c:pt>
                <c:pt idx="605">
                  <c:v>1341.7415545087472</c:v>
                </c:pt>
                <c:pt idx="606">
                  <c:v>728.53255450874804</c:v>
                </c:pt>
                <c:pt idx="607">
                  <c:v>518.34555450874802</c:v>
                </c:pt>
                <c:pt idx="608">
                  <c:v>589.41508450874812</c:v>
                </c:pt>
                <c:pt idx="609">
                  <c:v>667.24531950874803</c:v>
                </c:pt>
                <c:pt idx="610">
                  <c:v>767.84320950874803</c:v>
                </c:pt>
                <c:pt idx="611">
                  <c:v>1289.1694845087479</c:v>
                </c:pt>
                <c:pt idx="612">
                  <c:v>1401.628554508748</c:v>
                </c:pt>
                <c:pt idx="613">
                  <c:v>1592.026454508748</c:v>
                </c:pt>
                <c:pt idx="614">
                  <c:v>1881.5831695087481</c:v>
                </c:pt>
                <c:pt idx="615">
                  <c:v>1361.8128945087481</c:v>
                </c:pt>
                <c:pt idx="616">
                  <c:v>1250.452019508748</c:v>
                </c:pt>
                <c:pt idx="617">
                  <c:v>798.76200950874806</c:v>
                </c:pt>
                <c:pt idx="618">
                  <c:v>865.048554508748</c:v>
                </c:pt>
                <c:pt idx="619">
                  <c:v>829.97655450874799</c:v>
                </c:pt>
                <c:pt idx="620">
                  <c:v>735.92155450874805</c:v>
                </c:pt>
                <c:pt idx="621">
                  <c:v>999.58855450874808</c:v>
                </c:pt>
                <c:pt idx="622">
                  <c:v>1291.4035545087481</c:v>
                </c:pt>
                <c:pt idx="623">
                  <c:v>1390.9515545087481</c:v>
                </c:pt>
                <c:pt idx="624">
                  <c:v>1885.409554508748</c:v>
                </c:pt>
                <c:pt idx="625">
                  <c:v>1555.445554508748</c:v>
                </c:pt>
                <c:pt idx="626">
                  <c:v>1517.6135545087482</c:v>
                </c:pt>
                <c:pt idx="627">
                  <c:v>1326.1075545087481</c:v>
                </c:pt>
                <c:pt idx="628">
                  <c:v>1300.9215545087482</c:v>
                </c:pt>
                <c:pt idx="629">
                  <c:v>1114.6615545087473</c:v>
                </c:pt>
                <c:pt idx="630">
                  <c:v>734.25855450874803</c:v>
                </c:pt>
                <c:pt idx="631">
                  <c:v>1229.8417945087479</c:v>
                </c:pt>
                <c:pt idx="632">
                  <c:v>1684.9817345087481</c:v>
                </c:pt>
                <c:pt idx="633">
                  <c:v>1646.087304508748</c:v>
                </c:pt>
                <c:pt idx="634">
                  <c:v>2010.2292295087479</c:v>
                </c:pt>
                <c:pt idx="635">
                  <c:v>2166.7135395087485</c:v>
                </c:pt>
                <c:pt idx="636">
                  <c:v>2173.7319045087474</c:v>
                </c:pt>
                <c:pt idx="637">
                  <c:v>2235.7235545087469</c:v>
                </c:pt>
                <c:pt idx="638">
                  <c:v>1652.8045545087482</c:v>
                </c:pt>
                <c:pt idx="639">
                  <c:v>868.19855450874809</c:v>
                </c:pt>
                <c:pt idx="640">
                  <c:v>740.87955450874801</c:v>
                </c:pt>
                <c:pt idx="641">
                  <c:v>821.63455450874801</c:v>
                </c:pt>
                <c:pt idx="642">
                  <c:v>926.6405545087481</c:v>
                </c:pt>
                <c:pt idx="643">
                  <c:v>781.620554508748</c:v>
                </c:pt>
                <c:pt idx="644">
                  <c:v>585.22655450874799</c:v>
                </c:pt>
                <c:pt idx="645">
                  <c:v>524.43855450874798</c:v>
                </c:pt>
                <c:pt idx="646">
                  <c:v>807.548554508748</c:v>
                </c:pt>
                <c:pt idx="647">
                  <c:v>949.77855450874802</c:v>
                </c:pt>
                <c:pt idx="648">
                  <c:v>533.500554508748</c:v>
                </c:pt>
                <c:pt idx="649">
                  <c:v>539.22855450874806</c:v>
                </c:pt>
                <c:pt idx="650">
                  <c:v>738.95255450874799</c:v>
                </c:pt>
                <c:pt idx="651">
                  <c:v>945.02655450874806</c:v>
                </c:pt>
                <c:pt idx="652">
                  <c:v>1558.118554508748</c:v>
                </c:pt>
                <c:pt idx="653">
                  <c:v>1721.936554508748</c:v>
                </c:pt>
                <c:pt idx="654">
                  <c:v>1645.070554508748</c:v>
                </c:pt>
                <c:pt idx="655">
                  <c:v>1780.4345545087481</c:v>
                </c:pt>
                <c:pt idx="656">
                  <c:v>1683.9595545087482</c:v>
                </c:pt>
                <c:pt idx="657">
                  <c:v>1912.849554508748</c:v>
                </c:pt>
                <c:pt idx="658">
                  <c:v>2023.427554508748</c:v>
                </c:pt>
                <c:pt idx="659">
                  <c:v>1678.418554508748</c:v>
                </c:pt>
                <c:pt idx="660">
                  <c:v>1594.7035545087481</c:v>
                </c:pt>
                <c:pt idx="661">
                  <c:v>2693.6315545087477</c:v>
                </c:pt>
                <c:pt idx="662">
                  <c:v>3118.641554508748</c:v>
                </c:pt>
                <c:pt idx="663">
                  <c:v>3119.2005545087482</c:v>
                </c:pt>
                <c:pt idx="664">
                  <c:v>2793.8940045087475</c:v>
                </c:pt>
                <c:pt idx="665">
                  <c:v>2006.6460995087482</c:v>
                </c:pt>
                <c:pt idx="666">
                  <c:v>993.23255450874808</c:v>
                </c:pt>
                <c:pt idx="667">
                  <c:v>763.55355450874799</c:v>
                </c:pt>
                <c:pt idx="668">
                  <c:v>1290.5365545087482</c:v>
                </c:pt>
                <c:pt idx="669">
                  <c:v>1946.4835545087481</c:v>
                </c:pt>
                <c:pt idx="670">
                  <c:v>2736.3285545087479</c:v>
                </c:pt>
                <c:pt idx="671">
                  <c:v>3509.286554508747</c:v>
                </c:pt>
                <c:pt idx="672">
                  <c:v>4020.8765545087481</c:v>
                </c:pt>
                <c:pt idx="673">
                  <c:v>4226.6635545087474</c:v>
                </c:pt>
                <c:pt idx="674">
                  <c:v>3920.2605545087472</c:v>
                </c:pt>
                <c:pt idx="675">
                  <c:v>4045.6725545087479</c:v>
                </c:pt>
                <c:pt idx="676">
                  <c:v>4180.764554508748</c:v>
                </c:pt>
                <c:pt idx="677">
                  <c:v>4345.5865545087481</c:v>
                </c:pt>
                <c:pt idx="678">
                  <c:v>4082.023554508748</c:v>
                </c:pt>
                <c:pt idx="679">
                  <c:v>3557.029134508748</c:v>
                </c:pt>
                <c:pt idx="680">
                  <c:v>3522.2467445087473</c:v>
                </c:pt>
                <c:pt idx="681">
                  <c:v>3158.886999508748</c:v>
                </c:pt>
                <c:pt idx="682">
                  <c:v>2944.4981895087481</c:v>
                </c:pt>
                <c:pt idx="683">
                  <c:v>2489.397764508748</c:v>
                </c:pt>
                <c:pt idx="684">
                  <c:v>2125.8232095087483</c:v>
                </c:pt>
                <c:pt idx="685">
                  <c:v>2387.881639508747</c:v>
                </c:pt>
                <c:pt idx="686">
                  <c:v>2411.024744508748</c:v>
                </c:pt>
                <c:pt idx="687">
                  <c:v>2260.2795795087482</c:v>
                </c:pt>
                <c:pt idx="688">
                  <c:v>1251.3014795087481</c:v>
                </c:pt>
                <c:pt idx="689">
                  <c:v>995.40455450874811</c:v>
                </c:pt>
                <c:pt idx="690">
                  <c:v>1183.215554508748</c:v>
                </c:pt>
                <c:pt idx="691">
                  <c:v>1103.6245545087481</c:v>
                </c:pt>
                <c:pt idx="692">
                  <c:v>932.28655450874805</c:v>
                </c:pt>
                <c:pt idx="693">
                  <c:v>928.67955450874808</c:v>
                </c:pt>
                <c:pt idx="694">
                  <c:v>875.12455450874802</c:v>
                </c:pt>
                <c:pt idx="695">
                  <c:v>732.4865545087481</c:v>
                </c:pt>
                <c:pt idx="696">
                  <c:v>713.34955450874804</c:v>
                </c:pt>
                <c:pt idx="697">
                  <c:v>793.82955450874806</c:v>
                </c:pt>
                <c:pt idx="698">
                  <c:v>692.63055450874799</c:v>
                </c:pt>
                <c:pt idx="699">
                  <c:v>724.18655450874803</c:v>
                </c:pt>
                <c:pt idx="700">
                  <c:v>923.27055450874809</c:v>
                </c:pt>
                <c:pt idx="701">
                  <c:v>1050.2045545087481</c:v>
                </c:pt>
                <c:pt idx="702">
                  <c:v>1097.5115545087472</c:v>
                </c:pt>
                <c:pt idx="703">
                  <c:v>1004.570644508748</c:v>
                </c:pt>
                <c:pt idx="704">
                  <c:v>1462.1723595087483</c:v>
                </c:pt>
                <c:pt idx="705">
                  <c:v>2236.8062395087481</c:v>
                </c:pt>
                <c:pt idx="706">
                  <c:v>2294.6912295087482</c:v>
                </c:pt>
                <c:pt idx="707">
                  <c:v>2464.9046795087474</c:v>
                </c:pt>
                <c:pt idx="708">
                  <c:v>2574.7271195087483</c:v>
                </c:pt>
                <c:pt idx="709">
                  <c:v>2102.9242895087477</c:v>
                </c:pt>
                <c:pt idx="710">
                  <c:v>1587.974449508748</c:v>
                </c:pt>
                <c:pt idx="711">
                  <c:v>847.70438450874803</c:v>
                </c:pt>
                <c:pt idx="712">
                  <c:v>503.29679450874806</c:v>
                </c:pt>
                <c:pt idx="713">
                  <c:v>1239.6735545087481</c:v>
                </c:pt>
                <c:pt idx="714">
                  <c:v>1064.7965545087482</c:v>
                </c:pt>
                <c:pt idx="715">
                  <c:v>730.69555450874805</c:v>
                </c:pt>
                <c:pt idx="716">
                  <c:v>627.11455450874803</c:v>
                </c:pt>
                <c:pt idx="717">
                  <c:v>607.06655450874803</c:v>
                </c:pt>
                <c:pt idx="718">
                  <c:v>819.019554508748</c:v>
                </c:pt>
                <c:pt idx="719">
                  <c:v>847.28055450874808</c:v>
                </c:pt>
                <c:pt idx="720">
                  <c:v>1179.062554508748</c:v>
                </c:pt>
                <c:pt idx="721">
                  <c:v>1382.4405545087473</c:v>
                </c:pt>
                <c:pt idx="722">
                  <c:v>1882.2815545087481</c:v>
                </c:pt>
                <c:pt idx="723">
                  <c:v>2080.7795545087479</c:v>
                </c:pt>
                <c:pt idx="724">
                  <c:v>2067.6385545087478</c:v>
                </c:pt>
                <c:pt idx="725">
                  <c:v>2129.8325545087478</c:v>
                </c:pt>
                <c:pt idx="726">
                  <c:v>2208.005554508748</c:v>
                </c:pt>
                <c:pt idx="727">
                  <c:v>1996.210974508748</c:v>
                </c:pt>
                <c:pt idx="728">
                  <c:v>1876.0312995087472</c:v>
                </c:pt>
                <c:pt idx="729">
                  <c:v>1745.5038795087482</c:v>
                </c:pt>
                <c:pt idx="730">
                  <c:v>1355.466139508748</c:v>
                </c:pt>
                <c:pt idx="731">
                  <c:v>1003.421379508748</c:v>
                </c:pt>
                <c:pt idx="732">
                  <c:v>879.46428450874805</c:v>
                </c:pt>
                <c:pt idx="733">
                  <c:v>863.89253450874799</c:v>
                </c:pt>
                <c:pt idx="734">
                  <c:v>1129.7323195087481</c:v>
                </c:pt>
                <c:pt idx="735">
                  <c:v>1306.159349508747</c:v>
                </c:pt>
                <c:pt idx="736">
                  <c:v>1578.2699245087481</c:v>
                </c:pt>
                <c:pt idx="737">
                  <c:v>1560.602554508748</c:v>
                </c:pt>
                <c:pt idx="738">
                  <c:v>1494.8965545087481</c:v>
                </c:pt>
                <c:pt idx="739">
                  <c:v>1848.7595545087481</c:v>
                </c:pt>
                <c:pt idx="740">
                  <c:v>1278.2325545087481</c:v>
                </c:pt>
                <c:pt idx="741">
                  <c:v>1352.448554508748</c:v>
                </c:pt>
                <c:pt idx="742">
                  <c:v>1386.4505545087482</c:v>
                </c:pt>
                <c:pt idx="743">
                  <c:v>0</c:v>
                </c:pt>
                <c:pt idx="74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493-4EC9-BDEA-2CD300A66A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8091008"/>
        <c:axId val="418092544"/>
      </c:areaChart>
      <c:catAx>
        <c:axId val="41809100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1809254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18092544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1809100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'04'!$I$44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'04'!$I$45:$I$789</c:f>
              <c:numCache>
                <c:formatCode>_-* #,##0.00\ _€_-;\-* #,##0.00\ _€_-;_-* "-"??\ _€_-;_-@_-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0-AC7C-4803-A858-9F1D4A18DF69}"/>
            </c:ext>
          </c:extLst>
        </c:ser>
        <c:ser>
          <c:idx val="1"/>
          <c:order val="1"/>
          <c:tx>
            <c:strRef>
              <c:f>'04'!$J$44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'04'!$J$45:$J$789</c:f>
              <c:numCache>
                <c:formatCode>_-* #,##0.00\ _€_-;\-* #,##0.00\ _€_-;_-* "-"??\ _€_-;_-@_-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1-AC7C-4803-A858-9F1D4A18DF69}"/>
            </c:ext>
          </c:extLst>
        </c:ser>
        <c:ser>
          <c:idx val="2"/>
          <c:order val="2"/>
          <c:tx>
            <c:strRef>
              <c:f>'04'!$K$44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'04'!$K$45:$K$789</c:f>
              <c:numCache>
                <c:formatCode>_-* #,##0.00\ _€_-;\-* #,##0.00\ _€_-;_-* "-"??\ _€_-;_-@_-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2-AC7C-4803-A858-9F1D4A18DF69}"/>
            </c:ext>
          </c:extLst>
        </c:ser>
        <c:ser>
          <c:idx val="3"/>
          <c:order val="3"/>
          <c:tx>
            <c:strRef>
              <c:f>'04'!$L$44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'04'!$L$45:$L$789</c:f>
              <c:numCache>
                <c:formatCode>_-* #,##0.00\ _€_-;\-* #,##0.00\ _€_-;_-* "-"??\ _€_-;_-@_-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3-AC7C-4803-A858-9F1D4A18DF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8392320"/>
        <c:axId val="418394112"/>
      </c:areaChart>
      <c:catAx>
        <c:axId val="4183923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18394112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18394112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18392320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AUFBRINGUNG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2079147753589625"/>
          <c:w val="0.92945948507066345"/>
          <c:h val="0.71264362787984836"/>
        </c:manualLayout>
      </c:layout>
      <c:areaChart>
        <c:grouping val="stacked"/>
        <c:varyColors val="0"/>
        <c:ser>
          <c:idx val="0"/>
          <c:order val="0"/>
          <c:tx>
            <c:strRef>
              <c:f>'04'!$C$44</c:f>
              <c:strCache>
                <c:ptCount val="1"/>
                <c:pt idx="0">
                  <c:v>Einspeisung Laufkraftwerke (&gt; 10 MW)</c:v>
                </c:pt>
              </c:strCache>
            </c:strRef>
          </c:tx>
          <c:spPr>
            <a:solidFill>
              <a:schemeClr val="accent1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'04'!$C$45:$C$789</c:f>
              <c:numCache>
                <c:formatCode>_-* #,##0.00\ _€_-;\-* #,##0.00\ _€_-;_-* "-"??\ _€_-;_-@_-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0-D82F-4F01-9525-4F08C29072F9}"/>
            </c:ext>
          </c:extLst>
        </c:ser>
        <c:ser>
          <c:idx val="1"/>
          <c:order val="1"/>
          <c:tx>
            <c:strRef>
              <c:f>'04'!$D$44</c:f>
              <c:strCache>
                <c:ptCount val="1"/>
                <c:pt idx="0">
                  <c:v>Einspeisung Speicherkraftwerke (&gt; 10 MW)</c:v>
                </c:pt>
              </c:strCache>
            </c:strRef>
          </c:tx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'04'!$D$45:$D$789</c:f>
              <c:numCache>
                <c:formatCode>_-* #,##0.00\ _€_-;\-* #,##0.00\ _€_-;_-* "-"??\ _€_-;_-@_-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1-D82F-4F01-9525-4F08C29072F9}"/>
            </c:ext>
          </c:extLst>
        </c:ser>
        <c:ser>
          <c:idx val="2"/>
          <c:order val="2"/>
          <c:tx>
            <c:strRef>
              <c:f>'04'!$E$44</c:f>
              <c:strCache>
                <c:ptCount val="1"/>
                <c:pt idx="0">
                  <c:v>Einspeisung Kalorische Kraftwerke (&gt; 10 MW)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'04'!$E$45:$E$789</c:f>
              <c:numCache>
                <c:formatCode>_-* #,##0.00\ _€_-;\-* #,##0.00\ _€_-;_-* "-"??\ _€_-;_-@_-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2-D82F-4F01-9525-4F08C29072F9}"/>
            </c:ext>
          </c:extLst>
        </c:ser>
        <c:ser>
          <c:idx val="3"/>
          <c:order val="3"/>
          <c:tx>
            <c:strRef>
              <c:f>'04'!$F$44</c:f>
              <c:strCache>
                <c:ptCount val="1"/>
                <c:pt idx="0">
                  <c:v>Einspeisung Windkraftanlagen</c:v>
                </c:pt>
              </c:strCache>
            </c:strRef>
          </c:tx>
          <c:spPr>
            <a:solidFill>
              <a:srgbClr val="92D050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'04'!$F$45:$F$789</c:f>
              <c:numCache>
                <c:formatCode>_-* #,##0.00\ _€_-;\-* #,##0.00\ _€_-;_-* "-"??\ _€_-;_-@_-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3-D82F-4F01-9525-4F08C29072F9}"/>
            </c:ext>
          </c:extLst>
        </c:ser>
        <c:ser>
          <c:idx val="4"/>
          <c:order val="4"/>
          <c:tx>
            <c:strRef>
              <c:f>'04'!$G$44</c:f>
              <c:strCache>
                <c:ptCount val="1"/>
                <c:pt idx="0">
                  <c:v>Sonstige Einspeisung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'04'!$G$45:$G$789</c:f>
              <c:numCache>
                <c:formatCode>_-* #,##0.00\ _€_-;\-* #,##0.00\ _€_-;_-* "-"??\ _€_-;_-@_-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4-D82F-4F01-9525-4F08C29072F9}"/>
            </c:ext>
          </c:extLst>
        </c:ser>
        <c:ser>
          <c:idx val="5"/>
          <c:order val="5"/>
          <c:tx>
            <c:strRef>
              <c:f>'04'!$H$44</c:f>
              <c:strCache>
                <c:ptCount val="1"/>
                <c:pt idx="0">
                  <c:v>Physikalische Importe</c:v>
                </c:pt>
              </c:strCache>
            </c:strRef>
          </c:tx>
          <c:spPr>
            <a:solidFill>
              <a:srgbClr val="FFFF99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'04'!$A$45:$A$789</c:f>
              <c:numCache>
                <c:formatCode>dd/mm/</c:formatCode>
                <c:ptCount val="745"/>
              </c:numCache>
            </c:numRef>
          </c:cat>
          <c:val>
            <c:numRef>
              <c:f>'04'!$H$45:$H$789</c:f>
              <c:numCache>
                <c:formatCode>_-* #,##0.00\ _€_-;\-* #,##0.00\ _€_-;_-* "-"??\ _€_-;_-@_-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5-D82F-4F01-9525-4F08C2907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8425472"/>
        <c:axId val="418435456"/>
      </c:areaChart>
      <c:catAx>
        <c:axId val="418425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18435456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18435456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3936146461263673E-2"/>
              <c:y val="3.8644564166321317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18425472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1"/>
    <c:dispBlanksAs val="zero"/>
    <c:showDLblsOverMax val="0"/>
  </c:chart>
  <c:spPr>
    <a:solidFill>
      <a:schemeClr val="accent1">
        <a:lumMod val="50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>
                <a:solidFill>
                  <a:schemeClr val="bg1"/>
                </a:solidFill>
              </a:defRPr>
            </a:pPr>
            <a:r>
              <a:rPr lang="en-US" sz="1400">
                <a:solidFill>
                  <a:schemeClr val="bg1"/>
                </a:solidFill>
              </a:rPr>
              <a:t>Komponenten der VERWENDUNG</a:t>
            </a:r>
          </a:p>
        </c:rich>
      </c:tx>
      <c:layout>
        <c:manualLayout>
          <c:xMode val="edge"/>
          <c:yMode val="edge"/>
          <c:x val="0.37842512270711925"/>
          <c:y val="1.3333333333333334E-2"/>
        </c:manualLayout>
      </c:layout>
      <c:overlay val="1"/>
    </c:title>
    <c:autoTitleDeleted val="0"/>
    <c:plotArea>
      <c:layout>
        <c:manualLayout>
          <c:layoutTarget val="inner"/>
          <c:xMode val="edge"/>
          <c:yMode val="edge"/>
          <c:x val="4.6756447635481334E-2"/>
          <c:y val="0.11451696773197469"/>
          <c:w val="0.92945948507066345"/>
          <c:h val="0.70606124234470691"/>
        </c:manualLayout>
      </c:layout>
      <c:areaChart>
        <c:grouping val="stacked"/>
        <c:varyColors val="0"/>
        <c:ser>
          <c:idx val="0"/>
          <c:order val="0"/>
          <c:tx>
            <c:strRef>
              <c:f>'05'!$I$44</c:f>
              <c:strCache>
                <c:ptCount val="1"/>
                <c:pt idx="0">
                  <c:v>Abgabe an Endverbraucher</c:v>
                </c:pt>
              </c:strCache>
            </c:strRef>
          </c:tx>
          <c:spPr>
            <a:solidFill>
              <a:srgbClr val="FF7C80"/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'05'!$I$45:$I$789</c:f>
              <c:numCache>
                <c:formatCode>_(* #,##0.00_);_(* \(#,##0.00\);_(* "-"??_);_(@_)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0-82B9-46FA-8AA4-ED90B4B1F27D}"/>
            </c:ext>
          </c:extLst>
        </c:ser>
        <c:ser>
          <c:idx val="1"/>
          <c:order val="1"/>
          <c:tx>
            <c:strRef>
              <c:f>'05'!$J$44</c:f>
              <c:strCache>
                <c:ptCount val="1"/>
                <c:pt idx="0">
                  <c:v>Netzverluste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accent1"/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'05'!$J$45:$J$789</c:f>
              <c:numCache>
                <c:formatCode>_(* #,##0.00_);_(* \(#,##0.00\);_(* "-"??_);_(@_)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1-82B9-46FA-8AA4-ED90B4B1F27D}"/>
            </c:ext>
          </c:extLst>
        </c:ser>
        <c:ser>
          <c:idx val="2"/>
          <c:order val="2"/>
          <c:tx>
            <c:strRef>
              <c:f>'05'!$K$44</c:f>
              <c:strCache>
                <c:ptCount val="1"/>
                <c:pt idx="0">
                  <c:v>Verbrauch für Pumpspeicherung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3175"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'05'!$K$45:$K$789</c:f>
              <c:numCache>
                <c:formatCode>_(* #,##0.00_);_(* \(#,##0.00\);_(* "-"??_);_(@_)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2-82B9-46FA-8AA4-ED90B4B1F27D}"/>
            </c:ext>
          </c:extLst>
        </c:ser>
        <c:ser>
          <c:idx val="3"/>
          <c:order val="3"/>
          <c:tx>
            <c:strRef>
              <c:f>'05'!$L$44</c:f>
              <c:strCache>
                <c:ptCount val="1"/>
                <c:pt idx="0">
                  <c:v>Physikalische Exporte</c:v>
                </c:pt>
              </c:strCache>
            </c:strRef>
          </c:tx>
          <c:spPr>
            <a:solidFill>
              <a:srgbClr val="FFFF99"/>
            </a:solidFill>
            <a:ln>
              <a:solidFill>
                <a:schemeClr val="tx1">
                  <a:lumMod val="75000"/>
                  <a:lumOff val="25000"/>
                </a:schemeClr>
              </a:solidFill>
            </a:ln>
          </c:spPr>
          <c:cat>
            <c:numRef>
              <c:f>'05'!$A$45:$A$789</c:f>
              <c:numCache>
                <c:formatCode>dd/mm/</c:formatCode>
                <c:ptCount val="745"/>
              </c:numCache>
            </c:numRef>
          </c:cat>
          <c:val>
            <c:numRef>
              <c:f>'05'!$L$45:$L$789</c:f>
              <c:numCache>
                <c:formatCode>_(* #,##0.00_);_(* \(#,##0.00\);_(* "-"??_);_(@_)</c:formatCode>
                <c:ptCount val="745"/>
              </c:numCache>
            </c:numRef>
          </c:val>
          <c:extLst>
            <c:ext xmlns:c16="http://schemas.microsoft.com/office/drawing/2014/chart" uri="{C3380CC4-5D6E-409C-BE32-E72D297353CC}">
              <c16:uniqueId val="{00000003-82B9-46FA-8AA4-ED90B4B1F2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55500928"/>
        <c:axId val="455502464"/>
      </c:areaChart>
      <c:catAx>
        <c:axId val="455500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65000"/>
                  <a:alpha val="85000"/>
                </a:schemeClr>
              </a:solidFill>
              <a:prstDash val="solid"/>
            </a:ln>
            <a:effectLst/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dd/\ mmm/" sourceLinked="0"/>
        <c:majorTickMark val="out"/>
        <c:minorTickMark val="none"/>
        <c:tickLblPos val="nextTo"/>
        <c:txPr>
          <a:bodyPr/>
          <a:lstStyle/>
          <a:p>
            <a:pPr>
              <a:defRPr sz="900" b="0">
                <a:solidFill>
                  <a:schemeClr val="bg1"/>
                </a:solidFill>
                <a:latin typeface="Calibri" panose="020F0502020204030204" pitchFamily="34" charset="0"/>
                <a:cs typeface="Calibri" panose="020F0502020204030204" pitchFamily="34" charset="0"/>
              </a:defRPr>
            </a:pPr>
            <a:endParaRPr lang="de-DE"/>
          </a:p>
        </c:txPr>
        <c:crossAx val="455502464"/>
        <c:crosses val="autoZero"/>
        <c:auto val="0"/>
        <c:lblAlgn val="ctr"/>
        <c:lblOffset val="100"/>
        <c:tickLblSkip val="24"/>
        <c:tickMarkSkip val="24"/>
        <c:noMultiLvlLbl val="0"/>
      </c:catAx>
      <c:valAx>
        <c:axId val="455502464"/>
        <c:scaling>
          <c:orientation val="minMax"/>
          <c:max val="160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>
                    <a:solidFill>
                      <a:schemeClr val="bg1"/>
                    </a:solidFill>
                  </a:defRPr>
                </a:pPr>
                <a:r>
                  <a:rPr lang="en-US">
                    <a:solidFill>
                      <a:schemeClr val="bg1"/>
                    </a:solidFill>
                  </a:rPr>
                  <a:t>MW</a:t>
                </a:r>
              </a:p>
            </c:rich>
          </c:tx>
          <c:layout>
            <c:manualLayout>
              <c:xMode val="edge"/>
              <c:yMode val="edge"/>
              <c:x val="3.2150033489618215E-2"/>
              <c:y val="3.0930515264539302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900" b="1">
                <a:solidFill>
                  <a:schemeClr val="bg1"/>
                </a:solidFill>
                <a:latin typeface="+mn-lt"/>
                <a:cs typeface="Arial" panose="020B0604020202020204" pitchFamily="34" charset="0"/>
              </a:defRPr>
            </a:pPr>
            <a:endParaRPr lang="de-DE"/>
          </a:p>
        </c:txPr>
        <c:crossAx val="455500928"/>
        <c:crosses val="autoZero"/>
        <c:crossBetween val="midCat"/>
      </c:valAx>
      <c:spPr>
        <a:ln w="31750">
          <a:solidFill>
            <a:schemeClr val="bg1"/>
          </a:solidFill>
        </a:ln>
      </c:spPr>
    </c:plotArea>
    <c:legend>
      <c:legendPos val="b"/>
      <c:overlay val="1"/>
      <c:spPr>
        <a:solidFill>
          <a:sysClr val="window" lastClr="FFFFFF"/>
        </a:solidFill>
      </c:spPr>
      <c:txPr>
        <a:bodyPr/>
        <a:lstStyle/>
        <a:p>
          <a:pPr>
            <a:defRPr sz="1000" b="1" i="0">
              <a:solidFill>
                <a:schemeClr val="tx2">
                  <a:lumMod val="75000"/>
                </a:schemeClr>
              </a:solidFill>
              <a:latin typeface="+mn-lt"/>
              <a:cs typeface="Arial" panose="020B0604020202020204" pitchFamily="34" charset="0"/>
            </a:defRPr>
          </a:pPr>
          <a:endParaRPr lang="de-DE"/>
        </a:p>
      </c:txPr>
    </c:legend>
    <c:plotVisOnly val="0"/>
    <c:dispBlanksAs val="zero"/>
    <c:showDLblsOverMax val="0"/>
  </c:chart>
  <c:spPr>
    <a:solidFill>
      <a:schemeClr val="accent1">
        <a:lumMod val="75000"/>
      </a:schemeClr>
    </a:solidFill>
  </c:spPr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2541</xdr:colOff>
      <xdr:row>1</xdr:row>
      <xdr:rowOff>2540</xdr:rowOff>
    </xdr:from>
    <xdr:to>
      <xdr:col>13</xdr:col>
      <xdr:colOff>1183640</xdr:colOff>
      <xdr:row>18</xdr:row>
      <xdr:rowOff>163830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</xdr:colOff>
      <xdr:row>1</xdr:row>
      <xdr:rowOff>0</xdr:rowOff>
    </xdr:from>
    <xdr:to>
      <xdr:col>14</xdr:col>
      <xdr:colOff>0</xdr:colOff>
      <xdr:row>19</xdr:row>
      <xdr:rowOff>0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</xdr:colOff>
      <xdr:row>20</xdr:row>
      <xdr:rowOff>1</xdr:rowOff>
    </xdr:from>
    <xdr:to>
      <xdr:col>14</xdr:col>
      <xdr:colOff>0</xdr:colOff>
      <xdr:row>38</xdr:row>
      <xdr:rowOff>1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O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4" customWidth="1"/>
    <col min="16" max="16384" width="11.42578125" style="4"/>
  </cols>
  <sheetData>
    <row r="1" spans="2:14" ht="31.5" customHeight="1" x14ac:dyDescent="0.25">
      <c r="B1" s="1" t="s">
        <v>12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62">
        <f>+B45</f>
        <v>45292</v>
      </c>
      <c r="M1" s="62"/>
      <c r="N1" s="62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2064339.8580519995</v>
      </c>
      <c r="D41" s="9">
        <f t="shared" si="0"/>
        <v>1288115.4998705615</v>
      </c>
      <c r="E41" s="9">
        <f t="shared" si="0"/>
        <v>1169957.0739482602</v>
      </c>
      <c r="F41" s="9">
        <f t="shared" si="0"/>
        <v>1125383.1517151045</v>
      </c>
      <c r="G41" s="9">
        <f t="shared" si="0"/>
        <v>1042254.86840132</v>
      </c>
      <c r="H41" s="9">
        <f t="shared" si="0"/>
        <v>1776552.6275700028</v>
      </c>
      <c r="I41" s="9">
        <f t="shared" si="0"/>
        <v>5429491.898554896</v>
      </c>
      <c r="J41" s="9">
        <f t="shared" si="0"/>
        <v>309933.1880723011</v>
      </c>
      <c r="K41" s="9">
        <f t="shared" si="0"/>
        <v>402552.27463904972</v>
      </c>
      <c r="L41" s="9">
        <f t="shared" si="0"/>
        <v>2324625.718291</v>
      </c>
      <c r="M41" s="20" t="b">
        <f>ABS(C41+D41+E41+F41+G41+H41-I41-J41-K41-L41)&lt;0.0000001</f>
        <v>1</v>
      </c>
      <c r="N41" s="9">
        <f t="shared" ref="N41" si="1">SUM(N45:N789)</f>
        <v>5739425.0866272021</v>
      </c>
    </row>
    <row r="42" spans="1:15" s="10" customFormat="1" x14ac:dyDescent="0.25">
      <c r="A42" s="7"/>
      <c r="B42" s="11" t="s">
        <v>2</v>
      </c>
      <c r="C42" s="12">
        <f t="shared" ref="C42:L42" si="2">MAX(C45:C789)</f>
        <v>3290.8088162500003</v>
      </c>
      <c r="D42" s="12">
        <f t="shared" si="2"/>
        <v>5760.6643560624998</v>
      </c>
      <c r="E42" s="12">
        <f t="shared" si="2"/>
        <v>2981.191435499999</v>
      </c>
      <c r="F42" s="12">
        <f t="shared" si="2"/>
        <v>3429.6594009649998</v>
      </c>
      <c r="G42" s="12">
        <f t="shared" si="2"/>
        <v>2986.4917587189652</v>
      </c>
      <c r="H42" s="12">
        <f t="shared" si="2"/>
        <v>6221.3690362903235</v>
      </c>
      <c r="I42" s="12">
        <f t="shared" si="2"/>
        <v>9619.7407968260195</v>
      </c>
      <c r="J42" s="12">
        <f t="shared" si="2"/>
        <v>639.67567274526903</v>
      </c>
      <c r="K42" s="12">
        <f t="shared" si="2"/>
        <v>3125.589023399999</v>
      </c>
      <c r="L42" s="12">
        <f t="shared" si="2"/>
        <v>5891.6992554999979</v>
      </c>
      <c r="M42" s="5"/>
      <c r="N42" s="12">
        <f>IF(MAX(N45:N789)=0,"",MAX(N45:N789))</f>
        <v>10139.273940671284</v>
      </c>
      <c r="O42" s="27">
        <f>IF(N42="","",VLOOKUP(N42,$N$45:$O$789,2,0))</f>
        <v>0</v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2082.9315017500003</v>
      </c>
      <c r="D43" s="12">
        <f t="shared" si="3"/>
        <v>154.79740218750001</v>
      </c>
      <c r="E43" s="12">
        <f t="shared" si="3"/>
        <v>74.149327249999985</v>
      </c>
      <c r="F43" s="12">
        <f t="shared" si="3"/>
        <v>35.613011815</v>
      </c>
      <c r="G43" s="12">
        <f t="shared" si="3"/>
        <v>878.36056396596598</v>
      </c>
      <c r="H43" s="12">
        <f t="shared" si="3"/>
        <v>331.32218629032303</v>
      </c>
      <c r="I43" s="12">
        <f t="shared" si="3"/>
        <v>4718.3105748360176</v>
      </c>
      <c r="J43" s="12">
        <f t="shared" si="3"/>
        <v>278.82033991527004</v>
      </c>
      <c r="K43" s="12">
        <f t="shared" si="3"/>
        <v>0.24019549999999992</v>
      </c>
      <c r="L43" s="12">
        <f t="shared" si="3"/>
        <v>780.35636</v>
      </c>
      <c r="M43" s="5"/>
      <c r="N43" s="12">
        <f>IF(MIN(N45:N789)=0,"",MIN(N45:N789))</f>
        <v>5044.1274614312888</v>
      </c>
      <c r="O43" s="27">
        <f>IF(N43="","",VLOOKUP(N43,$N$45:$O$789,2,0))</f>
        <v>0</v>
      </c>
    </row>
    <row r="44" spans="1:15" s="17" customFormat="1" ht="60" x14ac:dyDescent="0.25">
      <c r="A44" s="13"/>
      <c r="B44" s="14" t="s">
        <v>11</v>
      </c>
      <c r="C44" s="15" t="s">
        <v>22</v>
      </c>
      <c r="D44" s="15" t="s">
        <v>23</v>
      </c>
      <c r="E44" s="15" t="s">
        <v>20</v>
      </c>
      <c r="F44" s="15" t="s">
        <v>4</v>
      </c>
      <c r="G44" s="15" t="s">
        <v>26</v>
      </c>
      <c r="H44" s="15" t="s">
        <v>5</v>
      </c>
      <c r="I44" s="48" t="s">
        <v>18</v>
      </c>
      <c r="J44" s="48" t="s">
        <v>7</v>
      </c>
      <c r="K44" s="48" t="s">
        <v>8</v>
      </c>
      <c r="L44" s="48" t="s">
        <v>9</v>
      </c>
      <c r="M44" s="5"/>
      <c r="N44" s="19" t="s">
        <v>19</v>
      </c>
    </row>
    <row r="45" spans="1:15" x14ac:dyDescent="0.25">
      <c r="A45" s="18">
        <f>B45</f>
        <v>45292</v>
      </c>
      <c r="B45" s="60">
        <v>45292</v>
      </c>
      <c r="C45" s="61">
        <v>2826.7937160000001</v>
      </c>
      <c r="D45" s="61">
        <v>694.58965187500007</v>
      </c>
      <c r="E45" s="61">
        <v>123.24548525</v>
      </c>
      <c r="F45" s="61">
        <v>782.60560773149996</v>
      </c>
      <c r="G45" s="61">
        <v>1253.768767424463</v>
      </c>
      <c r="H45" s="61">
        <v>4303.0210362903244</v>
      </c>
      <c r="I45" s="61">
        <v>5263.1889272260187</v>
      </c>
      <c r="J45" s="61">
        <v>346.47597304526903</v>
      </c>
      <c r="K45" s="61">
        <v>2308.4022817999999</v>
      </c>
      <c r="L45" s="61">
        <v>2065.9570825000001</v>
      </c>
      <c r="M45" s="37" t="b">
        <f t="shared" ref="M45:M108" si="4">ABS(C45+D45+E45+F45+G45+H45-I45-J45-K45-L45)&lt;0.1</f>
        <v>1</v>
      </c>
      <c r="N45" s="61">
        <f t="shared" ref="N45:N108" si="5">IF(B45="","",I45+J45)</f>
        <v>5609.6649002712875</v>
      </c>
      <c r="O45" s="27"/>
    </row>
    <row r="46" spans="1:15" x14ac:dyDescent="0.25">
      <c r="A46" s="18">
        <f t="shared" ref="A46:A109" si="6">B46</f>
        <v>45292.041666666664</v>
      </c>
      <c r="B46" s="60">
        <v>45292.041666666664</v>
      </c>
      <c r="C46" s="61">
        <v>2846.8864149999995</v>
      </c>
      <c r="D46" s="61">
        <v>469.66501637499999</v>
      </c>
      <c r="E46" s="61">
        <v>112.32892149999999</v>
      </c>
      <c r="F46" s="61">
        <v>1032.3501110364998</v>
      </c>
      <c r="G46" s="61">
        <v>1262.0344137194661</v>
      </c>
      <c r="H46" s="61">
        <v>4386.871036290323</v>
      </c>
      <c r="I46" s="61">
        <v>5096.3872204660202</v>
      </c>
      <c r="J46" s="61">
        <v>347.09751915527005</v>
      </c>
      <c r="K46" s="61">
        <v>2562.7550593000001</v>
      </c>
      <c r="L46" s="61">
        <v>2103.896115</v>
      </c>
      <c r="M46" s="37" t="b">
        <f t="shared" si="4"/>
        <v>1</v>
      </c>
      <c r="N46" s="61">
        <f t="shared" si="5"/>
        <v>5443.4847396212899</v>
      </c>
      <c r="O46" s="27"/>
    </row>
    <row r="47" spans="1:15" x14ac:dyDescent="0.25">
      <c r="A47" s="18">
        <f t="shared" si="6"/>
        <v>45292.083333333336</v>
      </c>
      <c r="B47" s="60">
        <v>45292.083333333336</v>
      </c>
      <c r="C47" s="61">
        <v>2834.5696627500001</v>
      </c>
      <c r="D47" s="61">
        <v>397.39492050000001</v>
      </c>
      <c r="E47" s="61">
        <v>119.258743</v>
      </c>
      <c r="F47" s="61">
        <v>1525.7628816214999</v>
      </c>
      <c r="G47" s="61">
        <v>1286.788816759464</v>
      </c>
      <c r="H47" s="61">
        <v>3971.0300362903231</v>
      </c>
      <c r="I47" s="61">
        <v>4948.5450125660191</v>
      </c>
      <c r="J47" s="61">
        <v>344.92529115526906</v>
      </c>
      <c r="K47" s="61">
        <v>2704.8545497</v>
      </c>
      <c r="L47" s="61">
        <v>2136.4802074999989</v>
      </c>
      <c r="M47" s="37" t="b">
        <f t="shared" si="4"/>
        <v>1</v>
      </c>
      <c r="N47" s="61">
        <f t="shared" si="5"/>
        <v>5293.4703037212885</v>
      </c>
      <c r="O47" s="27"/>
    </row>
    <row r="48" spans="1:15" x14ac:dyDescent="0.25">
      <c r="A48" s="18">
        <f t="shared" si="6"/>
        <v>45292.125</v>
      </c>
      <c r="B48" s="60">
        <v>45292.125</v>
      </c>
      <c r="C48" s="61">
        <v>2798.5932890000013</v>
      </c>
      <c r="D48" s="61">
        <v>348.39617731250001</v>
      </c>
      <c r="E48" s="61">
        <v>120.10660349999999</v>
      </c>
      <c r="F48" s="61">
        <v>2153.6143057014992</v>
      </c>
      <c r="G48" s="61">
        <v>1301.013680426963</v>
      </c>
      <c r="H48" s="61">
        <v>3384.041036290324</v>
      </c>
      <c r="I48" s="61">
        <v>4745.7027101060166</v>
      </c>
      <c r="J48" s="61">
        <v>334.57733502527304</v>
      </c>
      <c r="K48" s="61">
        <v>2798.3569596000002</v>
      </c>
      <c r="L48" s="61">
        <v>2227.1280875000002</v>
      </c>
      <c r="M48" s="37" t="b">
        <f t="shared" si="4"/>
        <v>1</v>
      </c>
      <c r="N48" s="61">
        <f t="shared" si="5"/>
        <v>5080.2800451312896</v>
      </c>
      <c r="O48" s="27"/>
    </row>
    <row r="49" spans="1:15" x14ac:dyDescent="0.25">
      <c r="A49" s="18">
        <f t="shared" si="6"/>
        <v>45292.166666666664</v>
      </c>
      <c r="B49" s="60">
        <v>45292.166666666664</v>
      </c>
      <c r="C49" s="61">
        <v>2804.59150525</v>
      </c>
      <c r="D49" s="61">
        <v>390.747664375</v>
      </c>
      <c r="E49" s="61">
        <v>123.89288175</v>
      </c>
      <c r="F49" s="61">
        <v>2177.2771702165001</v>
      </c>
      <c r="G49" s="61">
        <v>1298.749089149466</v>
      </c>
      <c r="H49" s="61">
        <v>3101.1620362903241</v>
      </c>
      <c r="I49" s="61">
        <v>4718.3105748360176</v>
      </c>
      <c r="J49" s="61">
        <v>325.816886595271</v>
      </c>
      <c r="K49" s="61">
        <v>2686.5179131</v>
      </c>
      <c r="L49" s="61">
        <v>2165.7749724999999</v>
      </c>
      <c r="M49" s="37" t="b">
        <f t="shared" si="4"/>
        <v>1</v>
      </c>
      <c r="N49" s="61">
        <f t="shared" si="5"/>
        <v>5044.1274614312888</v>
      </c>
      <c r="O49" s="27"/>
    </row>
    <row r="50" spans="1:15" x14ac:dyDescent="0.25">
      <c r="A50" s="18">
        <f t="shared" si="6"/>
        <v>45292.208333333336</v>
      </c>
      <c r="B50" s="60">
        <v>45292.208333333336</v>
      </c>
      <c r="C50" s="61">
        <v>2827.4292032500011</v>
      </c>
      <c r="D50" s="61">
        <v>486.94808131250005</v>
      </c>
      <c r="E50" s="61">
        <v>125.377613</v>
      </c>
      <c r="F50" s="61">
        <v>1519.2571557515</v>
      </c>
      <c r="G50" s="61">
        <v>1238.0048281069612</v>
      </c>
      <c r="H50" s="61">
        <v>3123.0240362903241</v>
      </c>
      <c r="I50" s="61">
        <v>4822.508274716015</v>
      </c>
      <c r="J50" s="61">
        <v>311.08981079527103</v>
      </c>
      <c r="K50" s="61">
        <v>2380.1200297</v>
      </c>
      <c r="L50" s="61">
        <v>1806.3228025000001</v>
      </c>
      <c r="M50" s="37" t="b">
        <f t="shared" si="4"/>
        <v>1</v>
      </c>
      <c r="N50" s="61">
        <f t="shared" si="5"/>
        <v>5133.5980855112857</v>
      </c>
      <c r="O50" s="27"/>
    </row>
    <row r="51" spans="1:15" x14ac:dyDescent="0.25">
      <c r="A51" s="18">
        <f t="shared" si="6"/>
        <v>45292.25</v>
      </c>
      <c r="B51" s="60">
        <v>45292.25</v>
      </c>
      <c r="C51" s="61">
        <v>2846.6753279999994</v>
      </c>
      <c r="D51" s="61">
        <v>398.74001950000002</v>
      </c>
      <c r="E51" s="61">
        <v>116.38054050000001</v>
      </c>
      <c r="F51" s="61">
        <v>1050.020435051</v>
      </c>
      <c r="G51" s="61">
        <v>1167.9488357399671</v>
      </c>
      <c r="H51" s="61">
        <v>3457.0000362903229</v>
      </c>
      <c r="I51" s="61">
        <v>4957.1730522060188</v>
      </c>
      <c r="J51" s="61">
        <v>310.17668317527205</v>
      </c>
      <c r="K51" s="61">
        <v>2165.6560746999999</v>
      </c>
      <c r="L51" s="61">
        <v>1603.7593850000001</v>
      </c>
      <c r="M51" s="37" t="b">
        <f t="shared" si="4"/>
        <v>1</v>
      </c>
      <c r="N51" s="61">
        <f t="shared" si="5"/>
        <v>5267.3497353812909</v>
      </c>
      <c r="O51" s="27"/>
    </row>
    <row r="52" spans="1:15" x14ac:dyDescent="0.25">
      <c r="A52" s="18">
        <f t="shared" si="6"/>
        <v>45292.291666666664</v>
      </c>
      <c r="B52" s="60">
        <v>45292.291666666664</v>
      </c>
      <c r="C52" s="61">
        <v>2909.4419260000004</v>
      </c>
      <c r="D52" s="61">
        <v>352.28343812500003</v>
      </c>
      <c r="E52" s="61">
        <v>108.34066998</v>
      </c>
      <c r="F52" s="61">
        <v>1368.4842905725</v>
      </c>
      <c r="G52" s="61">
        <v>1197.4257740734681</v>
      </c>
      <c r="H52" s="61">
        <v>3550.6090362903242</v>
      </c>
      <c r="I52" s="61">
        <v>5240.8721416060162</v>
      </c>
      <c r="J52" s="61">
        <v>323.14813453527398</v>
      </c>
      <c r="K52" s="61">
        <v>2169.0228489000001</v>
      </c>
      <c r="L52" s="61">
        <v>1753.5420100000001</v>
      </c>
      <c r="M52" s="37" t="b">
        <f t="shared" si="4"/>
        <v>1</v>
      </c>
      <c r="N52" s="61">
        <f t="shared" si="5"/>
        <v>5564.0202761412902</v>
      </c>
      <c r="O52" s="27"/>
    </row>
    <row r="53" spans="1:15" x14ac:dyDescent="0.25">
      <c r="A53" s="18">
        <f t="shared" si="6"/>
        <v>45292.333333333336</v>
      </c>
      <c r="B53" s="60">
        <v>45292.333333333336</v>
      </c>
      <c r="C53" s="61">
        <v>2928.7119722500001</v>
      </c>
      <c r="D53" s="61">
        <v>376.80080137500005</v>
      </c>
      <c r="E53" s="61">
        <v>98.703616499999981</v>
      </c>
      <c r="F53" s="61">
        <v>1418.883437596</v>
      </c>
      <c r="G53" s="61">
        <v>1289.681245149967</v>
      </c>
      <c r="H53" s="61">
        <v>3924.0010362903231</v>
      </c>
      <c r="I53" s="61">
        <v>5539.620538726017</v>
      </c>
      <c r="J53" s="61">
        <v>344.47303983527206</v>
      </c>
      <c r="K53" s="61">
        <v>2384.2660406</v>
      </c>
      <c r="L53" s="61">
        <v>1768.4224900000002</v>
      </c>
      <c r="M53" s="37" t="b">
        <f t="shared" si="4"/>
        <v>1</v>
      </c>
      <c r="N53" s="61">
        <f t="shared" si="5"/>
        <v>5884.0935785612892</v>
      </c>
      <c r="O53" s="27"/>
    </row>
    <row r="54" spans="1:15" x14ac:dyDescent="0.25">
      <c r="A54" s="18">
        <f t="shared" si="6"/>
        <v>45292.375</v>
      </c>
      <c r="B54" s="60">
        <v>45292.375</v>
      </c>
      <c r="C54" s="61">
        <v>3033.7994522499994</v>
      </c>
      <c r="D54" s="61">
        <v>341.07018218750005</v>
      </c>
      <c r="E54" s="61">
        <v>99.06587624999996</v>
      </c>
      <c r="F54" s="61">
        <v>1519.2684931950002</v>
      </c>
      <c r="G54" s="61">
        <v>1504.772832778466</v>
      </c>
      <c r="H54" s="61">
        <v>3567.4680362903232</v>
      </c>
      <c r="I54" s="61">
        <v>5766.2213740460193</v>
      </c>
      <c r="J54" s="61">
        <v>351.60925210527006</v>
      </c>
      <c r="K54" s="61">
        <v>2186.7479782999994</v>
      </c>
      <c r="L54" s="61">
        <v>1760.8662685000002</v>
      </c>
      <c r="M54" s="37" t="b">
        <f t="shared" si="4"/>
        <v>1</v>
      </c>
      <c r="N54" s="61">
        <f t="shared" si="5"/>
        <v>6117.8306261512889</v>
      </c>
      <c r="O54" s="27"/>
    </row>
    <row r="55" spans="1:15" x14ac:dyDescent="0.25">
      <c r="A55" s="18">
        <f t="shared" si="6"/>
        <v>45292.416666666664</v>
      </c>
      <c r="B55" s="60">
        <v>45292.416666666664</v>
      </c>
      <c r="C55" s="61">
        <v>2971.0493517499999</v>
      </c>
      <c r="D55" s="61">
        <v>296.13599531250003</v>
      </c>
      <c r="E55" s="61">
        <v>99.363675499999985</v>
      </c>
      <c r="F55" s="61">
        <v>1590.3609449797502</v>
      </c>
      <c r="G55" s="61">
        <v>1714.2694051687151</v>
      </c>
      <c r="H55" s="61">
        <v>4135.3280362903242</v>
      </c>
      <c r="I55" s="61">
        <v>5857.17216430602</v>
      </c>
      <c r="J55" s="61">
        <v>370.20544459527099</v>
      </c>
      <c r="K55" s="61">
        <v>2634.2069975999993</v>
      </c>
      <c r="L55" s="61">
        <v>1944.9228025</v>
      </c>
      <c r="M55" s="37" t="b">
        <f t="shared" si="4"/>
        <v>1</v>
      </c>
      <c r="N55" s="61">
        <f t="shared" si="5"/>
        <v>6227.3776089012908</v>
      </c>
      <c r="O55" s="27"/>
    </row>
    <row r="56" spans="1:15" x14ac:dyDescent="0.25">
      <c r="A56" s="18">
        <f t="shared" si="6"/>
        <v>45292.458333333336</v>
      </c>
      <c r="B56" s="60">
        <v>45292.458333333336</v>
      </c>
      <c r="C56" s="61">
        <v>2968.048340249999</v>
      </c>
      <c r="D56" s="61">
        <v>272.4990503125</v>
      </c>
      <c r="E56" s="61">
        <v>103.31873375000001</v>
      </c>
      <c r="F56" s="61">
        <v>1828.1903743205</v>
      </c>
      <c r="G56" s="61">
        <v>1949.8864703079641</v>
      </c>
      <c r="H56" s="61">
        <v>3806.3440362903229</v>
      </c>
      <c r="I56" s="61">
        <v>5847.4144361060189</v>
      </c>
      <c r="J56" s="61">
        <v>377.62962812526808</v>
      </c>
      <c r="K56" s="61">
        <v>2599.3404580000001</v>
      </c>
      <c r="L56" s="61">
        <v>2103.9024829999998</v>
      </c>
      <c r="M56" s="37" t="b">
        <f t="shared" si="4"/>
        <v>1</v>
      </c>
      <c r="N56" s="61">
        <f t="shared" si="5"/>
        <v>6225.0440642312869</v>
      </c>
      <c r="O56" s="27"/>
    </row>
    <row r="57" spans="1:15" x14ac:dyDescent="0.25">
      <c r="A57" s="18">
        <f t="shared" si="6"/>
        <v>45292.5</v>
      </c>
      <c r="B57" s="60">
        <v>45292.5</v>
      </c>
      <c r="C57" s="61">
        <v>2941.0567622500002</v>
      </c>
      <c r="D57" s="61">
        <v>262.06936781250005</v>
      </c>
      <c r="E57" s="61">
        <v>102.73982916999999</v>
      </c>
      <c r="F57" s="61">
        <v>2079.4644263770001</v>
      </c>
      <c r="G57" s="61">
        <v>2000.9204592914652</v>
      </c>
      <c r="H57" s="61">
        <v>3240.7289612903242</v>
      </c>
      <c r="I57" s="61">
        <v>5745.2645401060181</v>
      </c>
      <c r="J57" s="61">
        <v>372.36591248527202</v>
      </c>
      <c r="K57" s="61">
        <v>2491.5511761000002</v>
      </c>
      <c r="L57" s="61">
        <v>2017.7981775000003</v>
      </c>
      <c r="M57" s="37" t="b">
        <f t="shared" si="4"/>
        <v>1</v>
      </c>
      <c r="N57" s="61">
        <f t="shared" si="5"/>
        <v>6117.6304525912901</v>
      </c>
      <c r="O57" s="27"/>
    </row>
    <row r="58" spans="1:15" x14ac:dyDescent="0.25">
      <c r="A58" s="18">
        <f t="shared" si="6"/>
        <v>45292.541666666664</v>
      </c>
      <c r="B58" s="60">
        <v>45292.541666666664</v>
      </c>
      <c r="C58" s="61">
        <v>2960.2363097500001</v>
      </c>
      <c r="D58" s="61">
        <v>278.43187237500001</v>
      </c>
      <c r="E58" s="61">
        <v>97.073047079999967</v>
      </c>
      <c r="F58" s="61">
        <v>2202.5118461367501</v>
      </c>
      <c r="G58" s="61">
        <v>1896.9858789592172</v>
      </c>
      <c r="H58" s="61">
        <v>2985.2180362903241</v>
      </c>
      <c r="I58" s="61">
        <v>5698.1159162560198</v>
      </c>
      <c r="J58" s="61">
        <v>356.56901063527101</v>
      </c>
      <c r="K58" s="61">
        <v>2538.0866262</v>
      </c>
      <c r="L58" s="61">
        <v>1827.6854375</v>
      </c>
      <c r="M58" s="37" t="b">
        <f t="shared" si="4"/>
        <v>1</v>
      </c>
      <c r="N58" s="61">
        <f t="shared" si="5"/>
        <v>6054.6849268912911</v>
      </c>
      <c r="O58" s="27"/>
    </row>
    <row r="59" spans="1:15" x14ac:dyDescent="0.25">
      <c r="A59" s="18">
        <f t="shared" si="6"/>
        <v>45292.583333333336</v>
      </c>
      <c r="B59" s="60">
        <v>45292.583333333336</v>
      </c>
      <c r="C59" s="61">
        <v>2969.7788599999999</v>
      </c>
      <c r="D59" s="61">
        <v>506.78448337500004</v>
      </c>
      <c r="E59" s="61">
        <v>85.91629523999994</v>
      </c>
      <c r="F59" s="61">
        <v>2121.1388730085</v>
      </c>
      <c r="G59" s="61">
        <v>1648.5721307974632</v>
      </c>
      <c r="H59" s="61">
        <v>2697.7590362903229</v>
      </c>
      <c r="I59" s="61">
        <v>5731.089652506018</v>
      </c>
      <c r="J59" s="61">
        <v>341.47612210526904</v>
      </c>
      <c r="K59" s="61">
        <v>1987.737219099999</v>
      </c>
      <c r="L59" s="61">
        <v>1969.6466849999999</v>
      </c>
      <c r="M59" s="37" t="b">
        <f t="shared" si="4"/>
        <v>1</v>
      </c>
      <c r="N59" s="61">
        <f t="shared" si="5"/>
        <v>6072.5657746112865</v>
      </c>
      <c r="O59" s="27"/>
    </row>
    <row r="60" spans="1:15" x14ac:dyDescent="0.25">
      <c r="A60" s="18">
        <f t="shared" si="6"/>
        <v>45292.625</v>
      </c>
      <c r="B60" s="60">
        <v>45292.625</v>
      </c>
      <c r="C60" s="61">
        <v>2968.5964520000002</v>
      </c>
      <c r="D60" s="61">
        <v>1076.035254375</v>
      </c>
      <c r="E60" s="61">
        <v>80.630113749999978</v>
      </c>
      <c r="F60" s="61">
        <v>1501.5212469902492</v>
      </c>
      <c r="G60" s="61">
        <v>1415.2071576757162</v>
      </c>
      <c r="H60" s="61">
        <v>2094.1250362903238</v>
      </c>
      <c r="I60" s="61">
        <v>5948.2507344960195</v>
      </c>
      <c r="J60" s="61">
        <v>325.38827918527102</v>
      </c>
      <c r="K60" s="61">
        <v>929.07914740000001</v>
      </c>
      <c r="L60" s="61">
        <v>1933.3970999999992</v>
      </c>
      <c r="M60" s="37" t="b">
        <f t="shared" si="4"/>
        <v>1</v>
      </c>
      <c r="N60" s="61">
        <f t="shared" si="5"/>
        <v>6273.6390136812906</v>
      </c>
      <c r="O60" s="27"/>
    </row>
    <row r="61" spans="1:15" x14ac:dyDescent="0.25">
      <c r="A61" s="18">
        <f t="shared" si="6"/>
        <v>45292.666666666664</v>
      </c>
      <c r="B61" s="60">
        <v>45292.666666666664</v>
      </c>
      <c r="C61" s="61">
        <v>2996.0089385000001</v>
      </c>
      <c r="D61" s="61">
        <v>2632.3780513749994</v>
      </c>
      <c r="E61" s="61">
        <v>77.304461499999988</v>
      </c>
      <c r="F61" s="61">
        <v>1127.4876046092502</v>
      </c>
      <c r="G61" s="61">
        <v>1314.2464430067159</v>
      </c>
      <c r="H61" s="61">
        <v>1490.1310362903241</v>
      </c>
      <c r="I61" s="61">
        <v>6297.698462126019</v>
      </c>
      <c r="J61" s="61">
        <v>354.16277995527003</v>
      </c>
      <c r="K61" s="61">
        <v>58.50284319999998</v>
      </c>
      <c r="L61" s="61">
        <v>2927.1924500000005</v>
      </c>
      <c r="M61" s="37" t="b">
        <f t="shared" si="4"/>
        <v>1</v>
      </c>
      <c r="N61" s="61">
        <f t="shared" si="5"/>
        <v>6651.8612420812888</v>
      </c>
      <c r="O61" s="27"/>
    </row>
    <row r="62" spans="1:15" x14ac:dyDescent="0.25">
      <c r="A62" s="18">
        <f t="shared" si="6"/>
        <v>45292.708333333336</v>
      </c>
      <c r="B62" s="60">
        <v>45292.708333333336</v>
      </c>
      <c r="C62" s="61">
        <v>3030.2522869999993</v>
      </c>
      <c r="D62" s="61">
        <v>3012.797403999999</v>
      </c>
      <c r="E62" s="61">
        <v>82.221240749999978</v>
      </c>
      <c r="F62" s="61">
        <v>1035.24106614275</v>
      </c>
      <c r="G62" s="61">
        <v>1279.5582737882171</v>
      </c>
      <c r="H62" s="61">
        <v>1520.4550362903242</v>
      </c>
      <c r="I62" s="61">
        <v>6597.9766726760199</v>
      </c>
      <c r="J62" s="61">
        <v>379.90070619526904</v>
      </c>
      <c r="K62" s="61">
        <v>53.905356599999955</v>
      </c>
      <c r="L62" s="61">
        <v>2928.7425725000003</v>
      </c>
      <c r="M62" s="37" t="b">
        <f t="shared" si="4"/>
        <v>1</v>
      </c>
      <c r="N62" s="61">
        <f t="shared" si="5"/>
        <v>6977.8773788712888</v>
      </c>
      <c r="O62" s="27"/>
    </row>
    <row r="63" spans="1:15" x14ac:dyDescent="0.25">
      <c r="A63" s="18">
        <f t="shared" si="6"/>
        <v>45292.75</v>
      </c>
      <c r="B63" s="60">
        <v>45292.75</v>
      </c>
      <c r="C63" s="61">
        <v>3011.9072917499989</v>
      </c>
      <c r="D63" s="61">
        <v>3155.6387693124989</v>
      </c>
      <c r="E63" s="61">
        <v>82.644461499999963</v>
      </c>
      <c r="F63" s="61">
        <v>1174.62159823875</v>
      </c>
      <c r="G63" s="61">
        <v>1303.193078109716</v>
      </c>
      <c r="H63" s="61">
        <v>1519.500036290324</v>
      </c>
      <c r="I63" s="61">
        <v>6612.7072340260211</v>
      </c>
      <c r="J63" s="61">
        <v>374.19663417526806</v>
      </c>
      <c r="K63" s="61">
        <v>53.76325449999996</v>
      </c>
      <c r="L63" s="61">
        <v>3206.8381125000001</v>
      </c>
      <c r="M63" s="37" t="b">
        <f t="shared" si="4"/>
        <v>1</v>
      </c>
      <c r="N63" s="61">
        <f t="shared" si="5"/>
        <v>6986.9038682012888</v>
      </c>
      <c r="O63" s="27"/>
    </row>
    <row r="64" spans="1:15" x14ac:dyDescent="0.25">
      <c r="A64" s="18">
        <f t="shared" si="6"/>
        <v>45292.791666666664</v>
      </c>
      <c r="B64" s="60">
        <v>45292.791666666664</v>
      </c>
      <c r="C64" s="61">
        <v>2989.9696980000003</v>
      </c>
      <c r="D64" s="61">
        <v>2669.4310166874989</v>
      </c>
      <c r="E64" s="61">
        <v>75.540888249999952</v>
      </c>
      <c r="F64" s="61">
        <v>1197.5458709515001</v>
      </c>
      <c r="G64" s="61">
        <v>1302.167352671963</v>
      </c>
      <c r="H64" s="61">
        <v>1406.319036290324</v>
      </c>
      <c r="I64" s="61">
        <v>6422.6077701460199</v>
      </c>
      <c r="J64" s="61">
        <v>359.63767340526704</v>
      </c>
      <c r="K64" s="61">
        <v>75.521121799999975</v>
      </c>
      <c r="L64" s="61">
        <v>2783.2072975000001</v>
      </c>
      <c r="M64" s="37" t="b">
        <f t="shared" si="4"/>
        <v>1</v>
      </c>
      <c r="N64" s="61">
        <f t="shared" si="5"/>
        <v>6782.2454435512873</v>
      </c>
      <c r="O64" s="27"/>
    </row>
    <row r="65" spans="1:15" x14ac:dyDescent="0.25">
      <c r="A65" s="18">
        <f t="shared" si="6"/>
        <v>45292.833333333336</v>
      </c>
      <c r="B65" s="60">
        <v>45292.833333333336</v>
      </c>
      <c r="C65" s="61">
        <v>2909.5019125000003</v>
      </c>
      <c r="D65" s="61">
        <v>1827.1800981250001</v>
      </c>
      <c r="E65" s="61">
        <v>75.862549299999984</v>
      </c>
      <c r="F65" s="61">
        <v>1546.3260778240001</v>
      </c>
      <c r="G65" s="61">
        <v>1308.805254491966</v>
      </c>
      <c r="H65" s="61">
        <v>1473.365036290324</v>
      </c>
      <c r="I65" s="61">
        <v>6109.0642888960201</v>
      </c>
      <c r="J65" s="61">
        <v>328.43941433526902</v>
      </c>
      <c r="K65" s="61">
        <v>118.8828853</v>
      </c>
      <c r="L65" s="61">
        <v>2584.65434</v>
      </c>
      <c r="M65" s="37" t="b">
        <f t="shared" si="4"/>
        <v>1</v>
      </c>
      <c r="N65" s="61">
        <f t="shared" si="5"/>
        <v>6437.5037032312894</v>
      </c>
      <c r="O65" s="27"/>
    </row>
    <row r="66" spans="1:15" x14ac:dyDescent="0.25">
      <c r="A66" s="18">
        <f t="shared" si="6"/>
        <v>45292.875</v>
      </c>
      <c r="B66" s="60">
        <v>45292.875</v>
      </c>
      <c r="C66" s="61">
        <v>2890.9392235</v>
      </c>
      <c r="D66" s="61">
        <v>1090.6916791875001</v>
      </c>
      <c r="E66" s="61">
        <v>75.734637749999976</v>
      </c>
      <c r="F66" s="61">
        <v>1547.1502178339999</v>
      </c>
      <c r="G66" s="61">
        <v>1271.7034380494651</v>
      </c>
      <c r="H66" s="61">
        <v>1674.9270362903242</v>
      </c>
      <c r="I66" s="61">
        <v>5772.3654723160198</v>
      </c>
      <c r="J66" s="61">
        <v>313.33546119526898</v>
      </c>
      <c r="K66" s="61">
        <v>212.13034160000001</v>
      </c>
      <c r="L66" s="61">
        <v>2253.3149575000002</v>
      </c>
      <c r="M66" s="37" t="b">
        <f t="shared" si="4"/>
        <v>1</v>
      </c>
      <c r="N66" s="61">
        <f t="shared" si="5"/>
        <v>6085.7009335112889</v>
      </c>
      <c r="O66" s="27"/>
    </row>
    <row r="67" spans="1:15" x14ac:dyDescent="0.25">
      <c r="A67" s="18">
        <f t="shared" si="6"/>
        <v>45292.916666666664</v>
      </c>
      <c r="B67" s="60">
        <v>45292.916666666664</v>
      </c>
      <c r="C67" s="61">
        <v>2877.0787025000009</v>
      </c>
      <c r="D67" s="61">
        <v>920.11214287500002</v>
      </c>
      <c r="E67" s="61">
        <v>74.149327249999985</v>
      </c>
      <c r="F67" s="61">
        <v>1522.952642019</v>
      </c>
      <c r="G67" s="61">
        <v>1251.418604746968</v>
      </c>
      <c r="H67" s="61">
        <v>1867.0560362903241</v>
      </c>
      <c r="I67" s="61">
        <v>5788.7434910860165</v>
      </c>
      <c r="J67" s="61">
        <v>313.816571045275</v>
      </c>
      <c r="K67" s="61">
        <v>427.51076605000009</v>
      </c>
      <c r="L67" s="61">
        <v>1982.6966275</v>
      </c>
      <c r="M67" s="37" t="b">
        <f t="shared" si="4"/>
        <v>1</v>
      </c>
      <c r="N67" s="61">
        <f t="shared" si="5"/>
        <v>6102.5600621312915</v>
      </c>
      <c r="O67" s="27"/>
    </row>
    <row r="68" spans="1:15" x14ac:dyDescent="0.25">
      <c r="A68" s="18">
        <f t="shared" si="6"/>
        <v>45292.958333333336</v>
      </c>
      <c r="B68" s="60">
        <v>45292.958333333336</v>
      </c>
      <c r="C68" s="61">
        <v>2869.1127387500001</v>
      </c>
      <c r="D68" s="61">
        <v>340.17944750000009</v>
      </c>
      <c r="E68" s="61">
        <v>80.147307499999982</v>
      </c>
      <c r="F68" s="61">
        <v>1757.0544740339999</v>
      </c>
      <c r="G68" s="61">
        <v>1262.5735820369621</v>
      </c>
      <c r="H68" s="61">
        <v>2360.9480362903241</v>
      </c>
      <c r="I68" s="61">
        <v>5416.0302517460195</v>
      </c>
      <c r="J68" s="61">
        <v>300.80188506526804</v>
      </c>
      <c r="K68" s="61">
        <v>1402.2780167999999</v>
      </c>
      <c r="L68" s="61">
        <v>1550.9054325000002</v>
      </c>
      <c r="M68" s="37" t="b">
        <f t="shared" si="4"/>
        <v>1</v>
      </c>
      <c r="N68" s="61">
        <f t="shared" si="5"/>
        <v>5716.8321368112875</v>
      </c>
      <c r="O68" s="27"/>
    </row>
    <row r="69" spans="1:15" x14ac:dyDescent="0.25">
      <c r="A69" s="18">
        <f t="shared" si="6"/>
        <v>45293</v>
      </c>
      <c r="B69" s="60">
        <v>45293</v>
      </c>
      <c r="C69" s="61">
        <v>2844.4236702500002</v>
      </c>
      <c r="D69" s="61">
        <v>295.09505281250006</v>
      </c>
      <c r="E69" s="61">
        <v>79.158460499999961</v>
      </c>
      <c r="F69" s="61">
        <v>1636.189394797</v>
      </c>
      <c r="G69" s="61">
        <v>1243.4480218414631</v>
      </c>
      <c r="H69" s="61">
        <v>3303.751036290324</v>
      </c>
      <c r="I69" s="61">
        <v>5238.7786409760201</v>
      </c>
      <c r="J69" s="61">
        <v>310.71242821526801</v>
      </c>
      <c r="K69" s="61">
        <v>2869.5245048000002</v>
      </c>
      <c r="L69" s="61">
        <v>983.05006250000008</v>
      </c>
      <c r="M69" s="37" t="b">
        <f t="shared" si="4"/>
        <v>1</v>
      </c>
      <c r="N69" s="61">
        <f t="shared" si="5"/>
        <v>5549.4910691912883</v>
      </c>
      <c r="O69" s="27"/>
    </row>
    <row r="70" spans="1:15" x14ac:dyDescent="0.25">
      <c r="A70" s="18">
        <f t="shared" si="6"/>
        <v>45293.041666666664</v>
      </c>
      <c r="B70" s="60">
        <v>45293.041666666664</v>
      </c>
      <c r="C70" s="61">
        <v>2826.3766925</v>
      </c>
      <c r="D70" s="61">
        <v>251.03360562500001</v>
      </c>
      <c r="E70" s="61">
        <v>80.871233749999988</v>
      </c>
      <c r="F70" s="61">
        <v>1424.9017965570001</v>
      </c>
      <c r="G70" s="61">
        <v>1258.219869508968</v>
      </c>
      <c r="H70" s="61">
        <v>3272.929036290323</v>
      </c>
      <c r="I70" s="61">
        <v>4998.7719754560203</v>
      </c>
      <c r="J70" s="61">
        <v>291.78718987527105</v>
      </c>
      <c r="K70" s="61">
        <v>2953.1589164000002</v>
      </c>
      <c r="L70" s="61">
        <v>870.61415250000005</v>
      </c>
      <c r="M70" s="37" t="b">
        <f t="shared" si="4"/>
        <v>1</v>
      </c>
      <c r="N70" s="61">
        <f t="shared" si="5"/>
        <v>5290.5591653312913</v>
      </c>
      <c r="O70" s="27"/>
    </row>
    <row r="71" spans="1:15" x14ac:dyDescent="0.25">
      <c r="A71" s="18">
        <f t="shared" si="6"/>
        <v>45293.083333333336</v>
      </c>
      <c r="B71" s="60">
        <v>45293.083333333336</v>
      </c>
      <c r="C71" s="61">
        <v>2802.6520677500002</v>
      </c>
      <c r="D71" s="61">
        <v>344.69389362500004</v>
      </c>
      <c r="E71" s="61">
        <v>81.351613249999971</v>
      </c>
      <c r="F71" s="61">
        <v>1188.3419065769992</v>
      </c>
      <c r="G71" s="61">
        <v>1240.3164477289642</v>
      </c>
      <c r="H71" s="61">
        <v>3299.115036290324</v>
      </c>
      <c r="I71" s="61">
        <v>4905.3726265260175</v>
      </c>
      <c r="J71" s="61">
        <v>286.35862849527007</v>
      </c>
      <c r="K71" s="61">
        <v>2921.6292302000002</v>
      </c>
      <c r="L71" s="61">
        <v>843.11048000000005</v>
      </c>
      <c r="M71" s="37" t="b">
        <f t="shared" si="4"/>
        <v>1</v>
      </c>
      <c r="N71" s="61">
        <f t="shared" si="5"/>
        <v>5191.7312550212873</v>
      </c>
      <c r="O71" s="27"/>
    </row>
    <row r="72" spans="1:15" x14ac:dyDescent="0.25">
      <c r="A72" s="18">
        <f t="shared" si="6"/>
        <v>45293.125</v>
      </c>
      <c r="B72" s="60">
        <v>45293.125</v>
      </c>
      <c r="C72" s="61">
        <v>2790.981430249999</v>
      </c>
      <c r="D72" s="61">
        <v>296.6797535</v>
      </c>
      <c r="E72" s="61">
        <v>81.29866174999998</v>
      </c>
      <c r="F72" s="61">
        <v>925.31936700450001</v>
      </c>
      <c r="G72" s="61">
        <v>1214.2208305264651</v>
      </c>
      <c r="H72" s="61">
        <v>3476.269036290324</v>
      </c>
      <c r="I72" s="61">
        <v>4869.2077955060204</v>
      </c>
      <c r="J72" s="61">
        <v>278.82033991527004</v>
      </c>
      <c r="K72" s="61">
        <v>2856.3845839000001</v>
      </c>
      <c r="L72" s="61">
        <v>780.35636</v>
      </c>
      <c r="M72" s="37" t="b">
        <f t="shared" si="4"/>
        <v>1</v>
      </c>
      <c r="N72" s="61">
        <f t="shared" si="5"/>
        <v>5148.0281354212902</v>
      </c>
      <c r="O72" s="27"/>
    </row>
    <row r="73" spans="1:15" x14ac:dyDescent="0.25">
      <c r="A73" s="18">
        <f t="shared" si="6"/>
        <v>45293.166666666664</v>
      </c>
      <c r="B73" s="60">
        <v>45293.166666666664</v>
      </c>
      <c r="C73" s="61">
        <v>2765.3164852500004</v>
      </c>
      <c r="D73" s="61">
        <v>231.90058168750002</v>
      </c>
      <c r="E73" s="61">
        <v>88.098895499999983</v>
      </c>
      <c r="F73" s="61">
        <v>924.12276135450008</v>
      </c>
      <c r="G73" s="61">
        <v>1165.9722617289642</v>
      </c>
      <c r="H73" s="61">
        <v>3792.7160362903242</v>
      </c>
      <c r="I73" s="61">
        <v>5037.8521827060167</v>
      </c>
      <c r="J73" s="61">
        <v>298.93647640527104</v>
      </c>
      <c r="K73" s="61">
        <v>2600.7657151999997</v>
      </c>
      <c r="L73" s="61">
        <v>1030.572647499999</v>
      </c>
      <c r="M73" s="37" t="b">
        <f t="shared" si="4"/>
        <v>1</v>
      </c>
      <c r="N73" s="61">
        <f t="shared" si="5"/>
        <v>5336.7886591112874</v>
      </c>
      <c r="O73" s="27"/>
    </row>
    <row r="74" spans="1:15" x14ac:dyDescent="0.25">
      <c r="A74" s="18">
        <f t="shared" si="6"/>
        <v>45293.208333333336</v>
      </c>
      <c r="B74" s="60">
        <v>45293.208333333336</v>
      </c>
      <c r="C74" s="61">
        <v>2781.6802740000003</v>
      </c>
      <c r="D74" s="61">
        <v>280.64133343750001</v>
      </c>
      <c r="E74" s="61">
        <v>199.82751250000001</v>
      </c>
      <c r="F74" s="61">
        <v>538.71108523700002</v>
      </c>
      <c r="G74" s="61">
        <v>1142.923146526462</v>
      </c>
      <c r="H74" s="61">
        <v>4540.7230362903229</v>
      </c>
      <c r="I74" s="61">
        <v>5584.2175664960178</v>
      </c>
      <c r="J74" s="61">
        <v>323.46119779526998</v>
      </c>
      <c r="K74" s="61">
        <v>2536.2193937000002</v>
      </c>
      <c r="L74" s="61">
        <v>1040.60823</v>
      </c>
      <c r="M74" s="37" t="b">
        <f t="shared" si="4"/>
        <v>1</v>
      </c>
      <c r="N74" s="61">
        <f t="shared" si="5"/>
        <v>5907.6787642912877</v>
      </c>
      <c r="O74" s="27"/>
    </row>
    <row r="75" spans="1:15" x14ac:dyDescent="0.25">
      <c r="A75" s="18">
        <f t="shared" si="6"/>
        <v>45293.25</v>
      </c>
      <c r="B75" s="60">
        <v>45293.25</v>
      </c>
      <c r="C75" s="61">
        <v>2875.0618102499998</v>
      </c>
      <c r="D75" s="61">
        <v>694.917907625</v>
      </c>
      <c r="E75" s="61">
        <v>352.16805875000006</v>
      </c>
      <c r="F75" s="61">
        <v>423.93204380975004</v>
      </c>
      <c r="G75" s="61">
        <v>1156.094184906214</v>
      </c>
      <c r="H75" s="61">
        <v>3454.4790362903241</v>
      </c>
      <c r="I75" s="61">
        <v>6317.1709545460189</v>
      </c>
      <c r="J75" s="61">
        <v>332.89289888526804</v>
      </c>
      <c r="K75" s="61">
        <v>842.64831570000001</v>
      </c>
      <c r="L75" s="61">
        <v>1463.9408725000001</v>
      </c>
      <c r="M75" s="37" t="b">
        <f t="shared" si="4"/>
        <v>1</v>
      </c>
      <c r="N75" s="61">
        <f t="shared" si="5"/>
        <v>6650.0638534312866</v>
      </c>
      <c r="O75" s="27"/>
    </row>
    <row r="76" spans="1:15" x14ac:dyDescent="0.25">
      <c r="A76" s="18">
        <f t="shared" si="6"/>
        <v>45293.291666666664</v>
      </c>
      <c r="B76" s="60">
        <v>45293.291666666664</v>
      </c>
      <c r="C76" s="61">
        <v>2950.0572230000002</v>
      </c>
      <c r="D76" s="61">
        <v>1197.4264780625001</v>
      </c>
      <c r="E76" s="61">
        <v>408.00637275000003</v>
      </c>
      <c r="F76" s="61">
        <v>460.38611128374998</v>
      </c>
      <c r="G76" s="61">
        <v>1207.351088914716</v>
      </c>
      <c r="H76" s="61">
        <v>3373.4510362903238</v>
      </c>
      <c r="I76" s="61">
        <v>7026.3687055660166</v>
      </c>
      <c r="J76" s="61">
        <v>383.590565835272</v>
      </c>
      <c r="K76" s="61">
        <v>435.30752140000004</v>
      </c>
      <c r="L76" s="61">
        <v>1751.4115175000002</v>
      </c>
      <c r="M76" s="37" t="b">
        <f t="shared" si="4"/>
        <v>1</v>
      </c>
      <c r="N76" s="61">
        <f t="shared" si="5"/>
        <v>7409.9592714012888</v>
      </c>
      <c r="O76" s="27"/>
    </row>
    <row r="77" spans="1:15" x14ac:dyDescent="0.25">
      <c r="A77" s="18">
        <f t="shared" si="6"/>
        <v>45293.333333333336</v>
      </c>
      <c r="B77" s="60">
        <v>45293.333333333336</v>
      </c>
      <c r="C77" s="61">
        <v>2940.0680415000002</v>
      </c>
      <c r="D77" s="61">
        <v>1891.3581983125002</v>
      </c>
      <c r="E77" s="61">
        <v>413.58813400000003</v>
      </c>
      <c r="F77" s="61">
        <v>635.06080630050008</v>
      </c>
      <c r="G77" s="61">
        <v>1303.6813574679629</v>
      </c>
      <c r="H77" s="61">
        <v>2631.646036290324</v>
      </c>
      <c r="I77" s="61">
        <v>7419.6558790760164</v>
      </c>
      <c r="J77" s="61">
        <v>407.54253349527102</v>
      </c>
      <c r="K77" s="61">
        <v>64.385203799999999</v>
      </c>
      <c r="L77" s="61">
        <v>1923.8189574999999</v>
      </c>
      <c r="M77" s="37" t="b">
        <f t="shared" si="4"/>
        <v>1</v>
      </c>
      <c r="N77" s="61">
        <f t="shared" si="5"/>
        <v>7827.198412571287</v>
      </c>
      <c r="O77" s="27"/>
    </row>
    <row r="78" spans="1:15" x14ac:dyDescent="0.25">
      <c r="A78" s="18">
        <f t="shared" si="6"/>
        <v>45293.375</v>
      </c>
      <c r="B78" s="60">
        <v>45293.375</v>
      </c>
      <c r="C78" s="61">
        <v>2942.3318707499998</v>
      </c>
      <c r="D78" s="61">
        <v>2627.9567801875005</v>
      </c>
      <c r="E78" s="61">
        <v>419.45784375000005</v>
      </c>
      <c r="F78" s="61">
        <v>937.21325571675004</v>
      </c>
      <c r="G78" s="61">
        <v>1423.573859046714</v>
      </c>
      <c r="H78" s="61">
        <v>1833.8380362903242</v>
      </c>
      <c r="I78" s="61">
        <v>7657.396379426018</v>
      </c>
      <c r="J78" s="61">
        <v>405.44673351526905</v>
      </c>
      <c r="K78" s="61">
        <v>1.9570152999999999</v>
      </c>
      <c r="L78" s="61">
        <v>2119.5715175</v>
      </c>
      <c r="M78" s="37" t="b">
        <f t="shared" si="4"/>
        <v>1</v>
      </c>
      <c r="N78" s="61">
        <f t="shared" si="5"/>
        <v>8062.8431129412875</v>
      </c>
      <c r="O78" s="27"/>
    </row>
    <row r="79" spans="1:15" x14ac:dyDescent="0.25">
      <c r="A79" s="18">
        <f t="shared" si="6"/>
        <v>45293.416666666664</v>
      </c>
      <c r="B79" s="60">
        <v>45293.416666666664</v>
      </c>
      <c r="C79" s="61">
        <v>2946.9478549999999</v>
      </c>
      <c r="D79" s="61">
        <v>2190.826395</v>
      </c>
      <c r="E79" s="61">
        <v>415.04393950000002</v>
      </c>
      <c r="F79" s="61">
        <v>1073.2468287562492</v>
      </c>
      <c r="G79" s="61">
        <v>1524.6488082147121</v>
      </c>
      <c r="H79" s="61">
        <v>1971.5060362903241</v>
      </c>
      <c r="I79" s="61">
        <v>7726.5490017760194</v>
      </c>
      <c r="J79" s="61">
        <v>402.23656288526706</v>
      </c>
      <c r="K79" s="61">
        <v>1.9571756</v>
      </c>
      <c r="L79" s="61">
        <v>1991.4771225</v>
      </c>
      <c r="M79" s="37" t="b">
        <f t="shared" si="4"/>
        <v>1</v>
      </c>
      <c r="N79" s="61">
        <f t="shared" si="5"/>
        <v>8128.7855646612861</v>
      </c>
      <c r="O79" s="27"/>
    </row>
    <row r="80" spans="1:15" x14ac:dyDescent="0.25">
      <c r="A80" s="18">
        <f t="shared" si="6"/>
        <v>45293.458333333336</v>
      </c>
      <c r="B80" s="60">
        <v>45293.458333333336</v>
      </c>
      <c r="C80" s="61">
        <v>2962.162197749999</v>
      </c>
      <c r="D80" s="61">
        <v>2739.7422838125003</v>
      </c>
      <c r="E80" s="61">
        <v>408.98810850000001</v>
      </c>
      <c r="F80" s="61">
        <v>909.08158085699995</v>
      </c>
      <c r="G80" s="61">
        <v>1555.7063149114631</v>
      </c>
      <c r="H80" s="61">
        <v>1800.1980362903241</v>
      </c>
      <c r="I80" s="61">
        <v>7848.640840616019</v>
      </c>
      <c r="J80" s="61">
        <v>417.473929305269</v>
      </c>
      <c r="K80" s="61">
        <v>48.399399699999996</v>
      </c>
      <c r="L80" s="61">
        <v>2061.3643525000002</v>
      </c>
      <c r="M80" s="37" t="b">
        <f t="shared" si="4"/>
        <v>1</v>
      </c>
      <c r="N80" s="61">
        <f t="shared" si="5"/>
        <v>8266.1147699212888</v>
      </c>
      <c r="O80" s="27"/>
    </row>
    <row r="81" spans="1:15" x14ac:dyDescent="0.25">
      <c r="A81" s="18">
        <f t="shared" si="6"/>
        <v>45293.5</v>
      </c>
      <c r="B81" s="60">
        <v>45293.5</v>
      </c>
      <c r="C81" s="61">
        <v>2987.8004912500001</v>
      </c>
      <c r="D81" s="61">
        <v>3509.5558554375002</v>
      </c>
      <c r="E81" s="61">
        <v>395.19006975000002</v>
      </c>
      <c r="F81" s="61">
        <v>908.03136236374996</v>
      </c>
      <c r="G81" s="61">
        <v>1617.239853389714</v>
      </c>
      <c r="H81" s="61">
        <v>1325.009036290324</v>
      </c>
      <c r="I81" s="61">
        <v>7688.7990392560159</v>
      </c>
      <c r="J81" s="61">
        <v>414.09243832526897</v>
      </c>
      <c r="K81" s="61">
        <v>4.0429683999999995</v>
      </c>
      <c r="L81" s="61">
        <v>2635.8922225000001</v>
      </c>
      <c r="M81" s="37" t="b">
        <f t="shared" si="4"/>
        <v>1</v>
      </c>
      <c r="N81" s="61">
        <f t="shared" si="5"/>
        <v>8102.8914775812846</v>
      </c>
      <c r="O81" s="27"/>
    </row>
    <row r="82" spans="1:15" x14ac:dyDescent="0.25">
      <c r="A82" s="18">
        <f t="shared" si="6"/>
        <v>45293.541666666664</v>
      </c>
      <c r="B82" s="60">
        <v>45293.541666666664</v>
      </c>
      <c r="C82" s="61">
        <v>2970.112736999999</v>
      </c>
      <c r="D82" s="61">
        <v>3121.7277867500002</v>
      </c>
      <c r="E82" s="61">
        <v>382.37060175000005</v>
      </c>
      <c r="F82" s="61">
        <v>1000.4537303415001</v>
      </c>
      <c r="G82" s="61">
        <v>1583.855413119463</v>
      </c>
      <c r="H82" s="61">
        <v>1496.943036290324</v>
      </c>
      <c r="I82" s="61">
        <v>7554.6709900560181</v>
      </c>
      <c r="J82" s="61">
        <v>403.43415669526803</v>
      </c>
      <c r="K82" s="61">
        <v>2.5817535</v>
      </c>
      <c r="L82" s="61">
        <v>2594.7764050000001</v>
      </c>
      <c r="M82" s="37" t="b">
        <f t="shared" si="4"/>
        <v>1</v>
      </c>
      <c r="N82" s="61">
        <f t="shared" si="5"/>
        <v>7958.1051467512862</v>
      </c>
      <c r="O82" s="27"/>
    </row>
    <row r="83" spans="1:15" x14ac:dyDescent="0.25">
      <c r="A83" s="18">
        <f t="shared" si="6"/>
        <v>45293.583333333336</v>
      </c>
      <c r="B83" s="60">
        <v>45293.583333333336</v>
      </c>
      <c r="C83" s="61">
        <v>2932.7670760000001</v>
      </c>
      <c r="D83" s="61">
        <v>2765.8531035000001</v>
      </c>
      <c r="E83" s="61">
        <v>377.6057955</v>
      </c>
      <c r="F83" s="61">
        <v>993.57051383350006</v>
      </c>
      <c r="G83" s="61">
        <v>1475.6524918574651</v>
      </c>
      <c r="H83" s="61">
        <v>2075.175036290324</v>
      </c>
      <c r="I83" s="61">
        <v>7497.1919083260191</v>
      </c>
      <c r="J83" s="61">
        <v>410.91225965526905</v>
      </c>
      <c r="K83" s="61">
        <v>2.2406514999999998</v>
      </c>
      <c r="L83" s="61">
        <v>2710.2791975</v>
      </c>
      <c r="M83" s="37" t="b">
        <f t="shared" si="4"/>
        <v>1</v>
      </c>
      <c r="N83" s="61">
        <f t="shared" si="5"/>
        <v>7908.1041679812879</v>
      </c>
      <c r="O83" s="27"/>
    </row>
    <row r="84" spans="1:15" x14ac:dyDescent="0.25">
      <c r="A84" s="18">
        <f t="shared" si="6"/>
        <v>45293.625</v>
      </c>
      <c r="B84" s="60">
        <v>45293.625</v>
      </c>
      <c r="C84" s="61">
        <v>2962.4685749999999</v>
      </c>
      <c r="D84" s="61">
        <v>2750.5716914374993</v>
      </c>
      <c r="E84" s="61">
        <v>397.38051375000003</v>
      </c>
      <c r="F84" s="61">
        <v>950.67375232500001</v>
      </c>
      <c r="G84" s="61">
        <v>1359.6610267784652</v>
      </c>
      <c r="H84" s="61">
        <v>2327.4020362903229</v>
      </c>
      <c r="I84" s="61">
        <v>7565.6242661160168</v>
      </c>
      <c r="J84" s="61">
        <v>427.40970236527102</v>
      </c>
      <c r="K84" s="61">
        <v>2.0444171</v>
      </c>
      <c r="L84" s="61">
        <v>2753.0792100000003</v>
      </c>
      <c r="M84" s="37" t="b">
        <f t="shared" si="4"/>
        <v>1</v>
      </c>
      <c r="N84" s="61">
        <f t="shared" si="5"/>
        <v>7993.033968481288</v>
      </c>
      <c r="O84" s="27"/>
    </row>
    <row r="85" spans="1:15" x14ac:dyDescent="0.25">
      <c r="A85" s="18">
        <f t="shared" si="6"/>
        <v>45293.666666666664</v>
      </c>
      <c r="B85" s="60">
        <v>45293.666666666664</v>
      </c>
      <c r="C85" s="61">
        <v>2969.9853070000004</v>
      </c>
      <c r="D85" s="61">
        <v>2810.9432605000002</v>
      </c>
      <c r="E85" s="61">
        <v>403.49012775</v>
      </c>
      <c r="F85" s="61">
        <v>832.56881841849997</v>
      </c>
      <c r="G85" s="61">
        <v>1314.535370582465</v>
      </c>
      <c r="H85" s="61">
        <v>2551.1050362903238</v>
      </c>
      <c r="I85" s="61">
        <v>7755.6172943260199</v>
      </c>
      <c r="J85" s="61">
        <v>461.41440101527002</v>
      </c>
      <c r="K85" s="61">
        <v>1.9533251999999999</v>
      </c>
      <c r="L85" s="61">
        <v>2663.6429000000003</v>
      </c>
      <c r="M85" s="37" t="b">
        <f t="shared" si="4"/>
        <v>1</v>
      </c>
      <c r="N85" s="61">
        <f t="shared" si="5"/>
        <v>8217.0316953412894</v>
      </c>
      <c r="O85" s="27"/>
    </row>
    <row r="86" spans="1:15" x14ac:dyDescent="0.25">
      <c r="A86" s="18">
        <f t="shared" si="6"/>
        <v>45293.708333333336</v>
      </c>
      <c r="B86" s="60">
        <v>45293.708333333336</v>
      </c>
      <c r="C86" s="61">
        <v>3005.0084392500003</v>
      </c>
      <c r="D86" s="61">
        <v>2435.1970986875003</v>
      </c>
      <c r="E86" s="61">
        <v>400.22605950000002</v>
      </c>
      <c r="F86" s="61">
        <v>877.25189486274996</v>
      </c>
      <c r="G86" s="61">
        <v>1303.327746180717</v>
      </c>
      <c r="H86" s="61">
        <v>2880.7650362903241</v>
      </c>
      <c r="I86" s="61">
        <v>7876.2686013460179</v>
      </c>
      <c r="J86" s="61">
        <v>461.54208362527305</v>
      </c>
      <c r="K86" s="61">
        <v>1.9207223</v>
      </c>
      <c r="L86" s="61">
        <v>2562.0448674999993</v>
      </c>
      <c r="M86" s="37" t="b">
        <f t="shared" si="4"/>
        <v>1</v>
      </c>
      <c r="N86" s="61">
        <f t="shared" si="5"/>
        <v>8337.8106849712913</v>
      </c>
      <c r="O86" s="27"/>
    </row>
    <row r="87" spans="1:15" x14ac:dyDescent="0.25">
      <c r="A87" s="18">
        <f t="shared" si="6"/>
        <v>45293.75</v>
      </c>
      <c r="B87" s="60">
        <v>45293.75</v>
      </c>
      <c r="C87" s="61">
        <v>2962.5183307500001</v>
      </c>
      <c r="D87" s="61">
        <v>2360.1381280000001</v>
      </c>
      <c r="E87" s="61">
        <v>399.75528325000005</v>
      </c>
      <c r="F87" s="61">
        <v>996.71224662525003</v>
      </c>
      <c r="G87" s="61">
        <v>1307.1388080457182</v>
      </c>
      <c r="H87" s="61">
        <v>2698.353036290323</v>
      </c>
      <c r="I87" s="61">
        <v>7718.6525533760196</v>
      </c>
      <c r="J87" s="61">
        <v>448.65013578527203</v>
      </c>
      <c r="K87" s="61">
        <v>47.317641299999984</v>
      </c>
      <c r="L87" s="61">
        <v>2509.995502499999</v>
      </c>
      <c r="M87" s="37" t="b">
        <f t="shared" si="4"/>
        <v>1</v>
      </c>
      <c r="N87" s="61">
        <f t="shared" si="5"/>
        <v>8167.3026891612917</v>
      </c>
      <c r="O87" s="27"/>
    </row>
    <row r="88" spans="1:15" x14ac:dyDescent="0.25">
      <c r="A88" s="18">
        <f t="shared" si="6"/>
        <v>45293.791666666664</v>
      </c>
      <c r="B88" s="60">
        <v>45293.791666666664</v>
      </c>
      <c r="C88" s="61">
        <v>2880.6576580000001</v>
      </c>
      <c r="D88" s="61">
        <v>1785.1179970624992</v>
      </c>
      <c r="E88" s="61">
        <v>402.86042125000006</v>
      </c>
      <c r="F88" s="61">
        <v>1273.8507381095001</v>
      </c>
      <c r="G88" s="61">
        <v>1285.3157981989682</v>
      </c>
      <c r="H88" s="61">
        <v>2802.1020362903241</v>
      </c>
      <c r="I88" s="61">
        <v>7348.285368956017</v>
      </c>
      <c r="J88" s="61">
        <v>412.87489125527401</v>
      </c>
      <c r="K88" s="61">
        <v>272.70162419999997</v>
      </c>
      <c r="L88" s="61">
        <v>2396.0427645</v>
      </c>
      <c r="M88" s="37" t="b">
        <f t="shared" si="4"/>
        <v>1</v>
      </c>
      <c r="N88" s="61">
        <f t="shared" si="5"/>
        <v>7761.1602602112907</v>
      </c>
      <c r="O88" s="27"/>
    </row>
    <row r="89" spans="1:15" x14ac:dyDescent="0.25">
      <c r="A89" s="18">
        <f t="shared" si="6"/>
        <v>45293.833333333336</v>
      </c>
      <c r="B89" s="60">
        <v>45293.833333333336</v>
      </c>
      <c r="C89" s="61">
        <v>2870.4499837499989</v>
      </c>
      <c r="D89" s="61">
        <v>897.59278612500009</v>
      </c>
      <c r="E89" s="61">
        <v>388.88751900000005</v>
      </c>
      <c r="F89" s="61">
        <v>1648.2234467170001</v>
      </c>
      <c r="G89" s="61">
        <v>1293.964833038965</v>
      </c>
      <c r="H89" s="61">
        <v>3252.351036290323</v>
      </c>
      <c r="I89" s="61">
        <v>6857.0299529060194</v>
      </c>
      <c r="J89" s="61">
        <v>372.68884601527003</v>
      </c>
      <c r="K89" s="61">
        <v>648.30994800000008</v>
      </c>
      <c r="L89" s="61">
        <v>2473.4408580000004</v>
      </c>
      <c r="M89" s="37" t="b">
        <f t="shared" si="4"/>
        <v>1</v>
      </c>
      <c r="N89" s="61">
        <f t="shared" si="5"/>
        <v>7229.7187989212898</v>
      </c>
      <c r="O89" s="27"/>
    </row>
    <row r="90" spans="1:15" x14ac:dyDescent="0.25">
      <c r="A90" s="18">
        <f t="shared" si="6"/>
        <v>45293.875</v>
      </c>
      <c r="B90" s="60">
        <v>45293.875</v>
      </c>
      <c r="C90" s="61">
        <v>2885.2906244999995</v>
      </c>
      <c r="D90" s="61">
        <v>478.07008668750007</v>
      </c>
      <c r="E90" s="61">
        <v>371.93188750000002</v>
      </c>
      <c r="F90" s="61">
        <v>1663.004552079499</v>
      </c>
      <c r="G90" s="61">
        <v>1266.244741193967</v>
      </c>
      <c r="H90" s="61">
        <v>3257.365036290324</v>
      </c>
      <c r="I90" s="61">
        <v>6366.687930276019</v>
      </c>
      <c r="J90" s="61">
        <v>353.22693187527301</v>
      </c>
      <c r="K90" s="61">
        <v>685.85313560000009</v>
      </c>
      <c r="L90" s="61">
        <v>2516.1389304999989</v>
      </c>
      <c r="M90" s="37" t="b">
        <f t="shared" si="4"/>
        <v>1</v>
      </c>
      <c r="N90" s="61">
        <f t="shared" si="5"/>
        <v>6719.9148621512923</v>
      </c>
      <c r="O90" s="27"/>
    </row>
    <row r="91" spans="1:15" x14ac:dyDescent="0.25">
      <c r="A91" s="18">
        <f t="shared" si="6"/>
        <v>45293.916666666664</v>
      </c>
      <c r="B91" s="60">
        <v>45293.916666666664</v>
      </c>
      <c r="C91" s="61">
        <v>2893.136550499999</v>
      </c>
      <c r="D91" s="61">
        <v>498.04861087500001</v>
      </c>
      <c r="E91" s="61">
        <v>379.01159675000002</v>
      </c>
      <c r="F91" s="61">
        <v>1422.9868211095002</v>
      </c>
      <c r="G91" s="61">
        <v>1228.2645757864641</v>
      </c>
      <c r="H91" s="61">
        <v>3581.2460362903239</v>
      </c>
      <c r="I91" s="61">
        <v>6241.1432032460198</v>
      </c>
      <c r="J91" s="61">
        <v>362.87376176526806</v>
      </c>
      <c r="K91" s="61">
        <v>1296.6232812999999</v>
      </c>
      <c r="L91" s="61">
        <v>2102.0539449999997</v>
      </c>
      <c r="M91" s="37" t="b">
        <f t="shared" si="4"/>
        <v>1</v>
      </c>
      <c r="N91" s="61">
        <f t="shared" si="5"/>
        <v>6604.0169650112875</v>
      </c>
      <c r="O91" s="27"/>
    </row>
    <row r="92" spans="1:15" x14ac:dyDescent="0.25">
      <c r="A92" s="18">
        <f t="shared" si="6"/>
        <v>45293.958333333336</v>
      </c>
      <c r="B92" s="60">
        <v>45293.958333333336</v>
      </c>
      <c r="C92" s="61">
        <v>2865.5683642500003</v>
      </c>
      <c r="D92" s="61">
        <v>573.10574262500006</v>
      </c>
      <c r="E92" s="61">
        <v>295.17596300000002</v>
      </c>
      <c r="F92" s="61">
        <v>1184.811821927</v>
      </c>
      <c r="G92" s="61">
        <v>1184.2059116189662</v>
      </c>
      <c r="H92" s="61">
        <v>4180.501036290324</v>
      </c>
      <c r="I92" s="61">
        <v>5775.1568002960175</v>
      </c>
      <c r="J92" s="61">
        <v>349.71602311527204</v>
      </c>
      <c r="K92" s="61">
        <v>2087.2249488000002</v>
      </c>
      <c r="L92" s="61">
        <v>2071.2710675000003</v>
      </c>
      <c r="M92" s="37" t="b">
        <f t="shared" si="4"/>
        <v>1</v>
      </c>
      <c r="N92" s="61">
        <f t="shared" si="5"/>
        <v>6124.8728234112896</v>
      </c>
      <c r="O92" s="27"/>
    </row>
    <row r="93" spans="1:15" x14ac:dyDescent="0.25">
      <c r="A93" s="18">
        <f t="shared" si="6"/>
        <v>45294</v>
      </c>
      <c r="B93" s="60">
        <v>45294</v>
      </c>
      <c r="C93" s="61">
        <v>2864.6881185000011</v>
      </c>
      <c r="D93" s="61">
        <v>274.85333418750002</v>
      </c>
      <c r="E93" s="61">
        <v>214.37264275000001</v>
      </c>
      <c r="F93" s="61">
        <v>1208.676430239</v>
      </c>
      <c r="G93" s="61">
        <v>1174.093347724466</v>
      </c>
      <c r="H93" s="61">
        <v>4358.2430362903233</v>
      </c>
      <c r="I93" s="61">
        <v>5504.0056468460189</v>
      </c>
      <c r="J93" s="61">
        <v>352.07532964527206</v>
      </c>
      <c r="K93" s="61">
        <v>2550.8664007000002</v>
      </c>
      <c r="L93" s="61">
        <v>1687.9795325</v>
      </c>
      <c r="M93" s="37" t="b">
        <f t="shared" si="4"/>
        <v>1</v>
      </c>
      <c r="N93" s="61">
        <f t="shared" si="5"/>
        <v>5856.080976491291</v>
      </c>
      <c r="O93" s="27"/>
    </row>
    <row r="94" spans="1:15" x14ac:dyDescent="0.25">
      <c r="A94" s="18">
        <f t="shared" si="6"/>
        <v>45294.041666666664</v>
      </c>
      <c r="B94" s="60">
        <v>45294.041666666664</v>
      </c>
      <c r="C94" s="61">
        <v>2833.1724009999998</v>
      </c>
      <c r="D94" s="61">
        <v>154.79740218750001</v>
      </c>
      <c r="E94" s="61">
        <v>201.55168875000001</v>
      </c>
      <c r="F94" s="61">
        <v>1205.7729710665001</v>
      </c>
      <c r="G94" s="61">
        <v>1150.6833586669673</v>
      </c>
      <c r="H94" s="61">
        <v>4324.8540362903241</v>
      </c>
      <c r="I94" s="61">
        <v>5243.6810948760176</v>
      </c>
      <c r="J94" s="61">
        <v>335.83215138527504</v>
      </c>
      <c r="K94" s="61">
        <v>2782.9268742000004</v>
      </c>
      <c r="L94" s="61">
        <v>1508.3917375000001</v>
      </c>
      <c r="M94" s="37" t="b">
        <f t="shared" si="4"/>
        <v>1</v>
      </c>
      <c r="N94" s="61">
        <f t="shared" si="5"/>
        <v>5579.5132462612928</v>
      </c>
      <c r="O94" s="27"/>
    </row>
    <row r="95" spans="1:15" x14ac:dyDescent="0.25">
      <c r="A95" s="18">
        <f t="shared" si="6"/>
        <v>45294.083333333336</v>
      </c>
      <c r="B95" s="60">
        <v>45294.083333333336</v>
      </c>
      <c r="C95" s="61">
        <v>2790.9689024999993</v>
      </c>
      <c r="D95" s="61">
        <v>158.10691287499998</v>
      </c>
      <c r="E95" s="61">
        <v>201.30210549999998</v>
      </c>
      <c r="F95" s="61">
        <v>1344.1028366465002</v>
      </c>
      <c r="G95" s="61">
        <v>1146.409395889465</v>
      </c>
      <c r="H95" s="61">
        <v>4061.753036290324</v>
      </c>
      <c r="I95" s="61">
        <v>5130.5748860360181</v>
      </c>
      <c r="J95" s="61">
        <v>328.704412265271</v>
      </c>
      <c r="K95" s="61">
        <v>2894.939313899999</v>
      </c>
      <c r="L95" s="61">
        <v>1348.424577499999</v>
      </c>
      <c r="M95" s="37" t="b">
        <f t="shared" si="4"/>
        <v>1</v>
      </c>
      <c r="N95" s="61">
        <f t="shared" si="5"/>
        <v>5459.2792983012896</v>
      </c>
      <c r="O95" s="27"/>
    </row>
    <row r="96" spans="1:15" x14ac:dyDescent="0.25">
      <c r="A96" s="18">
        <f t="shared" si="6"/>
        <v>45294.125</v>
      </c>
      <c r="B96" s="60">
        <v>45294.125</v>
      </c>
      <c r="C96" s="61">
        <v>2789.3743332499989</v>
      </c>
      <c r="D96" s="61">
        <v>221.93221737500002</v>
      </c>
      <c r="E96" s="61">
        <v>198.98084650000001</v>
      </c>
      <c r="F96" s="61">
        <v>1417.3579593064999</v>
      </c>
      <c r="G96" s="61">
        <v>1144.8767889894659</v>
      </c>
      <c r="H96" s="61">
        <v>4078.2430362903242</v>
      </c>
      <c r="I96" s="61">
        <v>5061.2012525260197</v>
      </c>
      <c r="J96" s="61">
        <v>332.79857578527196</v>
      </c>
      <c r="K96" s="61">
        <v>3125.589023399999</v>
      </c>
      <c r="L96" s="61">
        <v>1331.17633</v>
      </c>
      <c r="M96" s="37" t="b">
        <f t="shared" si="4"/>
        <v>1</v>
      </c>
      <c r="N96" s="61">
        <f t="shared" si="5"/>
        <v>5393.9998283112918</v>
      </c>
      <c r="O96" s="27"/>
    </row>
    <row r="97" spans="1:15" x14ac:dyDescent="0.25">
      <c r="A97" s="18">
        <f t="shared" si="6"/>
        <v>45294.166666666664</v>
      </c>
      <c r="B97" s="60">
        <v>45294.166666666664</v>
      </c>
      <c r="C97" s="61">
        <v>2800.6674355</v>
      </c>
      <c r="D97" s="61">
        <v>322.5181663125</v>
      </c>
      <c r="E97" s="61">
        <v>201.73730649999999</v>
      </c>
      <c r="F97" s="61">
        <v>1527.8368304590001</v>
      </c>
      <c r="G97" s="61">
        <v>1158.171926369464</v>
      </c>
      <c r="H97" s="61">
        <v>3916.2320362903229</v>
      </c>
      <c r="I97" s="61">
        <v>5157.9322137160179</v>
      </c>
      <c r="J97" s="61">
        <v>324.77538511527104</v>
      </c>
      <c r="K97" s="61">
        <v>2921.6175551000001</v>
      </c>
      <c r="L97" s="61">
        <v>1522.8385475</v>
      </c>
      <c r="M97" s="37" t="b">
        <f t="shared" si="4"/>
        <v>1</v>
      </c>
      <c r="N97" s="61">
        <f t="shared" si="5"/>
        <v>5482.707598831289</v>
      </c>
      <c r="O97" s="27"/>
    </row>
    <row r="98" spans="1:15" x14ac:dyDescent="0.25">
      <c r="A98" s="18">
        <f t="shared" si="6"/>
        <v>45294.208333333336</v>
      </c>
      <c r="B98" s="60">
        <v>45294.208333333336</v>
      </c>
      <c r="C98" s="61">
        <v>2851.044588499999</v>
      </c>
      <c r="D98" s="61">
        <v>329.28722806250005</v>
      </c>
      <c r="E98" s="61">
        <v>203.30884200000003</v>
      </c>
      <c r="F98" s="61">
        <v>1600.2189641890002</v>
      </c>
      <c r="G98" s="61">
        <v>1158.562708659467</v>
      </c>
      <c r="H98" s="61">
        <v>4315.313036290323</v>
      </c>
      <c r="I98" s="61">
        <v>5663.434540736017</v>
      </c>
      <c r="J98" s="61">
        <v>343.45251216527106</v>
      </c>
      <c r="K98" s="61">
        <v>2594.7479923000001</v>
      </c>
      <c r="L98" s="61">
        <v>1856.100322499999</v>
      </c>
      <c r="M98" s="37" t="b">
        <f t="shared" si="4"/>
        <v>1</v>
      </c>
      <c r="N98" s="61">
        <f t="shared" si="5"/>
        <v>6006.8870529012884</v>
      </c>
      <c r="O98" s="27"/>
    </row>
    <row r="99" spans="1:15" x14ac:dyDescent="0.25">
      <c r="A99" s="18">
        <f t="shared" si="6"/>
        <v>45294.25</v>
      </c>
      <c r="B99" s="60">
        <v>45294.25</v>
      </c>
      <c r="C99" s="61">
        <v>2913.8756549999994</v>
      </c>
      <c r="D99" s="61">
        <v>303.57747337500001</v>
      </c>
      <c r="E99" s="61">
        <v>220.27548950000002</v>
      </c>
      <c r="F99" s="61">
        <v>1942.778605282499</v>
      </c>
      <c r="G99" s="61">
        <v>1191.9517332134631</v>
      </c>
      <c r="H99" s="61">
        <v>4136.2110362903231</v>
      </c>
      <c r="I99" s="61">
        <v>6400.1954701260183</v>
      </c>
      <c r="J99" s="61">
        <v>373.75968853527007</v>
      </c>
      <c r="K99" s="61">
        <v>1992.5313165</v>
      </c>
      <c r="L99" s="61">
        <v>1942.1835175000001</v>
      </c>
      <c r="M99" s="37" t="b">
        <f t="shared" si="4"/>
        <v>1</v>
      </c>
      <c r="N99" s="61">
        <f t="shared" si="5"/>
        <v>6773.9551586612888</v>
      </c>
      <c r="O99" s="27"/>
    </row>
    <row r="100" spans="1:15" x14ac:dyDescent="0.25">
      <c r="A100" s="18">
        <f t="shared" si="6"/>
        <v>45294.291666666664</v>
      </c>
      <c r="B100" s="60">
        <v>45294.291666666664</v>
      </c>
      <c r="C100" s="61">
        <v>2964.2532342500012</v>
      </c>
      <c r="D100" s="61">
        <v>782.05398449999996</v>
      </c>
      <c r="E100" s="61">
        <v>293.07330125000004</v>
      </c>
      <c r="F100" s="61">
        <v>2020.7096159052501</v>
      </c>
      <c r="G100" s="61">
        <v>1246.5505059057141</v>
      </c>
      <c r="H100" s="61">
        <v>3025.1020362903241</v>
      </c>
      <c r="I100" s="61">
        <v>7052.5157503860182</v>
      </c>
      <c r="J100" s="61">
        <v>389.95819701527302</v>
      </c>
      <c r="K100" s="61">
        <v>352.32967070000007</v>
      </c>
      <c r="L100" s="61">
        <v>2536.9390600000002</v>
      </c>
      <c r="M100" s="37" t="b">
        <f t="shared" si="4"/>
        <v>1</v>
      </c>
      <c r="N100" s="61">
        <f t="shared" si="5"/>
        <v>7442.4739474012913</v>
      </c>
      <c r="O100" s="27"/>
    </row>
    <row r="101" spans="1:15" x14ac:dyDescent="0.25">
      <c r="A101" s="18">
        <f t="shared" si="6"/>
        <v>45294.333333333336</v>
      </c>
      <c r="B101" s="60">
        <v>45294.333333333336</v>
      </c>
      <c r="C101" s="61">
        <v>2909.8985730000004</v>
      </c>
      <c r="D101" s="61">
        <v>1740.3491635625001</v>
      </c>
      <c r="E101" s="61">
        <v>333.76128750000004</v>
      </c>
      <c r="F101" s="61">
        <v>1705.2232333035001</v>
      </c>
      <c r="G101" s="61">
        <v>1332.7416913449631</v>
      </c>
      <c r="H101" s="61">
        <v>2627.4130362903238</v>
      </c>
      <c r="I101" s="61">
        <v>7374.3073029960178</v>
      </c>
      <c r="J101" s="61">
        <v>417.55554580527104</v>
      </c>
      <c r="K101" s="61">
        <v>119.14018369999999</v>
      </c>
      <c r="L101" s="61">
        <v>2738.3839525000003</v>
      </c>
      <c r="M101" s="37" t="b">
        <f t="shared" si="4"/>
        <v>1</v>
      </c>
      <c r="N101" s="61">
        <f t="shared" si="5"/>
        <v>7791.8628488012891</v>
      </c>
      <c r="O101" s="27"/>
    </row>
    <row r="102" spans="1:15" x14ac:dyDescent="0.25">
      <c r="A102" s="18">
        <f t="shared" si="6"/>
        <v>45294.375</v>
      </c>
      <c r="B102" s="60">
        <v>45294.375</v>
      </c>
      <c r="C102" s="61">
        <v>2909.4904637500013</v>
      </c>
      <c r="D102" s="61">
        <v>1806.7529268124993</v>
      </c>
      <c r="E102" s="61">
        <v>349.67708330000005</v>
      </c>
      <c r="F102" s="61">
        <v>1442.8516362084999</v>
      </c>
      <c r="G102" s="61">
        <v>1580.4731113299661</v>
      </c>
      <c r="H102" s="61">
        <v>2387.6422412903235</v>
      </c>
      <c r="I102" s="61">
        <v>7410.9431746060181</v>
      </c>
      <c r="J102" s="61">
        <v>403.77281938527204</v>
      </c>
      <c r="K102" s="61">
        <v>44.812423699999982</v>
      </c>
      <c r="L102" s="61">
        <v>2617.3590449999997</v>
      </c>
      <c r="M102" s="37" t="b">
        <f t="shared" si="4"/>
        <v>1</v>
      </c>
      <c r="N102" s="61">
        <f t="shared" si="5"/>
        <v>7814.7159939912899</v>
      </c>
      <c r="O102" s="27"/>
    </row>
    <row r="103" spans="1:15" x14ac:dyDescent="0.25">
      <c r="A103" s="18">
        <f t="shared" si="6"/>
        <v>45294.416666666664</v>
      </c>
      <c r="B103" s="60">
        <v>45294.416666666664</v>
      </c>
      <c r="C103" s="61">
        <v>2934.6063112500001</v>
      </c>
      <c r="D103" s="61">
        <v>846.284537</v>
      </c>
      <c r="E103" s="61">
        <v>314.44058275000009</v>
      </c>
      <c r="F103" s="61">
        <v>1697.52076859825</v>
      </c>
      <c r="G103" s="61">
        <v>1862.0764429727142</v>
      </c>
      <c r="H103" s="61">
        <v>2897.5266662903241</v>
      </c>
      <c r="I103" s="61">
        <v>7292.601816996018</v>
      </c>
      <c r="J103" s="61">
        <v>390.00463316526702</v>
      </c>
      <c r="K103" s="61">
        <v>408.85837120000002</v>
      </c>
      <c r="L103" s="61">
        <v>2460.9904875000002</v>
      </c>
      <c r="M103" s="37" t="b">
        <f t="shared" si="4"/>
        <v>1</v>
      </c>
      <c r="N103" s="61">
        <f t="shared" si="5"/>
        <v>7682.6064501612855</v>
      </c>
      <c r="O103" s="27"/>
    </row>
    <row r="104" spans="1:15" x14ac:dyDescent="0.25">
      <c r="A104" s="18">
        <f t="shared" si="6"/>
        <v>45294.458333333336</v>
      </c>
      <c r="B104" s="60">
        <v>45294.458333333336</v>
      </c>
      <c r="C104" s="61">
        <v>2979.2886252500002</v>
      </c>
      <c r="D104" s="61">
        <v>555.29319131249997</v>
      </c>
      <c r="E104" s="61">
        <v>279.35276211000007</v>
      </c>
      <c r="F104" s="61">
        <v>1988.434477328</v>
      </c>
      <c r="G104" s="61">
        <v>2070.091970120463</v>
      </c>
      <c r="H104" s="61">
        <v>2420.7557862903241</v>
      </c>
      <c r="I104" s="61">
        <v>7159.8399714960178</v>
      </c>
      <c r="J104" s="61">
        <v>387.29855421526906</v>
      </c>
      <c r="K104" s="61">
        <v>219.95963420000001</v>
      </c>
      <c r="L104" s="61">
        <v>2526.1186524999994</v>
      </c>
      <c r="M104" s="37" t="b">
        <f t="shared" si="4"/>
        <v>1</v>
      </c>
      <c r="N104" s="61">
        <f t="shared" si="5"/>
        <v>7547.138525711287</v>
      </c>
      <c r="O104" s="27"/>
    </row>
    <row r="105" spans="1:15" x14ac:dyDescent="0.25">
      <c r="A105" s="18">
        <f t="shared" si="6"/>
        <v>45294.5</v>
      </c>
      <c r="B105" s="60">
        <v>45294.5</v>
      </c>
      <c r="C105" s="61">
        <v>2992.7396162499995</v>
      </c>
      <c r="D105" s="61">
        <v>727.23896087500009</v>
      </c>
      <c r="E105" s="61">
        <v>280.10005875000007</v>
      </c>
      <c r="F105" s="61">
        <v>2129.6368569840001</v>
      </c>
      <c r="G105" s="61">
        <v>2111.201702651967</v>
      </c>
      <c r="H105" s="61">
        <v>2103.2178562903241</v>
      </c>
      <c r="I105" s="61">
        <v>6956.1501149160167</v>
      </c>
      <c r="J105" s="61">
        <v>376.12167678527402</v>
      </c>
      <c r="K105" s="61">
        <v>231.60729710000001</v>
      </c>
      <c r="L105" s="61">
        <v>2780.2559630000001</v>
      </c>
      <c r="M105" s="37" t="b">
        <f t="shared" si="4"/>
        <v>1</v>
      </c>
      <c r="N105" s="61">
        <f t="shared" si="5"/>
        <v>7332.2717917012906</v>
      </c>
      <c r="O105" s="27"/>
    </row>
    <row r="106" spans="1:15" x14ac:dyDescent="0.25">
      <c r="A106" s="18">
        <f t="shared" si="6"/>
        <v>45294.541666666664</v>
      </c>
      <c r="B106" s="60">
        <v>45294.541666666664</v>
      </c>
      <c r="C106" s="61">
        <v>2975.600844999999</v>
      </c>
      <c r="D106" s="61">
        <v>713.77044081249994</v>
      </c>
      <c r="E106" s="61">
        <v>290.05926975</v>
      </c>
      <c r="F106" s="61">
        <v>2059.5079345364989</v>
      </c>
      <c r="G106" s="61">
        <v>1995.0719368919642</v>
      </c>
      <c r="H106" s="61">
        <v>2185.944511290324</v>
      </c>
      <c r="I106" s="61">
        <v>6875.2877283960179</v>
      </c>
      <c r="J106" s="61">
        <v>364.19490898527101</v>
      </c>
      <c r="K106" s="61">
        <v>253.47430839999998</v>
      </c>
      <c r="L106" s="61">
        <v>2726.9979924999993</v>
      </c>
      <c r="M106" s="37" t="b">
        <f t="shared" si="4"/>
        <v>1</v>
      </c>
      <c r="N106" s="61">
        <f t="shared" si="5"/>
        <v>7239.4826373812884</v>
      </c>
      <c r="O106" s="27"/>
    </row>
    <row r="107" spans="1:15" x14ac:dyDescent="0.25">
      <c r="A107" s="18">
        <f t="shared" si="6"/>
        <v>45294.583333333336</v>
      </c>
      <c r="B107" s="60">
        <v>45294.583333333336</v>
      </c>
      <c r="C107" s="61">
        <v>2968.274633</v>
      </c>
      <c r="D107" s="61">
        <v>1163.418409375</v>
      </c>
      <c r="E107" s="61">
        <v>337.4830915</v>
      </c>
      <c r="F107" s="61">
        <v>1747.2692942852502</v>
      </c>
      <c r="G107" s="61">
        <v>1745.9478843307131</v>
      </c>
      <c r="H107" s="61">
        <v>1865.3960362903242</v>
      </c>
      <c r="I107" s="61">
        <v>6896.2715023260189</v>
      </c>
      <c r="J107" s="61">
        <v>358.17706705527007</v>
      </c>
      <c r="K107" s="61">
        <v>219.0886519</v>
      </c>
      <c r="L107" s="61">
        <v>2354.252127499999</v>
      </c>
      <c r="M107" s="37" t="b">
        <f t="shared" si="4"/>
        <v>1</v>
      </c>
      <c r="N107" s="61">
        <f t="shared" si="5"/>
        <v>7254.4485693812894</v>
      </c>
      <c r="O107" s="27"/>
    </row>
    <row r="108" spans="1:15" x14ac:dyDescent="0.25">
      <c r="A108" s="18">
        <f t="shared" si="6"/>
        <v>45294.625</v>
      </c>
      <c r="B108" s="60">
        <v>45294.625</v>
      </c>
      <c r="C108" s="61">
        <v>3018.9751230000002</v>
      </c>
      <c r="D108" s="61">
        <v>2340.4169257500002</v>
      </c>
      <c r="E108" s="61">
        <v>374.19179875000003</v>
      </c>
      <c r="F108" s="61">
        <v>1515.0407974269999</v>
      </c>
      <c r="G108" s="61">
        <v>1463.0085794639642</v>
      </c>
      <c r="H108" s="61">
        <v>1313.6729262903241</v>
      </c>
      <c r="I108" s="61">
        <v>7106.1764136160191</v>
      </c>
      <c r="J108" s="61">
        <v>376.35224596527104</v>
      </c>
      <c r="K108" s="61">
        <v>97.744686099999996</v>
      </c>
      <c r="L108" s="61">
        <v>2445.0328049999998</v>
      </c>
      <c r="M108" s="37" t="b">
        <f t="shared" si="4"/>
        <v>1</v>
      </c>
      <c r="N108" s="61">
        <f t="shared" si="5"/>
        <v>7482.5286595812904</v>
      </c>
      <c r="O108" s="27"/>
    </row>
    <row r="109" spans="1:15" x14ac:dyDescent="0.25">
      <c r="A109" s="18">
        <f t="shared" si="6"/>
        <v>45294.666666666664</v>
      </c>
      <c r="B109" s="60">
        <v>45294.666666666664</v>
      </c>
      <c r="C109" s="61">
        <v>3116.7660970000002</v>
      </c>
      <c r="D109" s="61">
        <v>3232.7864084375001</v>
      </c>
      <c r="E109" s="61">
        <v>378.09925875000005</v>
      </c>
      <c r="F109" s="61">
        <v>1467.7222434345001</v>
      </c>
      <c r="G109" s="61">
        <v>1301.4980862489651</v>
      </c>
      <c r="H109" s="61">
        <v>1361.9100362903241</v>
      </c>
      <c r="I109" s="61">
        <v>7432.1469304760185</v>
      </c>
      <c r="J109" s="61">
        <v>424.54239118527204</v>
      </c>
      <c r="K109" s="61">
        <v>54.22806099999999</v>
      </c>
      <c r="L109" s="61">
        <v>2947.8647475000002</v>
      </c>
      <c r="M109" s="37" t="b">
        <f t="shared" ref="M109:M172" si="7">ABS(C109+D109+E109+F109+G109+H109-I109-J109-K109-L109)&lt;0.1</f>
        <v>1</v>
      </c>
      <c r="N109" s="61">
        <f t="shared" ref="N109:N172" si="8">IF(B109="","",I109+J109)</f>
        <v>7856.6893216612907</v>
      </c>
      <c r="O109" s="27"/>
    </row>
    <row r="110" spans="1:15" x14ac:dyDescent="0.25">
      <c r="A110" s="18">
        <f t="shared" ref="A110:A173" si="9">B110</f>
        <v>45294.708333333336</v>
      </c>
      <c r="B110" s="60">
        <v>45294.708333333336</v>
      </c>
      <c r="C110" s="61">
        <v>3108.3082447500001</v>
      </c>
      <c r="D110" s="61">
        <v>3183.5992265625</v>
      </c>
      <c r="E110" s="61">
        <v>380.18347425000002</v>
      </c>
      <c r="F110" s="61">
        <v>1261.6319383662501</v>
      </c>
      <c r="G110" s="61">
        <v>1268.8353989722129</v>
      </c>
      <c r="H110" s="61">
        <v>1485.4120362903241</v>
      </c>
      <c r="I110" s="61">
        <v>7688.8332845860205</v>
      </c>
      <c r="J110" s="61">
        <v>429.67282170526499</v>
      </c>
      <c r="K110" s="61">
        <v>20.752935399999981</v>
      </c>
      <c r="L110" s="61">
        <v>2548.7112775000001</v>
      </c>
      <c r="M110" s="37" t="b">
        <f t="shared" si="7"/>
        <v>1</v>
      </c>
      <c r="N110" s="61">
        <f t="shared" si="8"/>
        <v>8118.5061062912855</v>
      </c>
      <c r="O110" s="27"/>
    </row>
    <row r="111" spans="1:15" x14ac:dyDescent="0.25">
      <c r="A111" s="18">
        <f t="shared" si="9"/>
        <v>45294.75</v>
      </c>
      <c r="B111" s="60">
        <v>45294.75</v>
      </c>
      <c r="C111" s="61">
        <v>3108.2732637500003</v>
      </c>
      <c r="D111" s="61">
        <v>3189.0347855625</v>
      </c>
      <c r="E111" s="61">
        <v>376.91312925</v>
      </c>
      <c r="F111" s="61">
        <v>1122.8244873364999</v>
      </c>
      <c r="G111" s="61">
        <v>1270.541779831965</v>
      </c>
      <c r="H111" s="61">
        <v>1496.5370362903241</v>
      </c>
      <c r="I111" s="61">
        <v>7592.1043788360203</v>
      </c>
      <c r="J111" s="61">
        <v>424.47746628526909</v>
      </c>
      <c r="K111" s="61">
        <v>3.5263443999999997</v>
      </c>
      <c r="L111" s="61">
        <v>2544.0162925</v>
      </c>
      <c r="M111" s="37" t="b">
        <f t="shared" si="7"/>
        <v>1</v>
      </c>
      <c r="N111" s="61">
        <f t="shared" si="8"/>
        <v>8016.581845121289</v>
      </c>
      <c r="O111" s="27"/>
    </row>
    <row r="112" spans="1:15" x14ac:dyDescent="0.25">
      <c r="A112" s="18">
        <f t="shared" si="9"/>
        <v>45294.791666666664</v>
      </c>
      <c r="B112" s="60">
        <v>45294.791666666664</v>
      </c>
      <c r="C112" s="61">
        <v>3118.7861685000003</v>
      </c>
      <c r="D112" s="61">
        <v>3150.3500714374995</v>
      </c>
      <c r="E112" s="61">
        <v>376.85655475000004</v>
      </c>
      <c r="F112" s="61">
        <v>1121.281792669</v>
      </c>
      <c r="G112" s="61">
        <v>1269.617314094467</v>
      </c>
      <c r="H112" s="61">
        <v>1313.798036290324</v>
      </c>
      <c r="I112" s="61">
        <v>7254.1906453660167</v>
      </c>
      <c r="J112" s="61">
        <v>402.81012507527305</v>
      </c>
      <c r="K112" s="61">
        <v>1.9015447999999999</v>
      </c>
      <c r="L112" s="61">
        <v>2691.7876225</v>
      </c>
      <c r="M112" s="37" t="b">
        <f t="shared" si="7"/>
        <v>1</v>
      </c>
      <c r="N112" s="61">
        <f t="shared" si="8"/>
        <v>7657.0007704412901</v>
      </c>
      <c r="O112" s="27"/>
    </row>
    <row r="113" spans="1:15" x14ac:dyDescent="0.25">
      <c r="A113" s="18">
        <f t="shared" si="9"/>
        <v>45294.833333333336</v>
      </c>
      <c r="B113" s="60">
        <v>45294.833333333336</v>
      </c>
      <c r="C113" s="61">
        <v>3091.52684675</v>
      </c>
      <c r="D113" s="61">
        <v>3161.1924146250003</v>
      </c>
      <c r="E113" s="61">
        <v>378.57599375000001</v>
      </c>
      <c r="F113" s="61">
        <v>1119.1625498065</v>
      </c>
      <c r="G113" s="61">
        <v>1252.4025929094682</v>
      </c>
      <c r="H113" s="61">
        <v>1207.7930362903242</v>
      </c>
      <c r="I113" s="61">
        <v>6853.6478497760172</v>
      </c>
      <c r="J113" s="61">
        <v>382.583900055274</v>
      </c>
      <c r="K113" s="61">
        <v>93.2489743</v>
      </c>
      <c r="L113" s="61">
        <v>2881.1727100000003</v>
      </c>
      <c r="M113" s="37" t="b">
        <f t="shared" si="7"/>
        <v>1</v>
      </c>
      <c r="N113" s="61">
        <f t="shared" si="8"/>
        <v>7236.2317498312914</v>
      </c>
      <c r="O113" s="27"/>
    </row>
    <row r="114" spans="1:15" x14ac:dyDescent="0.25">
      <c r="A114" s="18">
        <f t="shared" si="9"/>
        <v>45294.875</v>
      </c>
      <c r="B114" s="60">
        <v>45294.875</v>
      </c>
      <c r="C114" s="61">
        <v>3017.9680047500001</v>
      </c>
      <c r="D114" s="61">
        <v>2336.160854625</v>
      </c>
      <c r="E114" s="61">
        <v>359.73125875000005</v>
      </c>
      <c r="F114" s="61">
        <v>1166.0906290065</v>
      </c>
      <c r="G114" s="61">
        <v>1245.705216569464</v>
      </c>
      <c r="H114" s="61">
        <v>1263.049036290324</v>
      </c>
      <c r="I114" s="61">
        <v>6366.2316836560185</v>
      </c>
      <c r="J114" s="61">
        <v>340.78259833526903</v>
      </c>
      <c r="K114" s="61">
        <v>145.07466550000001</v>
      </c>
      <c r="L114" s="61">
        <v>2536.6160525</v>
      </c>
      <c r="M114" s="37" t="b">
        <f t="shared" si="7"/>
        <v>1</v>
      </c>
      <c r="N114" s="61">
        <f t="shared" si="8"/>
        <v>6707.0142819912871</v>
      </c>
      <c r="O114" s="27"/>
    </row>
    <row r="115" spans="1:15" x14ac:dyDescent="0.25">
      <c r="A115" s="18">
        <f t="shared" si="9"/>
        <v>45294.916666666664</v>
      </c>
      <c r="B115" s="60">
        <v>45294.916666666664</v>
      </c>
      <c r="C115" s="61">
        <v>2980.8287692499989</v>
      </c>
      <c r="D115" s="61">
        <v>2042.1601978125</v>
      </c>
      <c r="E115" s="61">
        <v>364.41766604000003</v>
      </c>
      <c r="F115" s="61">
        <v>1063.4432873340002</v>
      </c>
      <c r="G115" s="61">
        <v>1216.329630894465</v>
      </c>
      <c r="H115" s="61">
        <v>1255.807036290324</v>
      </c>
      <c r="I115" s="61">
        <v>6230.9450551660175</v>
      </c>
      <c r="J115" s="61">
        <v>325.87458245527102</v>
      </c>
      <c r="K115" s="61">
        <v>86.063467499999973</v>
      </c>
      <c r="L115" s="61">
        <v>2280.1034825000002</v>
      </c>
      <c r="M115" s="37" t="b">
        <f t="shared" si="7"/>
        <v>1</v>
      </c>
      <c r="N115" s="61">
        <f t="shared" si="8"/>
        <v>6556.8196376212882</v>
      </c>
      <c r="O115" s="27"/>
    </row>
    <row r="116" spans="1:15" x14ac:dyDescent="0.25">
      <c r="A116" s="18">
        <f t="shared" si="9"/>
        <v>45294.958333333336</v>
      </c>
      <c r="B116" s="60">
        <v>45294.958333333336</v>
      </c>
      <c r="C116" s="61">
        <v>2969.0077267500001</v>
      </c>
      <c r="D116" s="61">
        <v>1081.0067193750001</v>
      </c>
      <c r="E116" s="61">
        <v>298.57515225000003</v>
      </c>
      <c r="F116" s="61">
        <v>1089.5234133115</v>
      </c>
      <c r="G116" s="61">
        <v>1186.0620899844641</v>
      </c>
      <c r="H116" s="61">
        <v>1926.1800362903241</v>
      </c>
      <c r="I116" s="61">
        <v>5752.4425385960158</v>
      </c>
      <c r="J116" s="61">
        <v>315.12373656527205</v>
      </c>
      <c r="K116" s="61">
        <v>302.96619030000005</v>
      </c>
      <c r="L116" s="61">
        <v>2179.8226725</v>
      </c>
      <c r="M116" s="37" t="b">
        <f t="shared" si="7"/>
        <v>1</v>
      </c>
      <c r="N116" s="61">
        <f t="shared" si="8"/>
        <v>6067.5662751612881</v>
      </c>
      <c r="O116" s="27"/>
    </row>
    <row r="117" spans="1:15" x14ac:dyDescent="0.25">
      <c r="A117" s="18">
        <f t="shared" si="9"/>
        <v>45295</v>
      </c>
      <c r="B117" s="60">
        <v>45295</v>
      </c>
      <c r="C117" s="61">
        <v>2948.3454035</v>
      </c>
      <c r="D117" s="61">
        <v>553.216639375</v>
      </c>
      <c r="E117" s="61">
        <v>262.05210250000005</v>
      </c>
      <c r="F117" s="61">
        <v>1291.7062770270002</v>
      </c>
      <c r="G117" s="61">
        <v>1142.5895942789671</v>
      </c>
      <c r="H117" s="61">
        <v>2755.617036290324</v>
      </c>
      <c r="I117" s="61">
        <v>5458.8659666860167</v>
      </c>
      <c r="J117" s="61">
        <v>304.20104818527403</v>
      </c>
      <c r="K117" s="61">
        <v>1608.5115931</v>
      </c>
      <c r="L117" s="61">
        <v>1581.948445</v>
      </c>
      <c r="M117" s="37" t="b">
        <f t="shared" si="7"/>
        <v>1</v>
      </c>
      <c r="N117" s="61">
        <f t="shared" si="8"/>
        <v>5763.0670148712907</v>
      </c>
      <c r="O117" s="27"/>
    </row>
    <row r="118" spans="1:15" x14ac:dyDescent="0.25">
      <c r="A118" s="18">
        <f t="shared" si="9"/>
        <v>45295.041666666664</v>
      </c>
      <c r="B118" s="60">
        <v>45295.041666666664</v>
      </c>
      <c r="C118" s="61">
        <v>2939.7255517499998</v>
      </c>
      <c r="D118" s="61">
        <v>435.15013043750002</v>
      </c>
      <c r="E118" s="61">
        <v>253.22005048</v>
      </c>
      <c r="F118" s="61">
        <v>1555.072332857</v>
      </c>
      <c r="G118" s="61">
        <v>1137.395542526468</v>
      </c>
      <c r="H118" s="61">
        <v>2978.0160362903239</v>
      </c>
      <c r="I118" s="61">
        <v>5202.8838503560173</v>
      </c>
      <c r="J118" s="61">
        <v>299.35484618527403</v>
      </c>
      <c r="K118" s="61">
        <v>2287.8225178000002</v>
      </c>
      <c r="L118" s="61">
        <v>1508.5184300000001</v>
      </c>
      <c r="M118" s="37" t="b">
        <f t="shared" si="7"/>
        <v>1</v>
      </c>
      <c r="N118" s="61">
        <f t="shared" si="8"/>
        <v>5502.2386965412916</v>
      </c>
      <c r="O118" s="27"/>
    </row>
    <row r="119" spans="1:15" x14ac:dyDescent="0.25">
      <c r="A119" s="18">
        <f t="shared" si="9"/>
        <v>45295.083333333336</v>
      </c>
      <c r="B119" s="60">
        <v>45295.083333333336</v>
      </c>
      <c r="C119" s="61">
        <v>2873.14813</v>
      </c>
      <c r="D119" s="61">
        <v>459.48155762500005</v>
      </c>
      <c r="E119" s="61">
        <v>225.85454774999999</v>
      </c>
      <c r="F119" s="61">
        <v>1973.737734927</v>
      </c>
      <c r="G119" s="61">
        <v>1188.1015407989651</v>
      </c>
      <c r="H119" s="61">
        <v>3244.6210362903239</v>
      </c>
      <c r="I119" s="61">
        <v>5094.7970284460189</v>
      </c>
      <c r="J119" s="61">
        <v>313.15217584527102</v>
      </c>
      <c r="K119" s="61">
        <v>2957.4688181000001</v>
      </c>
      <c r="L119" s="61">
        <v>1599.5265250000002</v>
      </c>
      <c r="M119" s="37" t="b">
        <f t="shared" si="7"/>
        <v>1</v>
      </c>
      <c r="N119" s="61">
        <f t="shared" si="8"/>
        <v>5407.9492042912898</v>
      </c>
      <c r="O119" s="27"/>
    </row>
    <row r="120" spans="1:15" x14ac:dyDescent="0.25">
      <c r="A120" s="18">
        <f t="shared" si="9"/>
        <v>45295.125</v>
      </c>
      <c r="B120" s="60">
        <v>45295.125</v>
      </c>
      <c r="C120" s="61">
        <v>2854.969433499999</v>
      </c>
      <c r="D120" s="61">
        <v>408.26116925000002</v>
      </c>
      <c r="E120" s="61">
        <v>242.06877750000001</v>
      </c>
      <c r="F120" s="61">
        <v>2384.1987566544999</v>
      </c>
      <c r="G120" s="61">
        <v>1219.8372178364652</v>
      </c>
      <c r="H120" s="61">
        <v>3164.5740362903239</v>
      </c>
      <c r="I120" s="61">
        <v>5046.1486488660194</v>
      </c>
      <c r="J120" s="61">
        <v>322.00818936527105</v>
      </c>
      <c r="K120" s="61">
        <v>3086.7333727999994</v>
      </c>
      <c r="L120" s="61">
        <v>1819.01918</v>
      </c>
      <c r="M120" s="37" t="b">
        <f t="shared" si="7"/>
        <v>1</v>
      </c>
      <c r="N120" s="61">
        <f t="shared" si="8"/>
        <v>5368.1568382312907</v>
      </c>
      <c r="O120" s="27"/>
    </row>
    <row r="121" spans="1:15" x14ac:dyDescent="0.25">
      <c r="A121" s="18">
        <f t="shared" si="9"/>
        <v>45295.166666666664</v>
      </c>
      <c r="B121" s="60">
        <v>45295.166666666664</v>
      </c>
      <c r="C121" s="61">
        <v>2848.4544139999989</v>
      </c>
      <c r="D121" s="61">
        <v>363.79357199999998</v>
      </c>
      <c r="E121" s="61">
        <v>327.54920725000005</v>
      </c>
      <c r="F121" s="61">
        <v>2701.231874397</v>
      </c>
      <c r="G121" s="61">
        <v>1208.0748537039631</v>
      </c>
      <c r="H121" s="61">
        <v>2955.9260362903237</v>
      </c>
      <c r="I121" s="61">
        <v>5169.8342907460174</v>
      </c>
      <c r="J121" s="61">
        <v>327.90486069527003</v>
      </c>
      <c r="K121" s="61">
        <v>2880.4704987</v>
      </c>
      <c r="L121" s="61">
        <v>2026.8203075000001</v>
      </c>
      <c r="M121" s="37" t="b">
        <f t="shared" si="7"/>
        <v>1</v>
      </c>
      <c r="N121" s="61">
        <f t="shared" si="8"/>
        <v>5497.7391514412875</v>
      </c>
      <c r="O121" s="27"/>
    </row>
    <row r="122" spans="1:15" x14ac:dyDescent="0.25">
      <c r="A122" s="18">
        <f t="shared" si="9"/>
        <v>45295.208333333336</v>
      </c>
      <c r="B122" s="60">
        <v>45295.208333333336</v>
      </c>
      <c r="C122" s="61">
        <v>2852.9238060000002</v>
      </c>
      <c r="D122" s="61">
        <v>454.58768387499998</v>
      </c>
      <c r="E122" s="61">
        <v>390.68672825000004</v>
      </c>
      <c r="F122" s="61">
        <v>2684.7629541570004</v>
      </c>
      <c r="G122" s="61">
        <v>1194.2501140089639</v>
      </c>
      <c r="H122" s="61">
        <v>2698.4020362903229</v>
      </c>
      <c r="I122" s="61">
        <v>5701.1415771360207</v>
      </c>
      <c r="J122" s="61">
        <v>332.89530774526906</v>
      </c>
      <c r="K122" s="61">
        <v>2042.9953176999991</v>
      </c>
      <c r="L122" s="61">
        <v>2198.5811199999998</v>
      </c>
      <c r="M122" s="37" t="b">
        <f t="shared" si="7"/>
        <v>1</v>
      </c>
      <c r="N122" s="61">
        <f t="shared" si="8"/>
        <v>6034.0368848812896</v>
      </c>
      <c r="O122" s="27"/>
    </row>
    <row r="123" spans="1:15" x14ac:dyDescent="0.25">
      <c r="A123" s="18">
        <f t="shared" si="9"/>
        <v>45295.25</v>
      </c>
      <c r="B123" s="60">
        <v>45295.25</v>
      </c>
      <c r="C123" s="61">
        <v>2933.3876652499998</v>
      </c>
      <c r="D123" s="61">
        <v>1040.5435044374999</v>
      </c>
      <c r="E123" s="61">
        <v>636.17939875000002</v>
      </c>
      <c r="F123" s="61">
        <v>2505.8944421985002</v>
      </c>
      <c r="G123" s="61">
        <v>1201.383927344966</v>
      </c>
      <c r="H123" s="61">
        <v>1656.9410362903241</v>
      </c>
      <c r="I123" s="61">
        <v>6411.0008246560164</v>
      </c>
      <c r="J123" s="61">
        <v>337.23635751527303</v>
      </c>
      <c r="K123" s="61">
        <v>341.44882460000002</v>
      </c>
      <c r="L123" s="61">
        <v>2884.6439674999992</v>
      </c>
      <c r="M123" s="37" t="b">
        <f t="shared" si="7"/>
        <v>1</v>
      </c>
      <c r="N123" s="61">
        <f t="shared" si="8"/>
        <v>6748.2371821712895</v>
      </c>
      <c r="O123" s="27"/>
    </row>
    <row r="124" spans="1:15" x14ac:dyDescent="0.25">
      <c r="A124" s="18">
        <f t="shared" si="9"/>
        <v>45295.291666666664</v>
      </c>
      <c r="B124" s="60">
        <v>45295.291666666664</v>
      </c>
      <c r="C124" s="61">
        <v>3007.5755572500011</v>
      </c>
      <c r="D124" s="61">
        <v>1302.6258841250001</v>
      </c>
      <c r="E124" s="61">
        <v>831.4338140000001</v>
      </c>
      <c r="F124" s="61">
        <v>2613.2136513384999</v>
      </c>
      <c r="G124" s="61">
        <v>1255.8710226574631</v>
      </c>
      <c r="H124" s="61">
        <v>1396.1520362903229</v>
      </c>
      <c r="I124" s="61">
        <v>7062.2084204260182</v>
      </c>
      <c r="J124" s="61">
        <v>375.53527023527005</v>
      </c>
      <c r="K124" s="61">
        <v>225.62202500000001</v>
      </c>
      <c r="L124" s="61">
        <v>2743.5062500000004</v>
      </c>
      <c r="M124" s="37" t="b">
        <f t="shared" si="7"/>
        <v>1</v>
      </c>
      <c r="N124" s="61">
        <f t="shared" si="8"/>
        <v>7437.7436906612884</v>
      </c>
      <c r="O124" s="27"/>
    </row>
    <row r="125" spans="1:15" x14ac:dyDescent="0.25">
      <c r="A125" s="18">
        <f t="shared" si="9"/>
        <v>45295.333333333336</v>
      </c>
      <c r="B125" s="60">
        <v>45295.333333333336</v>
      </c>
      <c r="C125" s="61">
        <v>3063.3857830000002</v>
      </c>
      <c r="D125" s="61">
        <v>1731.815856125</v>
      </c>
      <c r="E125" s="61">
        <v>965.91013550000002</v>
      </c>
      <c r="F125" s="61">
        <v>2549.3404066620001</v>
      </c>
      <c r="G125" s="61">
        <v>1381.231887853967</v>
      </c>
      <c r="H125" s="61">
        <v>867.05803629032403</v>
      </c>
      <c r="I125" s="61">
        <v>7471.0530818260186</v>
      </c>
      <c r="J125" s="61">
        <v>389.67988310527301</v>
      </c>
      <c r="K125" s="61">
        <v>88.343660499999984</v>
      </c>
      <c r="L125" s="61">
        <v>2609.6654800000001</v>
      </c>
      <c r="M125" s="37" t="b">
        <f t="shared" si="7"/>
        <v>1</v>
      </c>
      <c r="N125" s="61">
        <f t="shared" si="8"/>
        <v>7860.7329649312915</v>
      </c>
      <c r="O125" s="27"/>
    </row>
    <row r="126" spans="1:15" x14ac:dyDescent="0.25">
      <c r="A126" s="18">
        <f t="shared" si="9"/>
        <v>45295.375</v>
      </c>
      <c r="B126" s="60">
        <v>45295.375</v>
      </c>
      <c r="C126" s="61">
        <v>3047.4485745000002</v>
      </c>
      <c r="D126" s="61">
        <v>1913.0919559375002</v>
      </c>
      <c r="E126" s="61">
        <v>1113.1332299999999</v>
      </c>
      <c r="F126" s="61">
        <v>2669.787412184</v>
      </c>
      <c r="G126" s="61">
        <v>1565.9351879194662</v>
      </c>
      <c r="H126" s="61">
        <v>697.20203629032403</v>
      </c>
      <c r="I126" s="61">
        <v>7691.7750840860199</v>
      </c>
      <c r="J126" s="61">
        <v>416.29412554527102</v>
      </c>
      <c r="K126" s="61">
        <v>92.586399699999987</v>
      </c>
      <c r="L126" s="61">
        <v>2805.9427875000001</v>
      </c>
      <c r="M126" s="37" t="b">
        <f t="shared" si="7"/>
        <v>1</v>
      </c>
      <c r="N126" s="61">
        <f t="shared" si="8"/>
        <v>8108.0692096312905</v>
      </c>
      <c r="O126" s="27"/>
    </row>
    <row r="127" spans="1:15" x14ac:dyDescent="0.25">
      <c r="A127" s="18">
        <f t="shared" si="9"/>
        <v>45295.416666666664</v>
      </c>
      <c r="B127" s="60">
        <v>45295.416666666664</v>
      </c>
      <c r="C127" s="61">
        <v>3066.1867115</v>
      </c>
      <c r="D127" s="61">
        <v>1480.6971123750002</v>
      </c>
      <c r="E127" s="61">
        <v>1265.87641175</v>
      </c>
      <c r="F127" s="61">
        <v>2818.53195814725</v>
      </c>
      <c r="G127" s="61">
        <v>1770.1193295987141</v>
      </c>
      <c r="H127" s="61">
        <v>1058.144036290324</v>
      </c>
      <c r="I127" s="61">
        <v>7660.8965924260192</v>
      </c>
      <c r="J127" s="61">
        <v>453.67326493527003</v>
      </c>
      <c r="K127" s="61">
        <v>273.56324230000001</v>
      </c>
      <c r="L127" s="61">
        <v>3071.4224599999989</v>
      </c>
      <c r="M127" s="37" t="b">
        <f t="shared" si="7"/>
        <v>1</v>
      </c>
      <c r="N127" s="61">
        <f t="shared" si="8"/>
        <v>8114.569857361289</v>
      </c>
      <c r="O127" s="27"/>
    </row>
    <row r="128" spans="1:15" x14ac:dyDescent="0.25">
      <c r="A128" s="18">
        <f t="shared" si="9"/>
        <v>45295.458333333336</v>
      </c>
      <c r="B128" s="60">
        <v>45295.458333333336</v>
      </c>
      <c r="C128" s="61">
        <v>3047.1205007499998</v>
      </c>
      <c r="D128" s="61">
        <v>1962.9696945000001</v>
      </c>
      <c r="E128" s="61">
        <v>1224.1620135000001</v>
      </c>
      <c r="F128" s="61">
        <v>3086.2948268547502</v>
      </c>
      <c r="G128" s="61">
        <v>1952.608666986212</v>
      </c>
      <c r="H128" s="61">
        <v>1018.894036290324</v>
      </c>
      <c r="I128" s="61">
        <v>7586.1160049760183</v>
      </c>
      <c r="J128" s="61">
        <v>473.14426710526902</v>
      </c>
      <c r="K128" s="61">
        <v>7.5114542999999996</v>
      </c>
      <c r="L128" s="61">
        <v>4225.278012499999</v>
      </c>
      <c r="M128" s="37" t="b">
        <f t="shared" si="7"/>
        <v>1</v>
      </c>
      <c r="N128" s="61">
        <f t="shared" si="8"/>
        <v>8059.2602720812874</v>
      </c>
      <c r="O128" s="27"/>
    </row>
    <row r="129" spans="1:15" x14ac:dyDescent="0.25">
      <c r="A129" s="18">
        <f t="shared" si="9"/>
        <v>45295.5</v>
      </c>
      <c r="B129" s="60">
        <v>45295.5</v>
      </c>
      <c r="C129" s="61">
        <v>3040.0946007500015</v>
      </c>
      <c r="D129" s="61">
        <v>1208.8544338125002</v>
      </c>
      <c r="E129" s="61">
        <v>1266.4241345</v>
      </c>
      <c r="F129" s="61">
        <v>3124.3706062697502</v>
      </c>
      <c r="G129" s="61">
        <v>1999.3064606487142</v>
      </c>
      <c r="H129" s="61">
        <v>628.70103629032405</v>
      </c>
      <c r="I129" s="61">
        <v>7365.3272189160189</v>
      </c>
      <c r="J129" s="61">
        <v>429.437268355269</v>
      </c>
      <c r="K129" s="61">
        <v>3.9063699999999999</v>
      </c>
      <c r="L129" s="61">
        <v>3469.0804150000004</v>
      </c>
      <c r="M129" s="37" t="b">
        <f t="shared" si="7"/>
        <v>1</v>
      </c>
      <c r="N129" s="61">
        <f t="shared" si="8"/>
        <v>7794.7644872712881</v>
      </c>
      <c r="O129" s="27"/>
    </row>
    <row r="130" spans="1:15" x14ac:dyDescent="0.25">
      <c r="A130" s="18">
        <f t="shared" si="9"/>
        <v>45295.541666666664</v>
      </c>
      <c r="B130" s="60">
        <v>45295.541666666664</v>
      </c>
      <c r="C130" s="61">
        <v>3059.6491797500003</v>
      </c>
      <c r="D130" s="61">
        <v>1393.3636318125002</v>
      </c>
      <c r="E130" s="61">
        <v>1272.8762417500002</v>
      </c>
      <c r="F130" s="61">
        <v>3020.1450989185</v>
      </c>
      <c r="G130" s="61">
        <v>1936.8128714699651</v>
      </c>
      <c r="H130" s="61">
        <v>418.97603629032301</v>
      </c>
      <c r="I130" s="61">
        <v>7193.8649728860173</v>
      </c>
      <c r="J130" s="61">
        <v>397.12333310527305</v>
      </c>
      <c r="K130" s="61">
        <v>47.850253999999985</v>
      </c>
      <c r="L130" s="61">
        <v>3462.9845</v>
      </c>
      <c r="M130" s="37" t="b">
        <f t="shared" si="7"/>
        <v>1</v>
      </c>
      <c r="N130" s="61">
        <f t="shared" si="8"/>
        <v>7590.98830599129</v>
      </c>
      <c r="O130" s="27"/>
    </row>
    <row r="131" spans="1:15" x14ac:dyDescent="0.25">
      <c r="A131" s="18">
        <f t="shared" si="9"/>
        <v>45295.583333333336</v>
      </c>
      <c r="B131" s="60">
        <v>45295.583333333336</v>
      </c>
      <c r="C131" s="61">
        <v>3170.094411</v>
      </c>
      <c r="D131" s="61">
        <v>2378.8021635625</v>
      </c>
      <c r="E131" s="61">
        <v>1320.09448075</v>
      </c>
      <c r="F131" s="61">
        <v>2747.1940106137499</v>
      </c>
      <c r="G131" s="61">
        <v>1706.3575083147161</v>
      </c>
      <c r="H131" s="61">
        <v>464.59703629032401</v>
      </c>
      <c r="I131" s="61">
        <v>7184.4286382860182</v>
      </c>
      <c r="J131" s="61">
        <v>378.46891834527202</v>
      </c>
      <c r="K131" s="61">
        <v>72.707575899999981</v>
      </c>
      <c r="L131" s="61">
        <v>4151.5344780000005</v>
      </c>
      <c r="M131" s="37" t="b">
        <f t="shared" si="7"/>
        <v>1</v>
      </c>
      <c r="N131" s="61">
        <f t="shared" si="8"/>
        <v>7562.8975566312902</v>
      </c>
      <c r="O131" s="27"/>
    </row>
    <row r="132" spans="1:15" x14ac:dyDescent="0.25">
      <c r="A132" s="18">
        <f t="shared" si="9"/>
        <v>45295.625</v>
      </c>
      <c r="B132" s="60">
        <v>45295.625</v>
      </c>
      <c r="C132" s="61">
        <v>3207.6848777499999</v>
      </c>
      <c r="D132" s="61">
        <v>2716.7943031250002</v>
      </c>
      <c r="E132" s="61">
        <v>1322.9015485</v>
      </c>
      <c r="F132" s="61">
        <v>2969.31556194925</v>
      </c>
      <c r="G132" s="61">
        <v>1466.681193716712</v>
      </c>
      <c r="H132" s="61">
        <v>566.77310129032401</v>
      </c>
      <c r="I132" s="61">
        <v>7341.763949106019</v>
      </c>
      <c r="J132" s="61">
        <v>390.87836392526503</v>
      </c>
      <c r="K132" s="61">
        <v>5.2447687999999992</v>
      </c>
      <c r="L132" s="61">
        <v>4512.2635044999979</v>
      </c>
      <c r="M132" s="37" t="b">
        <f t="shared" si="7"/>
        <v>1</v>
      </c>
      <c r="N132" s="61">
        <f t="shared" si="8"/>
        <v>7732.6423130312842</v>
      </c>
      <c r="O132" s="27"/>
    </row>
    <row r="133" spans="1:15" x14ac:dyDescent="0.25">
      <c r="A133" s="18">
        <f t="shared" si="9"/>
        <v>45295.666666666664</v>
      </c>
      <c r="B133" s="60">
        <v>45295.666666666664</v>
      </c>
      <c r="C133" s="61">
        <v>3225.4096095</v>
      </c>
      <c r="D133" s="61">
        <v>3724.3934842500003</v>
      </c>
      <c r="E133" s="61">
        <v>1349.78404275</v>
      </c>
      <c r="F133" s="61">
        <v>2896.4058816255001</v>
      </c>
      <c r="G133" s="61">
        <v>1375.667554075465</v>
      </c>
      <c r="H133" s="61">
        <v>536.41003629032411</v>
      </c>
      <c r="I133" s="61">
        <v>7567.5359377760187</v>
      </c>
      <c r="J133" s="61">
        <v>417.52429171527302</v>
      </c>
      <c r="K133" s="61">
        <v>3.7502789999999999</v>
      </c>
      <c r="L133" s="61">
        <v>5119.2600999999968</v>
      </c>
      <c r="M133" s="37" t="b">
        <f t="shared" si="7"/>
        <v>1</v>
      </c>
      <c r="N133" s="61">
        <f t="shared" si="8"/>
        <v>7985.0602294912915</v>
      </c>
      <c r="O133" s="27"/>
    </row>
    <row r="134" spans="1:15" x14ac:dyDescent="0.25">
      <c r="A134" s="18">
        <f t="shared" si="9"/>
        <v>45295.708333333336</v>
      </c>
      <c r="B134" s="60">
        <v>45295.708333333336</v>
      </c>
      <c r="C134" s="61">
        <v>3235.8187070000013</v>
      </c>
      <c r="D134" s="61">
        <v>3888.183979999998</v>
      </c>
      <c r="E134" s="61">
        <v>1366.91394575</v>
      </c>
      <c r="F134" s="61">
        <v>2976.0035179220004</v>
      </c>
      <c r="G134" s="61">
        <v>1362.0346898689641</v>
      </c>
      <c r="H134" s="61">
        <v>588.98103629032403</v>
      </c>
      <c r="I134" s="61">
        <v>7814.9900310760186</v>
      </c>
      <c r="J134" s="61">
        <v>435.832643955268</v>
      </c>
      <c r="K134" s="61">
        <v>3.7785487999999998</v>
      </c>
      <c r="L134" s="61">
        <v>5163.334652999999</v>
      </c>
      <c r="M134" s="37" t="b">
        <f t="shared" si="7"/>
        <v>1</v>
      </c>
      <c r="N134" s="61">
        <f t="shared" si="8"/>
        <v>8250.8226750312861</v>
      </c>
      <c r="O134" s="27"/>
    </row>
    <row r="135" spans="1:15" x14ac:dyDescent="0.25">
      <c r="A135" s="18">
        <f t="shared" si="9"/>
        <v>45295.75</v>
      </c>
      <c r="B135" s="60">
        <v>45295.75</v>
      </c>
      <c r="C135" s="61">
        <v>3234.4361392500005</v>
      </c>
      <c r="D135" s="61">
        <v>3925.7546149374994</v>
      </c>
      <c r="E135" s="61">
        <v>1371.9215555000001</v>
      </c>
      <c r="F135" s="61">
        <v>2579.5778799455002</v>
      </c>
      <c r="G135" s="61">
        <v>1341.160073667965</v>
      </c>
      <c r="H135" s="61">
        <v>565.16303629032404</v>
      </c>
      <c r="I135" s="61">
        <v>7673.6550768960187</v>
      </c>
      <c r="J135" s="61">
        <v>423.17731479527203</v>
      </c>
      <c r="K135" s="61">
        <v>2.9394979000000001</v>
      </c>
      <c r="L135" s="61">
        <v>4918.241409999996</v>
      </c>
      <c r="M135" s="37" t="b">
        <f t="shared" si="7"/>
        <v>1</v>
      </c>
      <c r="N135" s="61">
        <f t="shared" si="8"/>
        <v>8096.8323916912905</v>
      </c>
      <c r="O135" s="27"/>
    </row>
    <row r="136" spans="1:15" x14ac:dyDescent="0.25">
      <c r="A136" s="18">
        <f t="shared" si="9"/>
        <v>45295.791666666664</v>
      </c>
      <c r="B136" s="60">
        <v>45295.791666666664</v>
      </c>
      <c r="C136" s="61">
        <v>3237.2313607500005</v>
      </c>
      <c r="D136" s="61">
        <v>3347.2851500000002</v>
      </c>
      <c r="E136" s="61">
        <v>1388.3282867500002</v>
      </c>
      <c r="F136" s="61">
        <v>2264.376656584499</v>
      </c>
      <c r="G136" s="61">
        <v>1320.150109576462</v>
      </c>
      <c r="H136" s="61">
        <v>767.2520362903241</v>
      </c>
      <c r="I136" s="61">
        <v>7377.8857477660185</v>
      </c>
      <c r="J136" s="61">
        <v>402.23350278526897</v>
      </c>
      <c r="K136" s="61">
        <v>107.2687069</v>
      </c>
      <c r="L136" s="61">
        <v>4437.2356424999989</v>
      </c>
      <c r="M136" s="37" t="b">
        <f t="shared" si="7"/>
        <v>1</v>
      </c>
      <c r="N136" s="61">
        <f t="shared" si="8"/>
        <v>7780.1192505512872</v>
      </c>
      <c r="O136" s="27"/>
    </row>
    <row r="137" spans="1:15" x14ac:dyDescent="0.25">
      <c r="A137" s="18">
        <f t="shared" si="9"/>
        <v>45295.833333333336</v>
      </c>
      <c r="B137" s="60">
        <v>45295.833333333336</v>
      </c>
      <c r="C137" s="61">
        <v>3236.3442009999999</v>
      </c>
      <c r="D137" s="61">
        <v>2751.4894250624998</v>
      </c>
      <c r="E137" s="61">
        <v>1398.37089975</v>
      </c>
      <c r="F137" s="61">
        <v>2375.9083313695</v>
      </c>
      <c r="G137" s="61">
        <v>1313.5629886289671</v>
      </c>
      <c r="H137" s="61">
        <v>782.54203629032406</v>
      </c>
      <c r="I137" s="61">
        <v>6942.0107927960198</v>
      </c>
      <c r="J137" s="61">
        <v>368.02902570527203</v>
      </c>
      <c r="K137" s="61">
        <v>55.977789099999981</v>
      </c>
      <c r="L137" s="61">
        <v>4492.2002745</v>
      </c>
      <c r="M137" s="37" t="b">
        <f t="shared" si="7"/>
        <v>1</v>
      </c>
      <c r="N137" s="61">
        <f t="shared" si="8"/>
        <v>7310.0398185012918</v>
      </c>
      <c r="O137" s="27"/>
    </row>
    <row r="138" spans="1:15" x14ac:dyDescent="0.25">
      <c r="A138" s="18">
        <f t="shared" si="9"/>
        <v>45295.875</v>
      </c>
      <c r="B138" s="60">
        <v>45295.875</v>
      </c>
      <c r="C138" s="61">
        <v>3170.1799407500002</v>
      </c>
      <c r="D138" s="61">
        <v>1735.741756749999</v>
      </c>
      <c r="E138" s="61">
        <v>1403.2268172500001</v>
      </c>
      <c r="F138" s="61">
        <v>2373.7434083795001</v>
      </c>
      <c r="G138" s="61">
        <v>1290.459246141467</v>
      </c>
      <c r="H138" s="61">
        <v>751.30103629032408</v>
      </c>
      <c r="I138" s="61">
        <v>6440.4823557560194</v>
      </c>
      <c r="J138" s="61">
        <v>343.01389790527202</v>
      </c>
      <c r="K138" s="61">
        <v>174.29790689999999</v>
      </c>
      <c r="L138" s="61">
        <v>3766.858044999999</v>
      </c>
      <c r="M138" s="37" t="b">
        <f t="shared" si="7"/>
        <v>1</v>
      </c>
      <c r="N138" s="61">
        <f t="shared" si="8"/>
        <v>6783.4962536612911</v>
      </c>
      <c r="O138" s="27"/>
    </row>
    <row r="139" spans="1:15" x14ac:dyDescent="0.25">
      <c r="A139" s="18">
        <f t="shared" si="9"/>
        <v>45295.916666666664</v>
      </c>
      <c r="B139" s="60">
        <v>45295.916666666664</v>
      </c>
      <c r="C139" s="61">
        <v>3145.7639985000005</v>
      </c>
      <c r="D139" s="61">
        <v>1417.1928323750001</v>
      </c>
      <c r="E139" s="61">
        <v>1351.66552725</v>
      </c>
      <c r="F139" s="61">
        <v>2078.3510968145001</v>
      </c>
      <c r="G139" s="61">
        <v>1275.6101021614691</v>
      </c>
      <c r="H139" s="61">
        <v>732.54703629032406</v>
      </c>
      <c r="I139" s="61">
        <v>6340.8418230560201</v>
      </c>
      <c r="J139" s="61">
        <v>338.21777293527208</v>
      </c>
      <c r="K139" s="61">
        <v>101.18011990000001</v>
      </c>
      <c r="L139" s="61">
        <v>3220.8908775</v>
      </c>
      <c r="M139" s="37" t="b">
        <f t="shared" si="7"/>
        <v>1</v>
      </c>
      <c r="N139" s="61">
        <f t="shared" si="8"/>
        <v>6679.0595959912926</v>
      </c>
      <c r="O139" s="27"/>
    </row>
    <row r="140" spans="1:15" x14ac:dyDescent="0.25">
      <c r="A140" s="18">
        <f t="shared" si="9"/>
        <v>45295.958333333336</v>
      </c>
      <c r="B140" s="60">
        <v>45295.958333333336</v>
      </c>
      <c r="C140" s="61">
        <v>3103.1660187500001</v>
      </c>
      <c r="D140" s="61">
        <v>1325.6269285000001</v>
      </c>
      <c r="E140" s="61">
        <v>1318.4554532500001</v>
      </c>
      <c r="F140" s="61">
        <v>1702.3833389695003</v>
      </c>
      <c r="G140" s="61">
        <v>1242.8894386314639</v>
      </c>
      <c r="H140" s="61">
        <v>847.11003629032405</v>
      </c>
      <c r="I140" s="61">
        <v>5898.9078012460177</v>
      </c>
      <c r="J140" s="61">
        <v>324.19422054526706</v>
      </c>
      <c r="K140" s="61">
        <v>97.859460099999964</v>
      </c>
      <c r="L140" s="61">
        <v>3218.6697325000005</v>
      </c>
      <c r="M140" s="37" t="b">
        <f t="shared" si="7"/>
        <v>1</v>
      </c>
      <c r="N140" s="61">
        <f t="shared" si="8"/>
        <v>6223.1020217912846</v>
      </c>
      <c r="O140" s="27"/>
    </row>
    <row r="141" spans="1:15" x14ac:dyDescent="0.25">
      <c r="A141" s="18">
        <f t="shared" si="9"/>
        <v>45296</v>
      </c>
      <c r="B141" s="60">
        <v>45296</v>
      </c>
      <c r="C141" s="61">
        <v>2924.1721132500002</v>
      </c>
      <c r="D141" s="61">
        <v>1333.1010486875002</v>
      </c>
      <c r="E141" s="61">
        <v>1134.23884125</v>
      </c>
      <c r="F141" s="61">
        <v>1462.1440428999999</v>
      </c>
      <c r="G141" s="61">
        <v>1421.296729763465</v>
      </c>
      <c r="H141" s="61">
        <v>1127.531036290324</v>
      </c>
      <c r="I141" s="61">
        <v>5631.9490178960186</v>
      </c>
      <c r="J141" s="61">
        <v>303.90174834527102</v>
      </c>
      <c r="K141" s="61">
        <v>176.32867339999999</v>
      </c>
      <c r="L141" s="61">
        <v>3290.3043725000002</v>
      </c>
      <c r="M141" s="37" t="b">
        <f t="shared" si="7"/>
        <v>1</v>
      </c>
      <c r="N141" s="61">
        <f t="shared" si="8"/>
        <v>5935.8507662412894</v>
      </c>
      <c r="O141" s="27"/>
    </row>
    <row r="142" spans="1:15" x14ac:dyDescent="0.25">
      <c r="A142" s="18">
        <f t="shared" si="9"/>
        <v>45296.041666666664</v>
      </c>
      <c r="B142" s="60">
        <v>45296.041666666664</v>
      </c>
      <c r="C142" s="61">
        <v>2893.6641610000001</v>
      </c>
      <c r="D142" s="61">
        <v>723.48960162499998</v>
      </c>
      <c r="E142" s="61">
        <v>907.8856212500001</v>
      </c>
      <c r="F142" s="61">
        <v>1540.3657201675001</v>
      </c>
      <c r="G142" s="61">
        <v>1309.946232538465</v>
      </c>
      <c r="H142" s="61">
        <v>1524.135036290324</v>
      </c>
      <c r="I142" s="61">
        <v>5370.8198280060196</v>
      </c>
      <c r="J142" s="61">
        <v>299.15552336527105</v>
      </c>
      <c r="K142" s="61">
        <v>488.84627649999999</v>
      </c>
      <c r="L142" s="61">
        <v>2740.664745</v>
      </c>
      <c r="M142" s="37" t="b">
        <f t="shared" si="7"/>
        <v>1</v>
      </c>
      <c r="N142" s="61">
        <f t="shared" si="8"/>
        <v>5669.9753513712903</v>
      </c>
      <c r="O142" s="27"/>
    </row>
    <row r="143" spans="1:15" x14ac:dyDescent="0.25">
      <c r="A143" s="18">
        <f t="shared" si="9"/>
        <v>45296.083333333336</v>
      </c>
      <c r="B143" s="60">
        <v>45296.083333333336</v>
      </c>
      <c r="C143" s="61">
        <v>2873.8625587500001</v>
      </c>
      <c r="D143" s="61">
        <v>697.94982868750003</v>
      </c>
      <c r="E143" s="61">
        <v>850.07526927000004</v>
      </c>
      <c r="F143" s="61">
        <v>1237.0202965175001</v>
      </c>
      <c r="G143" s="61">
        <v>1252.0039534559662</v>
      </c>
      <c r="H143" s="61">
        <v>1615.6880362903241</v>
      </c>
      <c r="I143" s="61">
        <v>5216.2127728060204</v>
      </c>
      <c r="J143" s="61">
        <v>292.037648965269</v>
      </c>
      <c r="K143" s="61">
        <v>705.75993620000008</v>
      </c>
      <c r="L143" s="61">
        <v>2312.5895850000002</v>
      </c>
      <c r="M143" s="37" t="b">
        <f t="shared" si="7"/>
        <v>1</v>
      </c>
      <c r="N143" s="61">
        <f t="shared" si="8"/>
        <v>5508.2504217712894</v>
      </c>
      <c r="O143" s="27"/>
    </row>
    <row r="144" spans="1:15" x14ac:dyDescent="0.25">
      <c r="A144" s="18">
        <f t="shared" si="9"/>
        <v>45296.125</v>
      </c>
      <c r="B144" s="60">
        <v>45296.125</v>
      </c>
      <c r="C144" s="61">
        <v>2828.2573432500003</v>
      </c>
      <c r="D144" s="61">
        <v>669.39389962500013</v>
      </c>
      <c r="E144" s="61">
        <v>861.64558600000009</v>
      </c>
      <c r="F144" s="61">
        <v>991.81604603250003</v>
      </c>
      <c r="G144" s="61">
        <v>1230.5932774934631</v>
      </c>
      <c r="H144" s="61">
        <v>1670.7850362903241</v>
      </c>
      <c r="I144" s="61">
        <v>5141.4851423360196</v>
      </c>
      <c r="J144" s="61">
        <v>281.71778685526908</v>
      </c>
      <c r="K144" s="61">
        <v>633.36450200000002</v>
      </c>
      <c r="L144" s="61">
        <v>2195.9237575000002</v>
      </c>
      <c r="M144" s="37" t="b">
        <f t="shared" si="7"/>
        <v>1</v>
      </c>
      <c r="N144" s="61">
        <f t="shared" si="8"/>
        <v>5423.2029291912886</v>
      </c>
      <c r="O144" s="27"/>
    </row>
    <row r="145" spans="1:15" x14ac:dyDescent="0.25">
      <c r="A145" s="18">
        <f t="shared" si="9"/>
        <v>45296.166666666664</v>
      </c>
      <c r="B145" s="60">
        <v>45296.166666666664</v>
      </c>
      <c r="C145" s="61">
        <v>2830.1922612499998</v>
      </c>
      <c r="D145" s="61">
        <v>585.59949725000001</v>
      </c>
      <c r="E145" s="61">
        <v>933.34085275000007</v>
      </c>
      <c r="F145" s="61">
        <v>826.99173848500004</v>
      </c>
      <c r="G145" s="61">
        <v>1206.3679678559661</v>
      </c>
      <c r="H145" s="61">
        <v>1919.366036290324</v>
      </c>
      <c r="I145" s="61">
        <v>5288.6596078060184</v>
      </c>
      <c r="J145" s="61">
        <v>283.24901737527</v>
      </c>
      <c r="K145" s="61">
        <v>571.98211370000001</v>
      </c>
      <c r="L145" s="61">
        <v>2157.967615</v>
      </c>
      <c r="M145" s="37" t="b">
        <f t="shared" si="7"/>
        <v>1</v>
      </c>
      <c r="N145" s="61">
        <f t="shared" si="8"/>
        <v>5571.9086251812887</v>
      </c>
      <c r="O145" s="27"/>
    </row>
    <row r="146" spans="1:15" x14ac:dyDescent="0.25">
      <c r="A146" s="18">
        <f t="shared" si="9"/>
        <v>45296.208333333336</v>
      </c>
      <c r="B146" s="60">
        <v>45296.208333333336</v>
      </c>
      <c r="C146" s="61">
        <v>2836.1573450000014</v>
      </c>
      <c r="D146" s="61">
        <v>596.66644262500006</v>
      </c>
      <c r="E146" s="61">
        <v>966.39153900000008</v>
      </c>
      <c r="F146" s="61">
        <v>496.91165668249999</v>
      </c>
      <c r="G146" s="61">
        <v>1222.151835153463</v>
      </c>
      <c r="H146" s="61">
        <v>2226.6870362903228</v>
      </c>
      <c r="I146" s="61">
        <v>5812.6502317560171</v>
      </c>
      <c r="J146" s="61">
        <v>305.12603299527103</v>
      </c>
      <c r="K146" s="61">
        <v>311.90055750000005</v>
      </c>
      <c r="L146" s="61">
        <v>1915.2890325000001</v>
      </c>
      <c r="M146" s="37" t="b">
        <f t="shared" si="7"/>
        <v>1</v>
      </c>
      <c r="N146" s="61">
        <f t="shared" si="8"/>
        <v>6117.7762647512882</v>
      </c>
      <c r="O146" s="27"/>
    </row>
    <row r="147" spans="1:15" x14ac:dyDescent="0.25">
      <c r="A147" s="18">
        <f t="shared" si="9"/>
        <v>45296.25</v>
      </c>
      <c r="B147" s="60">
        <v>45296.25</v>
      </c>
      <c r="C147" s="61">
        <v>2941.6662822499993</v>
      </c>
      <c r="D147" s="61">
        <v>828.1434518750001</v>
      </c>
      <c r="E147" s="61">
        <v>1262.9343842500002</v>
      </c>
      <c r="F147" s="61">
        <v>324.73390593800002</v>
      </c>
      <c r="G147" s="61">
        <v>1312.910381647969</v>
      </c>
      <c r="H147" s="61">
        <v>2349.2650362903241</v>
      </c>
      <c r="I147" s="61">
        <v>6511.3954425860211</v>
      </c>
      <c r="J147" s="61">
        <v>349.48541846527007</v>
      </c>
      <c r="K147" s="61">
        <v>265.28071620000003</v>
      </c>
      <c r="L147" s="61">
        <v>1893.491865</v>
      </c>
      <c r="M147" s="37" t="b">
        <f t="shared" si="7"/>
        <v>1</v>
      </c>
      <c r="N147" s="61">
        <f t="shared" si="8"/>
        <v>6860.8808610512915</v>
      </c>
      <c r="O147" s="27"/>
    </row>
    <row r="148" spans="1:15" x14ac:dyDescent="0.25">
      <c r="A148" s="18">
        <f t="shared" si="9"/>
        <v>45296.291666666664</v>
      </c>
      <c r="B148" s="60">
        <v>45296.291666666664</v>
      </c>
      <c r="C148" s="61">
        <v>2976.3178720000001</v>
      </c>
      <c r="D148" s="61">
        <v>1996.2877385625002</v>
      </c>
      <c r="E148" s="61">
        <v>1288.7801450000002</v>
      </c>
      <c r="F148" s="61">
        <v>265.58892980300004</v>
      </c>
      <c r="G148" s="61">
        <v>1415.2289361054641</v>
      </c>
      <c r="H148" s="61">
        <v>1817.9220362903241</v>
      </c>
      <c r="I148" s="61">
        <v>7155.9375185160179</v>
      </c>
      <c r="J148" s="61">
        <v>390.28034684527006</v>
      </c>
      <c r="K148" s="61">
        <v>124.89488990000001</v>
      </c>
      <c r="L148" s="61">
        <v>2089.0129025000001</v>
      </c>
      <c r="M148" s="37" t="b">
        <f t="shared" si="7"/>
        <v>1</v>
      </c>
      <c r="N148" s="61">
        <f t="shared" si="8"/>
        <v>7546.2178653612882</v>
      </c>
      <c r="O148" s="27"/>
    </row>
    <row r="149" spans="1:15" x14ac:dyDescent="0.25">
      <c r="A149" s="18">
        <f t="shared" si="9"/>
        <v>45296.333333333336</v>
      </c>
      <c r="B149" s="60">
        <v>45296.333333333336</v>
      </c>
      <c r="C149" s="61">
        <v>2970.7663372500001</v>
      </c>
      <c r="D149" s="61">
        <v>2267.6391155625001</v>
      </c>
      <c r="E149" s="61">
        <v>1334.96188575</v>
      </c>
      <c r="F149" s="61">
        <v>585.85711233000006</v>
      </c>
      <c r="G149" s="61">
        <v>1549.4550282384671</v>
      </c>
      <c r="H149" s="61">
        <v>1248.6880362903241</v>
      </c>
      <c r="I149" s="61">
        <v>7559.6456469960194</v>
      </c>
      <c r="J149" s="61">
        <v>395.22820252526901</v>
      </c>
      <c r="K149" s="61">
        <v>124.7777009</v>
      </c>
      <c r="L149" s="61">
        <v>1877.7159649999992</v>
      </c>
      <c r="M149" s="37" t="b">
        <f t="shared" si="7"/>
        <v>1</v>
      </c>
      <c r="N149" s="61">
        <f t="shared" si="8"/>
        <v>7954.8738495212883</v>
      </c>
      <c r="O149" s="27"/>
    </row>
    <row r="150" spans="1:15" x14ac:dyDescent="0.25">
      <c r="A150" s="18">
        <f t="shared" si="9"/>
        <v>45296.375</v>
      </c>
      <c r="B150" s="60">
        <v>45296.375</v>
      </c>
      <c r="C150" s="61">
        <v>2973.1565862499992</v>
      </c>
      <c r="D150" s="61">
        <v>1942.3247743750001</v>
      </c>
      <c r="E150" s="61">
        <v>1317.2230567500001</v>
      </c>
      <c r="F150" s="61">
        <v>1104.5311631357501</v>
      </c>
      <c r="G150" s="61">
        <v>1652.873806760216</v>
      </c>
      <c r="H150" s="61">
        <v>1205.1600362903241</v>
      </c>
      <c r="I150" s="61">
        <v>7715.810965866016</v>
      </c>
      <c r="J150" s="61">
        <v>397.26485409527305</v>
      </c>
      <c r="K150" s="61">
        <v>123.4812541</v>
      </c>
      <c r="L150" s="61">
        <v>1958.7123495000001</v>
      </c>
      <c r="M150" s="37" t="b">
        <f t="shared" si="7"/>
        <v>1</v>
      </c>
      <c r="N150" s="61">
        <f t="shared" si="8"/>
        <v>8113.0758199612892</v>
      </c>
      <c r="O150" s="27"/>
    </row>
    <row r="151" spans="1:15" x14ac:dyDescent="0.25">
      <c r="A151" s="18">
        <f t="shared" si="9"/>
        <v>45296.416666666664</v>
      </c>
      <c r="B151" s="60">
        <v>45296.416666666664</v>
      </c>
      <c r="C151" s="61">
        <v>2995.3742617500002</v>
      </c>
      <c r="D151" s="61">
        <v>2027.2646971874992</v>
      </c>
      <c r="E151" s="61">
        <v>1311.4072475</v>
      </c>
      <c r="F151" s="61">
        <v>1120.0112320507501</v>
      </c>
      <c r="G151" s="61">
        <v>1826.3506115827179</v>
      </c>
      <c r="H151" s="61">
        <v>1463.626036290324</v>
      </c>
      <c r="I151" s="61">
        <v>7791.1269887460185</v>
      </c>
      <c r="J151" s="61">
        <v>408.39388211527302</v>
      </c>
      <c r="K151" s="61">
        <v>85.399260499999983</v>
      </c>
      <c r="L151" s="61">
        <v>2459.1139549999994</v>
      </c>
      <c r="M151" s="37" t="b">
        <f t="shared" si="7"/>
        <v>1</v>
      </c>
      <c r="N151" s="61">
        <f t="shared" si="8"/>
        <v>8199.5208708612918</v>
      </c>
      <c r="O151" s="27"/>
    </row>
    <row r="152" spans="1:15" x14ac:dyDescent="0.25">
      <c r="A152" s="18">
        <f t="shared" si="9"/>
        <v>45296.458333333336</v>
      </c>
      <c r="B152" s="60">
        <v>45296.458333333336</v>
      </c>
      <c r="C152" s="61">
        <v>2933.4691734999992</v>
      </c>
      <c r="D152" s="61">
        <v>1900.765136125</v>
      </c>
      <c r="E152" s="61">
        <v>1301.8728675</v>
      </c>
      <c r="F152" s="61">
        <v>1100.89462123975</v>
      </c>
      <c r="G152" s="61">
        <v>1985.2300709362189</v>
      </c>
      <c r="H152" s="61">
        <v>1773.1890362903241</v>
      </c>
      <c r="I152" s="61">
        <v>7731.8141116060206</v>
      </c>
      <c r="J152" s="61">
        <v>412.46831168527098</v>
      </c>
      <c r="K152" s="61">
        <v>202.4010523</v>
      </c>
      <c r="L152" s="61">
        <v>2648.7374300000001</v>
      </c>
      <c r="M152" s="37" t="b">
        <f t="shared" si="7"/>
        <v>1</v>
      </c>
      <c r="N152" s="61">
        <f t="shared" si="8"/>
        <v>8144.2824232912917</v>
      </c>
      <c r="O152" s="27"/>
    </row>
    <row r="153" spans="1:15" x14ac:dyDescent="0.25">
      <c r="A153" s="18">
        <f t="shared" si="9"/>
        <v>45296.5</v>
      </c>
      <c r="B153" s="60">
        <v>45296.5</v>
      </c>
      <c r="C153" s="61">
        <v>2915.9614265</v>
      </c>
      <c r="D153" s="61">
        <v>1325.5470419375001</v>
      </c>
      <c r="E153" s="61">
        <v>1264.6108375000001</v>
      </c>
      <c r="F153" s="61">
        <v>1109.52030909225</v>
      </c>
      <c r="G153" s="61">
        <v>1922.886728231216</v>
      </c>
      <c r="H153" s="61">
        <v>1548.2960362903241</v>
      </c>
      <c r="I153" s="61">
        <v>7433.6676501260199</v>
      </c>
      <c r="J153" s="61">
        <v>383.56467512527104</v>
      </c>
      <c r="K153" s="61">
        <v>2.8943893000000003</v>
      </c>
      <c r="L153" s="61">
        <v>2266.6956650000002</v>
      </c>
      <c r="M153" s="37" t="b">
        <f t="shared" si="7"/>
        <v>1</v>
      </c>
      <c r="N153" s="61">
        <f t="shared" si="8"/>
        <v>7817.2323252512906</v>
      </c>
      <c r="O153" s="27"/>
    </row>
    <row r="154" spans="1:15" x14ac:dyDescent="0.25">
      <c r="A154" s="18">
        <f t="shared" si="9"/>
        <v>45296.541666666664</v>
      </c>
      <c r="B154" s="60">
        <v>45296.541666666664</v>
      </c>
      <c r="C154" s="61">
        <v>2913.0366595000014</v>
      </c>
      <c r="D154" s="61">
        <v>1232.048246625</v>
      </c>
      <c r="E154" s="61">
        <v>1271.983796</v>
      </c>
      <c r="F154" s="61">
        <v>1171.3705393827499</v>
      </c>
      <c r="G154" s="61">
        <v>1876.8436201132131</v>
      </c>
      <c r="H154" s="61">
        <v>1383.780036290324</v>
      </c>
      <c r="I154" s="61">
        <v>7262.3570152060183</v>
      </c>
      <c r="J154" s="61">
        <v>367.89648700526902</v>
      </c>
      <c r="K154" s="61">
        <v>1.6330606999999999</v>
      </c>
      <c r="L154" s="61">
        <v>2217.1763350000001</v>
      </c>
      <c r="M154" s="37" t="b">
        <f t="shared" si="7"/>
        <v>1</v>
      </c>
      <c r="N154" s="61">
        <f t="shared" si="8"/>
        <v>7630.253502211287</v>
      </c>
      <c r="O154" s="27"/>
    </row>
    <row r="155" spans="1:15" x14ac:dyDescent="0.25">
      <c r="A155" s="18">
        <f t="shared" si="9"/>
        <v>45296.583333333336</v>
      </c>
      <c r="B155" s="60">
        <v>45296.583333333336</v>
      </c>
      <c r="C155" s="61">
        <v>2946.908830249999</v>
      </c>
      <c r="D155" s="61">
        <v>1771.007456625</v>
      </c>
      <c r="E155" s="61">
        <v>1319.6165864999991</v>
      </c>
      <c r="F155" s="61">
        <v>1104.3815343957499</v>
      </c>
      <c r="G155" s="61">
        <v>1741.8947119302161</v>
      </c>
      <c r="H155" s="61">
        <v>1200.4480362903241</v>
      </c>
      <c r="I155" s="61">
        <v>7220.0444664960196</v>
      </c>
      <c r="J155" s="61">
        <v>364.38589779527001</v>
      </c>
      <c r="K155" s="61">
        <v>2.9597481999999999</v>
      </c>
      <c r="L155" s="61">
        <v>2496.8670435000004</v>
      </c>
      <c r="M155" s="37" t="b">
        <f t="shared" si="7"/>
        <v>1</v>
      </c>
      <c r="N155" s="61">
        <f t="shared" si="8"/>
        <v>7584.4303642912892</v>
      </c>
      <c r="O155" s="27"/>
    </row>
    <row r="156" spans="1:15" x14ac:dyDescent="0.25">
      <c r="A156" s="18">
        <f t="shared" si="9"/>
        <v>45296.625</v>
      </c>
      <c r="B156" s="60">
        <v>45296.625</v>
      </c>
      <c r="C156" s="61">
        <v>3025.3207360000001</v>
      </c>
      <c r="D156" s="61">
        <v>2747.1777942500003</v>
      </c>
      <c r="E156" s="61">
        <v>1371.8365757500001</v>
      </c>
      <c r="F156" s="61">
        <v>953.78956449300006</v>
      </c>
      <c r="G156" s="61">
        <v>1557.4524782379622</v>
      </c>
      <c r="H156" s="61">
        <v>1045.682036290324</v>
      </c>
      <c r="I156" s="61">
        <v>7328.1365837360208</v>
      </c>
      <c r="J156" s="61">
        <v>385.98096248526605</v>
      </c>
      <c r="K156" s="61">
        <v>40.096678799999999</v>
      </c>
      <c r="L156" s="61">
        <v>2947.0449599999993</v>
      </c>
      <c r="M156" s="37" t="b">
        <f t="shared" si="7"/>
        <v>1</v>
      </c>
      <c r="N156" s="61">
        <f t="shared" si="8"/>
        <v>7714.1175462212868</v>
      </c>
      <c r="O156" s="27"/>
    </row>
    <row r="157" spans="1:15" x14ac:dyDescent="0.25">
      <c r="A157" s="18">
        <f t="shared" si="9"/>
        <v>45296.666666666664</v>
      </c>
      <c r="B157" s="60">
        <v>45296.666666666664</v>
      </c>
      <c r="C157" s="61">
        <v>3109.3758402499993</v>
      </c>
      <c r="D157" s="61">
        <v>4068.941142812499</v>
      </c>
      <c r="E157" s="61">
        <v>1394.2011405000001</v>
      </c>
      <c r="F157" s="61">
        <v>1050.22915737475</v>
      </c>
      <c r="G157" s="61">
        <v>1611.7598911237189</v>
      </c>
      <c r="H157" s="61">
        <v>751.57103629032406</v>
      </c>
      <c r="I157" s="61">
        <v>7617.7043035560182</v>
      </c>
      <c r="J157" s="61">
        <v>423.62386009527205</v>
      </c>
      <c r="K157" s="61">
        <v>1.9878396999999999</v>
      </c>
      <c r="L157" s="61">
        <v>3942.762205</v>
      </c>
      <c r="M157" s="37" t="b">
        <f t="shared" si="7"/>
        <v>1</v>
      </c>
      <c r="N157" s="61">
        <f t="shared" si="8"/>
        <v>8041.3281636512902</v>
      </c>
      <c r="O157" s="27"/>
    </row>
    <row r="158" spans="1:15" x14ac:dyDescent="0.25">
      <c r="A158" s="18">
        <f t="shared" si="9"/>
        <v>45296.708333333336</v>
      </c>
      <c r="B158" s="60">
        <v>45296.708333333336</v>
      </c>
      <c r="C158" s="61">
        <v>3110.7770732499998</v>
      </c>
      <c r="D158" s="61">
        <v>4243.3620067499987</v>
      </c>
      <c r="E158" s="61">
        <v>1404.523326</v>
      </c>
      <c r="F158" s="61">
        <v>910.55214733125001</v>
      </c>
      <c r="G158" s="61">
        <v>1716.6225779097192</v>
      </c>
      <c r="H158" s="61">
        <v>1081.0350362903241</v>
      </c>
      <c r="I158" s="61">
        <v>7841.2801663560167</v>
      </c>
      <c r="J158" s="61">
        <v>445.65220387527302</v>
      </c>
      <c r="K158" s="61">
        <v>2.0345373000000002</v>
      </c>
      <c r="L158" s="61">
        <v>4177.9052600000005</v>
      </c>
      <c r="M158" s="37" t="b">
        <f t="shared" si="7"/>
        <v>1</v>
      </c>
      <c r="N158" s="61">
        <f t="shared" si="8"/>
        <v>8286.9323702312904</v>
      </c>
      <c r="O158" s="27"/>
    </row>
    <row r="159" spans="1:15" x14ac:dyDescent="0.25">
      <c r="A159" s="18">
        <f t="shared" si="9"/>
        <v>45296.75</v>
      </c>
      <c r="B159" s="60">
        <v>45296.75</v>
      </c>
      <c r="C159" s="61">
        <v>3112.2105955000011</v>
      </c>
      <c r="D159" s="61">
        <v>3714.047776187499</v>
      </c>
      <c r="E159" s="61">
        <v>1413.2657519999991</v>
      </c>
      <c r="F159" s="61">
        <v>851.50185366974995</v>
      </c>
      <c r="G159" s="61">
        <v>1701.749400823709</v>
      </c>
      <c r="H159" s="61">
        <v>1163.2530362903242</v>
      </c>
      <c r="I159" s="61">
        <v>7704.580250636016</v>
      </c>
      <c r="J159" s="61">
        <v>427.03405383526905</v>
      </c>
      <c r="K159" s="61">
        <v>1.9978699999999998</v>
      </c>
      <c r="L159" s="61">
        <v>3822.41624</v>
      </c>
      <c r="M159" s="37" t="b">
        <f t="shared" si="7"/>
        <v>1</v>
      </c>
      <c r="N159" s="61">
        <f t="shared" si="8"/>
        <v>8131.6143044712853</v>
      </c>
      <c r="O159" s="27"/>
    </row>
    <row r="160" spans="1:15" x14ac:dyDescent="0.25">
      <c r="A160" s="18">
        <f t="shared" si="9"/>
        <v>45296.791666666664</v>
      </c>
      <c r="B160" s="60">
        <v>45296.791666666664</v>
      </c>
      <c r="C160" s="61">
        <v>3114.56000425</v>
      </c>
      <c r="D160" s="61">
        <v>3303.014117875</v>
      </c>
      <c r="E160" s="61">
        <v>1404.9723039999992</v>
      </c>
      <c r="F160" s="61">
        <v>820.47350909750003</v>
      </c>
      <c r="G160" s="61">
        <v>1489.4826336384681</v>
      </c>
      <c r="H160" s="61">
        <v>1035.189036290323</v>
      </c>
      <c r="I160" s="61">
        <v>7320.8147822660203</v>
      </c>
      <c r="J160" s="61">
        <v>400.92734628527103</v>
      </c>
      <c r="K160" s="61">
        <v>29.817793599999987</v>
      </c>
      <c r="L160" s="61">
        <v>3416.1316830000001</v>
      </c>
      <c r="M160" s="37" t="b">
        <f t="shared" si="7"/>
        <v>1</v>
      </c>
      <c r="N160" s="61">
        <f t="shared" si="8"/>
        <v>7721.742128551291</v>
      </c>
      <c r="O160" s="27"/>
    </row>
    <row r="161" spans="1:15" x14ac:dyDescent="0.25">
      <c r="A161" s="18">
        <f t="shared" si="9"/>
        <v>45296.833333333336</v>
      </c>
      <c r="B161" s="60">
        <v>45296.833333333336</v>
      </c>
      <c r="C161" s="61">
        <v>3108.0357292500003</v>
      </c>
      <c r="D161" s="61">
        <v>2107.4262320624989</v>
      </c>
      <c r="E161" s="61">
        <v>1397.79692675</v>
      </c>
      <c r="F161" s="61">
        <v>837.7071772700001</v>
      </c>
      <c r="G161" s="61">
        <v>1409.4486826984621</v>
      </c>
      <c r="H161" s="61">
        <v>1190.482036290324</v>
      </c>
      <c r="I161" s="61">
        <v>6867.3229256260192</v>
      </c>
      <c r="J161" s="61">
        <v>360.82654119526705</v>
      </c>
      <c r="K161" s="61">
        <v>83.132860999999949</v>
      </c>
      <c r="L161" s="61">
        <v>2739.6144565</v>
      </c>
      <c r="M161" s="37" t="b">
        <f t="shared" si="7"/>
        <v>1</v>
      </c>
      <c r="N161" s="61">
        <f t="shared" si="8"/>
        <v>7228.1494668212863</v>
      </c>
      <c r="O161" s="27"/>
    </row>
    <row r="162" spans="1:15" x14ac:dyDescent="0.25">
      <c r="A162" s="18">
        <f t="shared" si="9"/>
        <v>45296.875</v>
      </c>
      <c r="B162" s="60">
        <v>45296.875</v>
      </c>
      <c r="C162" s="61">
        <v>3056.7958340000005</v>
      </c>
      <c r="D162" s="61">
        <v>1300.7695255000001</v>
      </c>
      <c r="E162" s="61">
        <v>1401.0724897499999</v>
      </c>
      <c r="F162" s="61">
        <v>750.86594281500004</v>
      </c>
      <c r="G162" s="61">
        <v>1367.5789873559629</v>
      </c>
      <c r="H162" s="61">
        <v>1469.482036290324</v>
      </c>
      <c r="I162" s="61">
        <v>6369.216261486019</v>
      </c>
      <c r="J162" s="61">
        <v>340.20591292526905</v>
      </c>
      <c r="K162" s="61">
        <v>176.27461380000003</v>
      </c>
      <c r="L162" s="61">
        <v>2460.8680275000002</v>
      </c>
      <c r="M162" s="37" t="b">
        <f t="shared" si="7"/>
        <v>1</v>
      </c>
      <c r="N162" s="61">
        <f t="shared" si="8"/>
        <v>6709.4221744112883</v>
      </c>
      <c r="O162" s="27"/>
    </row>
    <row r="163" spans="1:15" x14ac:dyDescent="0.25">
      <c r="A163" s="18">
        <f t="shared" si="9"/>
        <v>45296.916666666664</v>
      </c>
      <c r="B163" s="60">
        <v>45296.916666666664</v>
      </c>
      <c r="C163" s="61">
        <v>3031.0990700000002</v>
      </c>
      <c r="D163" s="61">
        <v>1058.2659548125</v>
      </c>
      <c r="E163" s="61">
        <v>1379.908402</v>
      </c>
      <c r="F163" s="61">
        <v>696.191463365</v>
      </c>
      <c r="G163" s="61">
        <v>1316.3943959934641</v>
      </c>
      <c r="H163" s="61">
        <v>1428.269036290324</v>
      </c>
      <c r="I163" s="61">
        <v>6255.1254897060171</v>
      </c>
      <c r="J163" s="61">
        <v>340.07584085527304</v>
      </c>
      <c r="K163" s="61">
        <v>52.901459399999986</v>
      </c>
      <c r="L163" s="61">
        <v>2262.0255324999994</v>
      </c>
      <c r="M163" s="37" t="b">
        <f t="shared" si="7"/>
        <v>1</v>
      </c>
      <c r="N163" s="61">
        <f t="shared" si="8"/>
        <v>6595.20133056129</v>
      </c>
      <c r="O163" s="27"/>
    </row>
    <row r="164" spans="1:15" x14ac:dyDescent="0.25">
      <c r="A164" s="18">
        <f t="shared" si="9"/>
        <v>45296.958333333336</v>
      </c>
      <c r="B164" s="60">
        <v>45296.958333333336</v>
      </c>
      <c r="C164" s="61">
        <v>2953.09634375</v>
      </c>
      <c r="D164" s="61">
        <v>966.15446312500001</v>
      </c>
      <c r="E164" s="61">
        <v>1290.82814125</v>
      </c>
      <c r="F164" s="61">
        <v>434.94878169500004</v>
      </c>
      <c r="G164" s="61">
        <v>1328.690921740965</v>
      </c>
      <c r="H164" s="61">
        <v>1550.6420362903241</v>
      </c>
      <c r="I164" s="61">
        <v>5812.0076687060182</v>
      </c>
      <c r="J164" s="61">
        <v>326.935624645269</v>
      </c>
      <c r="K164" s="61">
        <v>126.60701449999999</v>
      </c>
      <c r="L164" s="61">
        <v>2258.810379999999</v>
      </c>
      <c r="M164" s="37" t="b">
        <f t="shared" si="7"/>
        <v>1</v>
      </c>
      <c r="N164" s="61">
        <f t="shared" si="8"/>
        <v>6138.9432933512871</v>
      </c>
      <c r="O164" s="27"/>
    </row>
    <row r="165" spans="1:15" x14ac:dyDescent="0.25">
      <c r="A165" s="18">
        <f t="shared" si="9"/>
        <v>45297</v>
      </c>
      <c r="B165" s="60">
        <v>45297</v>
      </c>
      <c r="C165" s="61">
        <v>2870.5190637500004</v>
      </c>
      <c r="D165" s="61">
        <v>1052.654269749999</v>
      </c>
      <c r="E165" s="61">
        <v>1082.2475356</v>
      </c>
      <c r="F165" s="61">
        <v>460.509401045</v>
      </c>
      <c r="G165" s="61">
        <v>1293.4150809859639</v>
      </c>
      <c r="H165" s="61">
        <v>1126.010036290324</v>
      </c>
      <c r="I165" s="61">
        <v>5515.6844876960186</v>
      </c>
      <c r="J165" s="61">
        <v>316.92060532526807</v>
      </c>
      <c r="K165" s="61">
        <v>41.337479399999985</v>
      </c>
      <c r="L165" s="61">
        <v>2011.4128150000001</v>
      </c>
      <c r="M165" s="37" t="b">
        <f t="shared" si="7"/>
        <v>1</v>
      </c>
      <c r="N165" s="61">
        <f t="shared" si="8"/>
        <v>5832.6050930212868</v>
      </c>
      <c r="O165" s="27"/>
    </row>
    <row r="166" spans="1:15" x14ac:dyDescent="0.25">
      <c r="A166" s="18">
        <f t="shared" si="9"/>
        <v>45297.041666666664</v>
      </c>
      <c r="B166" s="60">
        <v>45297.041666666664</v>
      </c>
      <c r="C166" s="61">
        <v>2836.1306300000001</v>
      </c>
      <c r="D166" s="61">
        <v>854.61204525000005</v>
      </c>
      <c r="E166" s="61">
        <v>838.92973264</v>
      </c>
      <c r="F166" s="61">
        <v>244.01018146500002</v>
      </c>
      <c r="G166" s="61">
        <v>1200.7398848259631</v>
      </c>
      <c r="H166" s="61">
        <v>1325.616036290324</v>
      </c>
      <c r="I166" s="61">
        <v>5215.377821996015</v>
      </c>
      <c r="J166" s="61">
        <v>314.25239337527</v>
      </c>
      <c r="K166" s="61">
        <v>147.2938001</v>
      </c>
      <c r="L166" s="61">
        <v>1623.1144950000003</v>
      </c>
      <c r="M166" s="37" t="b">
        <f t="shared" si="7"/>
        <v>1</v>
      </c>
      <c r="N166" s="61">
        <f t="shared" si="8"/>
        <v>5529.630215371285</v>
      </c>
      <c r="O166" s="27"/>
    </row>
    <row r="167" spans="1:15" x14ac:dyDescent="0.25">
      <c r="A167" s="18">
        <f t="shared" si="9"/>
        <v>45297.083333333336</v>
      </c>
      <c r="B167" s="60">
        <v>45297.083333333336</v>
      </c>
      <c r="C167" s="61">
        <v>2842.2864799999998</v>
      </c>
      <c r="D167" s="61">
        <v>812.22655856250003</v>
      </c>
      <c r="E167" s="61">
        <v>737.46194800000001</v>
      </c>
      <c r="F167" s="61">
        <v>151.35127837499999</v>
      </c>
      <c r="G167" s="61">
        <v>1229.4722313534633</v>
      </c>
      <c r="H167" s="61">
        <v>1635.331036290323</v>
      </c>
      <c r="I167" s="61">
        <v>5060.4310438660168</v>
      </c>
      <c r="J167" s="61">
        <v>324.01094041526801</v>
      </c>
      <c r="K167" s="61">
        <v>366.85313580000008</v>
      </c>
      <c r="L167" s="61">
        <v>1656.8344124999992</v>
      </c>
      <c r="M167" s="37" t="b">
        <f t="shared" si="7"/>
        <v>1</v>
      </c>
      <c r="N167" s="61">
        <f t="shared" si="8"/>
        <v>5384.4419842812849</v>
      </c>
      <c r="O167" s="27"/>
    </row>
    <row r="168" spans="1:15" x14ac:dyDescent="0.25">
      <c r="A168" s="18">
        <f t="shared" si="9"/>
        <v>45297.125</v>
      </c>
      <c r="B168" s="60">
        <v>45297.125</v>
      </c>
      <c r="C168" s="61">
        <v>2840.5257677500003</v>
      </c>
      <c r="D168" s="61">
        <v>627.19114018750008</v>
      </c>
      <c r="E168" s="61">
        <v>717.93710950000002</v>
      </c>
      <c r="F168" s="61">
        <v>196.12213513500001</v>
      </c>
      <c r="G168" s="61">
        <v>1172.264278388466</v>
      </c>
      <c r="H168" s="61">
        <v>1803.9060362903242</v>
      </c>
      <c r="I168" s="61">
        <v>4937.6363660260204</v>
      </c>
      <c r="J168" s="61">
        <v>312.388698225268</v>
      </c>
      <c r="K168" s="61">
        <v>488.19182799999999</v>
      </c>
      <c r="L168" s="61">
        <v>1619.7295750000001</v>
      </c>
      <c r="M168" s="37" t="b">
        <f t="shared" si="7"/>
        <v>1</v>
      </c>
      <c r="N168" s="61">
        <f t="shared" si="8"/>
        <v>5250.0250642512883</v>
      </c>
      <c r="O168" s="27"/>
    </row>
    <row r="169" spans="1:15" x14ac:dyDescent="0.25">
      <c r="A169" s="18">
        <f t="shared" si="9"/>
        <v>45297.166666666664</v>
      </c>
      <c r="B169" s="60">
        <v>45297.166666666664</v>
      </c>
      <c r="C169" s="61">
        <v>2830.4594805000002</v>
      </c>
      <c r="D169" s="61">
        <v>524.54768793749997</v>
      </c>
      <c r="E169" s="61">
        <v>724.7243957500001</v>
      </c>
      <c r="F169" s="61">
        <v>293.5063246675</v>
      </c>
      <c r="G169" s="61">
        <v>1177.2942693259661</v>
      </c>
      <c r="H169" s="61">
        <v>1771.731036290324</v>
      </c>
      <c r="I169" s="61">
        <v>4939.8017765760178</v>
      </c>
      <c r="J169" s="61">
        <v>305.18295679526904</v>
      </c>
      <c r="K169" s="61">
        <v>402.7620311</v>
      </c>
      <c r="L169" s="61">
        <v>1674.5164299999999</v>
      </c>
      <c r="M169" s="37" t="b">
        <f t="shared" si="7"/>
        <v>1</v>
      </c>
      <c r="N169" s="61">
        <f t="shared" si="8"/>
        <v>5244.9847333712869</v>
      </c>
      <c r="O169" s="27"/>
    </row>
    <row r="170" spans="1:15" x14ac:dyDescent="0.25">
      <c r="A170" s="18">
        <f t="shared" si="9"/>
        <v>45297.208333333336</v>
      </c>
      <c r="B170" s="60">
        <v>45297.208333333336</v>
      </c>
      <c r="C170" s="61">
        <v>2823.3099595000003</v>
      </c>
      <c r="D170" s="61">
        <v>507.587641125</v>
      </c>
      <c r="E170" s="61">
        <v>713.56551250000007</v>
      </c>
      <c r="F170" s="61">
        <v>274.2627122975</v>
      </c>
      <c r="G170" s="61">
        <v>1166.7476370284633</v>
      </c>
      <c r="H170" s="61">
        <v>1958.4380362903241</v>
      </c>
      <c r="I170" s="61">
        <v>5116.6611748960204</v>
      </c>
      <c r="J170" s="61">
        <v>323.74506154526603</v>
      </c>
      <c r="K170" s="61">
        <v>446.68243230000002</v>
      </c>
      <c r="L170" s="61">
        <v>1556.8228300000001</v>
      </c>
      <c r="M170" s="37" t="b">
        <f t="shared" si="7"/>
        <v>1</v>
      </c>
      <c r="N170" s="61">
        <f t="shared" si="8"/>
        <v>5440.4062364412866</v>
      </c>
      <c r="O170" s="27"/>
    </row>
    <row r="171" spans="1:15" x14ac:dyDescent="0.25">
      <c r="A171" s="18">
        <f t="shared" si="9"/>
        <v>45297.25</v>
      </c>
      <c r="B171" s="60">
        <v>45297.25</v>
      </c>
      <c r="C171" s="61">
        <v>2835.8876074999998</v>
      </c>
      <c r="D171" s="61">
        <v>708.91037925000001</v>
      </c>
      <c r="E171" s="61">
        <v>738.98654850000014</v>
      </c>
      <c r="F171" s="61">
        <v>132.0460933855</v>
      </c>
      <c r="G171" s="61">
        <v>1238.488885255465</v>
      </c>
      <c r="H171" s="61">
        <v>2184.7970362903238</v>
      </c>
      <c r="I171" s="61">
        <v>5357.3509374560181</v>
      </c>
      <c r="J171" s="61">
        <v>337.97279032527007</v>
      </c>
      <c r="K171" s="61">
        <v>502.49830490000005</v>
      </c>
      <c r="L171" s="61">
        <v>1641.2945175</v>
      </c>
      <c r="M171" s="37" t="b">
        <f t="shared" si="7"/>
        <v>1</v>
      </c>
      <c r="N171" s="61">
        <f t="shared" si="8"/>
        <v>5695.3237277812877</v>
      </c>
      <c r="O171" s="27"/>
    </row>
    <row r="172" spans="1:15" x14ac:dyDescent="0.25">
      <c r="A172" s="18">
        <f t="shared" si="9"/>
        <v>45297.291666666664</v>
      </c>
      <c r="B172" s="60">
        <v>45297.291666666664</v>
      </c>
      <c r="C172" s="61">
        <v>2885.1606110000002</v>
      </c>
      <c r="D172" s="61">
        <v>874.26376868750003</v>
      </c>
      <c r="E172" s="61">
        <v>1065.29656475</v>
      </c>
      <c r="F172" s="61">
        <v>213.98671267725001</v>
      </c>
      <c r="G172" s="61">
        <v>1321.269598446215</v>
      </c>
      <c r="H172" s="61">
        <v>1735.683036290324</v>
      </c>
      <c r="I172" s="61">
        <v>5779.908337946018</v>
      </c>
      <c r="J172" s="61">
        <v>351.37832740527006</v>
      </c>
      <c r="K172" s="61">
        <v>87.959556499999977</v>
      </c>
      <c r="L172" s="61">
        <v>1876.41407</v>
      </c>
      <c r="M172" s="37" t="b">
        <f t="shared" si="7"/>
        <v>1</v>
      </c>
      <c r="N172" s="61">
        <f t="shared" si="8"/>
        <v>6131.2866653512883</v>
      </c>
      <c r="O172" s="27"/>
    </row>
    <row r="173" spans="1:15" x14ac:dyDescent="0.25">
      <c r="A173" s="18">
        <f t="shared" si="9"/>
        <v>45297.333333333336</v>
      </c>
      <c r="B173" s="60">
        <v>45297.333333333336</v>
      </c>
      <c r="C173" s="61">
        <v>2960.7316810000002</v>
      </c>
      <c r="D173" s="61">
        <v>792.01366431250005</v>
      </c>
      <c r="E173" s="61">
        <v>1232.8940395</v>
      </c>
      <c r="F173" s="61">
        <v>156.52467385625002</v>
      </c>
      <c r="G173" s="61">
        <v>1358.767830982212</v>
      </c>
      <c r="H173" s="61">
        <v>2025.9660362903242</v>
      </c>
      <c r="I173" s="61">
        <v>6213.2577995560177</v>
      </c>
      <c r="J173" s="61">
        <v>373.80549268526801</v>
      </c>
      <c r="K173" s="61">
        <v>268.78930870000005</v>
      </c>
      <c r="L173" s="61">
        <v>1671.045325</v>
      </c>
      <c r="M173" s="37" t="b">
        <f t="shared" ref="M173:M236" si="10">ABS(C173+D173+E173+F173+G173+H173-I173-J173-K173-L173)&lt;0.1</f>
        <v>1</v>
      </c>
      <c r="N173" s="61">
        <f t="shared" ref="N173:N236" si="11">IF(B173="","",I173+J173)</f>
        <v>6587.063292241286</v>
      </c>
      <c r="O173" s="27"/>
    </row>
    <row r="174" spans="1:15" x14ac:dyDescent="0.25">
      <c r="A174" s="18">
        <f t="shared" ref="A174:A237" si="12">B174</f>
        <v>45297.375</v>
      </c>
      <c r="B174" s="60">
        <v>45297.375</v>
      </c>
      <c r="C174" s="61">
        <v>2964.4488287499989</v>
      </c>
      <c r="D174" s="61">
        <v>798.09887512499995</v>
      </c>
      <c r="E174" s="61">
        <v>1298.5660210000001</v>
      </c>
      <c r="F174" s="61">
        <v>138.94545733800001</v>
      </c>
      <c r="G174" s="61">
        <v>1496.3501534779682</v>
      </c>
      <c r="H174" s="61">
        <v>2252.6850362903238</v>
      </c>
      <c r="I174" s="61">
        <v>6688.9400519660185</v>
      </c>
      <c r="J174" s="61">
        <v>384.17604911527206</v>
      </c>
      <c r="K174" s="61">
        <v>374.70927840000002</v>
      </c>
      <c r="L174" s="61">
        <v>1501.2689925</v>
      </c>
      <c r="M174" s="37" t="b">
        <f t="shared" si="10"/>
        <v>1</v>
      </c>
      <c r="N174" s="61">
        <f t="shared" si="11"/>
        <v>7073.1161010812903</v>
      </c>
      <c r="O174" s="27"/>
    </row>
    <row r="175" spans="1:15" x14ac:dyDescent="0.25">
      <c r="A175" s="18">
        <f t="shared" si="12"/>
        <v>45297.416666666664</v>
      </c>
      <c r="B175" s="60">
        <v>45297.416666666664</v>
      </c>
      <c r="C175" s="61">
        <v>2995.1460872500002</v>
      </c>
      <c r="D175" s="61">
        <v>990.54099931250005</v>
      </c>
      <c r="E175" s="61">
        <v>1306.0842015000001</v>
      </c>
      <c r="F175" s="61">
        <v>201.41439585800001</v>
      </c>
      <c r="G175" s="61">
        <v>1581.9340920404659</v>
      </c>
      <c r="H175" s="61">
        <v>2242.8370362903229</v>
      </c>
      <c r="I175" s="61">
        <v>7045.7441828760202</v>
      </c>
      <c r="J175" s="61">
        <v>398.63075867526709</v>
      </c>
      <c r="K175" s="61">
        <v>215.88416070000002</v>
      </c>
      <c r="L175" s="61">
        <v>1657.6977099999992</v>
      </c>
      <c r="M175" s="37" t="b">
        <f t="shared" si="10"/>
        <v>1</v>
      </c>
      <c r="N175" s="61">
        <f t="shared" si="11"/>
        <v>7444.3749415512875</v>
      </c>
      <c r="O175" s="27"/>
    </row>
    <row r="176" spans="1:15" x14ac:dyDescent="0.25">
      <c r="A176" s="18">
        <f t="shared" si="12"/>
        <v>45297.458333333336</v>
      </c>
      <c r="B176" s="60">
        <v>45297.458333333336</v>
      </c>
      <c r="C176" s="61">
        <v>3010.786902249999</v>
      </c>
      <c r="D176" s="61">
        <v>1562.1118999374992</v>
      </c>
      <c r="E176" s="61">
        <v>1308.586635749999</v>
      </c>
      <c r="F176" s="61">
        <v>297.50941542300006</v>
      </c>
      <c r="G176" s="61">
        <v>1787.940938550468</v>
      </c>
      <c r="H176" s="61">
        <v>1809.7570362903241</v>
      </c>
      <c r="I176" s="61">
        <v>7332.193030926016</v>
      </c>
      <c r="J176" s="61">
        <v>402.95611227527297</v>
      </c>
      <c r="K176" s="61">
        <v>66.564262499999984</v>
      </c>
      <c r="L176" s="61">
        <v>1974.9794224999991</v>
      </c>
      <c r="M176" s="37" t="b">
        <f t="shared" si="10"/>
        <v>1</v>
      </c>
      <c r="N176" s="61">
        <f t="shared" si="11"/>
        <v>7735.149143201289</v>
      </c>
      <c r="O176" s="27"/>
    </row>
    <row r="177" spans="1:15" x14ac:dyDescent="0.25">
      <c r="A177" s="18">
        <f t="shared" si="12"/>
        <v>45297.5</v>
      </c>
      <c r="B177" s="60">
        <v>45297.5</v>
      </c>
      <c r="C177" s="61">
        <v>3040.5708599999998</v>
      </c>
      <c r="D177" s="61">
        <v>821.4185393125</v>
      </c>
      <c r="E177" s="61">
        <v>1309.502476749999</v>
      </c>
      <c r="F177" s="61">
        <v>460.42561019350001</v>
      </c>
      <c r="G177" s="61">
        <v>1692.4185437049671</v>
      </c>
      <c r="H177" s="61">
        <v>2255.5420362903237</v>
      </c>
      <c r="I177" s="61">
        <v>7258.1776988660149</v>
      </c>
      <c r="J177" s="61">
        <v>396.46900518527201</v>
      </c>
      <c r="K177" s="61">
        <v>72.915887199999972</v>
      </c>
      <c r="L177" s="61">
        <v>1852.3154750000001</v>
      </c>
      <c r="M177" s="37" t="b">
        <f t="shared" si="10"/>
        <v>1</v>
      </c>
      <c r="N177" s="61">
        <f t="shared" si="11"/>
        <v>7654.6467040512871</v>
      </c>
      <c r="O177" s="27"/>
    </row>
    <row r="178" spans="1:15" x14ac:dyDescent="0.25">
      <c r="A178" s="18">
        <f t="shared" si="12"/>
        <v>45297.541666666664</v>
      </c>
      <c r="B178" s="60">
        <v>45297.541666666664</v>
      </c>
      <c r="C178" s="61">
        <v>3040.0332295000003</v>
      </c>
      <c r="D178" s="61">
        <v>960.25397962500006</v>
      </c>
      <c r="E178" s="61">
        <v>1307.7126225</v>
      </c>
      <c r="F178" s="61">
        <v>708.85199099424995</v>
      </c>
      <c r="G178" s="61">
        <v>1668.9027141717152</v>
      </c>
      <c r="H178" s="61">
        <v>1831.3630362903241</v>
      </c>
      <c r="I178" s="61">
        <v>7089.9099232860199</v>
      </c>
      <c r="J178" s="61">
        <v>380.262688095268</v>
      </c>
      <c r="K178" s="61">
        <v>138.2253517</v>
      </c>
      <c r="L178" s="61">
        <v>1908.7196099999992</v>
      </c>
      <c r="M178" s="37" t="b">
        <f t="shared" si="10"/>
        <v>1</v>
      </c>
      <c r="N178" s="61">
        <f t="shared" si="11"/>
        <v>7470.1726113812874</v>
      </c>
      <c r="O178" s="27"/>
    </row>
    <row r="179" spans="1:15" x14ac:dyDescent="0.25">
      <c r="A179" s="18">
        <f t="shared" si="12"/>
        <v>45297.583333333336</v>
      </c>
      <c r="B179" s="60">
        <v>45297.583333333336</v>
      </c>
      <c r="C179" s="61">
        <v>3047.7911995000013</v>
      </c>
      <c r="D179" s="61">
        <v>1185.63128375</v>
      </c>
      <c r="E179" s="61">
        <v>1306.917199</v>
      </c>
      <c r="F179" s="61">
        <v>899.51313143549999</v>
      </c>
      <c r="G179" s="61">
        <v>1604.696521485464</v>
      </c>
      <c r="H179" s="61">
        <v>1604.7290362903241</v>
      </c>
      <c r="I179" s="61">
        <v>6907.7339780260199</v>
      </c>
      <c r="J179" s="61">
        <v>370.75218243526803</v>
      </c>
      <c r="K179" s="61">
        <v>163.67273600000001</v>
      </c>
      <c r="L179" s="61">
        <v>2207.119475</v>
      </c>
      <c r="M179" s="37" t="b">
        <f t="shared" si="10"/>
        <v>1</v>
      </c>
      <c r="N179" s="61">
        <f t="shared" si="11"/>
        <v>7278.4861604612879</v>
      </c>
      <c r="O179" s="27"/>
    </row>
    <row r="180" spans="1:15" x14ac:dyDescent="0.25">
      <c r="A180" s="18">
        <f t="shared" si="12"/>
        <v>45297.625</v>
      </c>
      <c r="B180" s="60">
        <v>45297.625</v>
      </c>
      <c r="C180" s="61">
        <v>3063.1707175000001</v>
      </c>
      <c r="D180" s="61">
        <v>1149.8778973750002</v>
      </c>
      <c r="E180" s="61">
        <v>1303.625133999999</v>
      </c>
      <c r="F180" s="61">
        <v>976.94038122650011</v>
      </c>
      <c r="G180" s="61">
        <v>1601.0250925494661</v>
      </c>
      <c r="H180" s="61">
        <v>1608.314036290323</v>
      </c>
      <c r="I180" s="61">
        <v>6857.97764215602</v>
      </c>
      <c r="J180" s="61">
        <v>377.99778578526906</v>
      </c>
      <c r="K180" s="61">
        <v>74.588759999999994</v>
      </c>
      <c r="L180" s="61">
        <v>2392.3890710000001</v>
      </c>
      <c r="M180" s="37" t="b">
        <f t="shared" si="10"/>
        <v>1</v>
      </c>
      <c r="N180" s="61">
        <f t="shared" si="11"/>
        <v>7235.9754279412891</v>
      </c>
      <c r="O180" s="27"/>
    </row>
    <row r="181" spans="1:15" x14ac:dyDescent="0.25">
      <c r="A181" s="18">
        <f t="shared" si="12"/>
        <v>45297.666666666664</v>
      </c>
      <c r="B181" s="60">
        <v>45297.666666666664</v>
      </c>
      <c r="C181" s="61">
        <v>3071.4451915</v>
      </c>
      <c r="D181" s="61">
        <v>1421.2784255000001</v>
      </c>
      <c r="E181" s="61">
        <v>1305.9968194999992</v>
      </c>
      <c r="F181" s="61">
        <v>1102.567125739999</v>
      </c>
      <c r="G181" s="61">
        <v>1563.4645908209641</v>
      </c>
      <c r="H181" s="61">
        <v>1729.6590362903241</v>
      </c>
      <c r="I181" s="61">
        <v>6900.278052496019</v>
      </c>
      <c r="J181" s="61">
        <v>383.64203995526805</v>
      </c>
      <c r="K181" s="61">
        <v>144.3582069</v>
      </c>
      <c r="L181" s="61">
        <v>2766.1328899999994</v>
      </c>
      <c r="M181" s="37" t="b">
        <f t="shared" si="10"/>
        <v>1</v>
      </c>
      <c r="N181" s="61">
        <f t="shared" si="11"/>
        <v>7283.920092451287</v>
      </c>
      <c r="O181" s="27"/>
    </row>
    <row r="182" spans="1:15" x14ac:dyDescent="0.25">
      <c r="A182" s="18">
        <f t="shared" si="12"/>
        <v>45297.708333333336</v>
      </c>
      <c r="B182" s="60">
        <v>45297.708333333336</v>
      </c>
      <c r="C182" s="61">
        <v>3119.4194927500002</v>
      </c>
      <c r="D182" s="61">
        <v>2586.8073897499989</v>
      </c>
      <c r="E182" s="61">
        <v>1307.5482265000001</v>
      </c>
      <c r="F182" s="61">
        <v>1180.31956107825</v>
      </c>
      <c r="G182" s="61">
        <v>1570.3196048627181</v>
      </c>
      <c r="H182" s="61">
        <v>1447.048036290324</v>
      </c>
      <c r="I182" s="61">
        <v>7031.7196967260197</v>
      </c>
      <c r="J182" s="61">
        <v>407.365266305273</v>
      </c>
      <c r="K182" s="61">
        <v>59.899185699999983</v>
      </c>
      <c r="L182" s="61">
        <v>3712.4781625000001</v>
      </c>
      <c r="M182" s="37" t="b">
        <f t="shared" si="10"/>
        <v>1</v>
      </c>
      <c r="N182" s="61">
        <f t="shared" si="11"/>
        <v>7439.0849630312923</v>
      </c>
      <c r="O182" s="27"/>
    </row>
    <row r="183" spans="1:15" x14ac:dyDescent="0.25">
      <c r="A183" s="18">
        <f t="shared" si="12"/>
        <v>45297.75</v>
      </c>
      <c r="B183" s="60">
        <v>45297.75</v>
      </c>
      <c r="C183" s="61">
        <v>3121.7895377500004</v>
      </c>
      <c r="D183" s="61">
        <v>2776.7252736874993</v>
      </c>
      <c r="E183" s="61">
        <v>1308.3876849999999</v>
      </c>
      <c r="F183" s="61">
        <v>1193.4534913482491</v>
      </c>
      <c r="G183" s="61">
        <v>1634.7205846752172</v>
      </c>
      <c r="H183" s="61">
        <v>1321.9640362903242</v>
      </c>
      <c r="I183" s="61">
        <v>6967.1515548660191</v>
      </c>
      <c r="J183" s="61">
        <v>411.77500588527204</v>
      </c>
      <c r="K183" s="61">
        <v>5.1981919999999997</v>
      </c>
      <c r="L183" s="61">
        <v>3972.9158560000001</v>
      </c>
      <c r="M183" s="37" t="b">
        <f t="shared" si="10"/>
        <v>1</v>
      </c>
      <c r="N183" s="61">
        <f t="shared" si="11"/>
        <v>7378.9265607512907</v>
      </c>
      <c r="O183" s="27"/>
    </row>
    <row r="184" spans="1:15" x14ac:dyDescent="0.25">
      <c r="A184" s="18">
        <f t="shared" si="12"/>
        <v>45297.791666666664</v>
      </c>
      <c r="B184" s="60">
        <v>45297.791666666664</v>
      </c>
      <c r="C184" s="61">
        <v>3127.561228999999</v>
      </c>
      <c r="D184" s="61">
        <v>2157.7566685000002</v>
      </c>
      <c r="E184" s="61">
        <v>1306.2950584999992</v>
      </c>
      <c r="F184" s="61">
        <v>1280.57498762</v>
      </c>
      <c r="G184" s="61">
        <v>1571.7456197609679</v>
      </c>
      <c r="H184" s="61">
        <v>1239.043036290323</v>
      </c>
      <c r="I184" s="61">
        <v>6735.416834166017</v>
      </c>
      <c r="J184" s="61">
        <v>399.25822530527103</v>
      </c>
      <c r="K184" s="61">
        <v>7.4599427</v>
      </c>
      <c r="L184" s="61">
        <v>3540.8415974999989</v>
      </c>
      <c r="M184" s="37" t="b">
        <f t="shared" si="10"/>
        <v>1</v>
      </c>
      <c r="N184" s="61">
        <f t="shared" si="11"/>
        <v>7134.6750594712885</v>
      </c>
      <c r="O184" s="27"/>
    </row>
    <row r="185" spans="1:15" x14ac:dyDescent="0.25">
      <c r="A185" s="18">
        <f t="shared" si="12"/>
        <v>45297.833333333336</v>
      </c>
      <c r="B185" s="60">
        <v>45297.833333333336</v>
      </c>
      <c r="C185" s="61">
        <v>3124.42303025</v>
      </c>
      <c r="D185" s="61">
        <v>1381.9502980625</v>
      </c>
      <c r="E185" s="61">
        <v>1295.53840025</v>
      </c>
      <c r="F185" s="61">
        <v>1475.1668705474999</v>
      </c>
      <c r="G185" s="61">
        <v>1459.495941720967</v>
      </c>
      <c r="H185" s="61">
        <v>1089.347036290324</v>
      </c>
      <c r="I185" s="61">
        <v>6404.9742805360183</v>
      </c>
      <c r="J185" s="61">
        <v>382.02384388527202</v>
      </c>
      <c r="K185" s="61">
        <v>62.926390699999985</v>
      </c>
      <c r="L185" s="61">
        <v>2975.9970620000004</v>
      </c>
      <c r="M185" s="37" t="b">
        <f t="shared" si="10"/>
        <v>1</v>
      </c>
      <c r="N185" s="61">
        <f t="shared" si="11"/>
        <v>6786.9981244212904</v>
      </c>
      <c r="O185" s="27"/>
    </row>
    <row r="186" spans="1:15" x14ac:dyDescent="0.25">
      <c r="A186" s="18">
        <f t="shared" si="12"/>
        <v>45297.875</v>
      </c>
      <c r="B186" s="60">
        <v>45297.875</v>
      </c>
      <c r="C186" s="61">
        <v>3115.06792025</v>
      </c>
      <c r="D186" s="61">
        <v>909.20487206250004</v>
      </c>
      <c r="E186" s="61">
        <v>1297.01533025</v>
      </c>
      <c r="F186" s="61">
        <v>1641.3996884050002</v>
      </c>
      <c r="G186" s="61">
        <v>1416.2150085234671</v>
      </c>
      <c r="H186" s="61">
        <v>1070.1570362903242</v>
      </c>
      <c r="I186" s="61">
        <v>6044.9256209260202</v>
      </c>
      <c r="J186" s="61">
        <v>373.30569215526805</v>
      </c>
      <c r="K186" s="61">
        <v>63.580317199999982</v>
      </c>
      <c r="L186" s="61">
        <v>2967.2482255</v>
      </c>
      <c r="M186" s="37" t="b">
        <f t="shared" si="10"/>
        <v>1</v>
      </c>
      <c r="N186" s="61">
        <f t="shared" si="11"/>
        <v>6418.2313130812881</v>
      </c>
      <c r="O186" s="27"/>
    </row>
    <row r="187" spans="1:15" x14ac:dyDescent="0.25">
      <c r="A187" s="18">
        <f t="shared" si="12"/>
        <v>45297.916666666664</v>
      </c>
      <c r="B187" s="60">
        <v>45297.916666666664</v>
      </c>
      <c r="C187" s="61">
        <v>3075.9169030000012</v>
      </c>
      <c r="D187" s="61">
        <v>807.34209443750001</v>
      </c>
      <c r="E187" s="61">
        <v>1297.5712155000001</v>
      </c>
      <c r="F187" s="61">
        <v>1693.9125214575001</v>
      </c>
      <c r="G187" s="61">
        <v>1384.714659725963</v>
      </c>
      <c r="H187" s="61">
        <v>1273.9680362903241</v>
      </c>
      <c r="I187" s="61">
        <v>5999.401147836018</v>
      </c>
      <c r="J187" s="61">
        <v>393.19471687527005</v>
      </c>
      <c r="K187" s="61">
        <v>169.19676820000001</v>
      </c>
      <c r="L187" s="61">
        <v>2971.632797499999</v>
      </c>
      <c r="M187" s="37" t="b">
        <f t="shared" si="10"/>
        <v>1</v>
      </c>
      <c r="N187" s="61">
        <f t="shared" si="11"/>
        <v>6392.5958647112884</v>
      </c>
      <c r="O187" s="27"/>
    </row>
    <row r="188" spans="1:15" x14ac:dyDescent="0.25">
      <c r="A188" s="18">
        <f t="shared" si="12"/>
        <v>45297.958333333336</v>
      </c>
      <c r="B188" s="60">
        <v>45297.958333333336</v>
      </c>
      <c r="C188" s="61">
        <v>2998.2740542499992</v>
      </c>
      <c r="D188" s="61">
        <v>823.52537087500002</v>
      </c>
      <c r="E188" s="61">
        <v>1221.29979925</v>
      </c>
      <c r="F188" s="61">
        <v>1822.2025814200001</v>
      </c>
      <c r="G188" s="61">
        <v>1401.0782247159671</v>
      </c>
      <c r="H188" s="61">
        <v>1701.3610362903241</v>
      </c>
      <c r="I188" s="61">
        <v>5651.0097708860185</v>
      </c>
      <c r="J188" s="61">
        <v>406.66115561527204</v>
      </c>
      <c r="K188" s="61">
        <v>469.45448780000004</v>
      </c>
      <c r="L188" s="61">
        <v>3440.6156525000001</v>
      </c>
      <c r="M188" s="37" t="b">
        <f t="shared" si="10"/>
        <v>1</v>
      </c>
      <c r="N188" s="61">
        <f t="shared" si="11"/>
        <v>6057.6709265012905</v>
      </c>
      <c r="O188" s="27"/>
    </row>
    <row r="189" spans="1:15" x14ac:dyDescent="0.25">
      <c r="A189" s="18">
        <f t="shared" si="12"/>
        <v>45298</v>
      </c>
      <c r="B189" s="60">
        <v>45298</v>
      </c>
      <c r="C189" s="61">
        <v>3081.714871749999</v>
      </c>
      <c r="D189" s="61">
        <v>701.16719893749996</v>
      </c>
      <c r="E189" s="61">
        <v>1128.6688837500001</v>
      </c>
      <c r="F189" s="61">
        <v>1995.137540042499</v>
      </c>
      <c r="G189" s="61">
        <v>1203.5240107209661</v>
      </c>
      <c r="H189" s="61">
        <v>1813.279036290324</v>
      </c>
      <c r="I189" s="61">
        <v>5406.8784917560197</v>
      </c>
      <c r="J189" s="61">
        <v>403.51986473526904</v>
      </c>
      <c r="K189" s="61">
        <v>803.22942500000011</v>
      </c>
      <c r="L189" s="61">
        <v>3309.8637600000002</v>
      </c>
      <c r="M189" s="37" t="b">
        <f t="shared" si="10"/>
        <v>1</v>
      </c>
      <c r="N189" s="61">
        <f t="shared" si="11"/>
        <v>5810.3983564912887</v>
      </c>
      <c r="O189" s="27"/>
    </row>
    <row r="190" spans="1:15" x14ac:dyDescent="0.25">
      <c r="A190" s="18">
        <f t="shared" si="12"/>
        <v>45298.041666666664</v>
      </c>
      <c r="B190" s="60">
        <v>45298.041666666664</v>
      </c>
      <c r="C190" s="61">
        <v>3053.4315302499999</v>
      </c>
      <c r="D190" s="61">
        <v>520.95326</v>
      </c>
      <c r="E190" s="61">
        <v>856.17510475000006</v>
      </c>
      <c r="F190" s="61">
        <v>2150.9266848625002</v>
      </c>
      <c r="G190" s="61">
        <v>1212.9341493084651</v>
      </c>
      <c r="H190" s="61">
        <v>2163.869036290323</v>
      </c>
      <c r="I190" s="61">
        <v>5135.3052563460178</v>
      </c>
      <c r="J190" s="61">
        <v>414.001574715272</v>
      </c>
      <c r="K190" s="61">
        <v>1470.752881899999</v>
      </c>
      <c r="L190" s="61">
        <v>2938.2300525000001</v>
      </c>
      <c r="M190" s="37" t="b">
        <f t="shared" si="10"/>
        <v>1</v>
      </c>
      <c r="N190" s="61">
        <f t="shared" si="11"/>
        <v>5549.3068310612898</v>
      </c>
      <c r="O190" s="27"/>
    </row>
    <row r="191" spans="1:15" x14ac:dyDescent="0.25">
      <c r="A191" s="18">
        <f t="shared" si="12"/>
        <v>45298.083333333336</v>
      </c>
      <c r="B191" s="60">
        <v>45298.083333333336</v>
      </c>
      <c r="C191" s="61">
        <v>3056.4658995</v>
      </c>
      <c r="D191" s="61">
        <v>520.07604900000001</v>
      </c>
      <c r="E191" s="61">
        <v>739.9709630000001</v>
      </c>
      <c r="F191" s="61">
        <v>2357.7701772425003</v>
      </c>
      <c r="G191" s="61">
        <v>1220.2453941184669</v>
      </c>
      <c r="H191" s="61">
        <v>2214.590036290324</v>
      </c>
      <c r="I191" s="61">
        <v>5042.7613053560181</v>
      </c>
      <c r="J191" s="61">
        <v>426.39808269527202</v>
      </c>
      <c r="K191" s="61">
        <v>1923.0023086000001</v>
      </c>
      <c r="L191" s="61">
        <v>2716.9568224999998</v>
      </c>
      <c r="M191" s="37" t="b">
        <f t="shared" si="10"/>
        <v>1</v>
      </c>
      <c r="N191" s="61">
        <f t="shared" si="11"/>
        <v>5469.1593880512901</v>
      </c>
      <c r="O191" s="27"/>
    </row>
    <row r="192" spans="1:15" x14ac:dyDescent="0.25">
      <c r="A192" s="18">
        <f t="shared" si="12"/>
        <v>45298.125</v>
      </c>
      <c r="B192" s="60">
        <v>45298.125</v>
      </c>
      <c r="C192" s="61">
        <v>2986.0308015000001</v>
      </c>
      <c r="D192" s="61">
        <v>429.52512256250003</v>
      </c>
      <c r="E192" s="61">
        <v>708.36267150000003</v>
      </c>
      <c r="F192" s="61">
        <v>2514.55148749</v>
      </c>
      <c r="G192" s="61">
        <v>1221.6101181984641</v>
      </c>
      <c r="H192" s="61">
        <v>2292.3390362903237</v>
      </c>
      <c r="I192" s="61">
        <v>4951.1757299160163</v>
      </c>
      <c r="J192" s="61">
        <v>443.06389522527104</v>
      </c>
      <c r="K192" s="61">
        <v>2291.4903524000001</v>
      </c>
      <c r="L192" s="61">
        <v>2466.6892600000001</v>
      </c>
      <c r="M192" s="37" t="b">
        <f t="shared" si="10"/>
        <v>1</v>
      </c>
      <c r="N192" s="61">
        <f t="shared" si="11"/>
        <v>5394.2396251412874</v>
      </c>
      <c r="O192" s="27"/>
    </row>
    <row r="193" spans="1:15" x14ac:dyDescent="0.25">
      <c r="A193" s="18">
        <f t="shared" si="12"/>
        <v>45298.166666666664</v>
      </c>
      <c r="B193" s="60">
        <v>45298.166666666664</v>
      </c>
      <c r="C193" s="61">
        <v>2950.9576695000001</v>
      </c>
      <c r="D193" s="61">
        <v>383.78667118750002</v>
      </c>
      <c r="E193" s="61">
        <v>706.64016750000008</v>
      </c>
      <c r="F193" s="61">
        <v>2593.2366121425002</v>
      </c>
      <c r="G193" s="61">
        <v>1216.389963900963</v>
      </c>
      <c r="H193" s="61">
        <v>2509.693036290324</v>
      </c>
      <c r="I193" s="61">
        <v>5005.503186016017</v>
      </c>
      <c r="J193" s="61">
        <v>439.37975270527102</v>
      </c>
      <c r="K193" s="61">
        <v>2510.9599917999994</v>
      </c>
      <c r="L193" s="61">
        <v>2404.8611900000001</v>
      </c>
      <c r="M193" s="37" t="b">
        <f t="shared" si="10"/>
        <v>1</v>
      </c>
      <c r="N193" s="61">
        <f t="shared" si="11"/>
        <v>5444.8829387212882</v>
      </c>
      <c r="O193" s="27"/>
    </row>
    <row r="194" spans="1:15" x14ac:dyDescent="0.25">
      <c r="A194" s="18">
        <f t="shared" si="12"/>
        <v>45298.208333333336</v>
      </c>
      <c r="B194" s="60">
        <v>45298.208333333336</v>
      </c>
      <c r="C194" s="61">
        <v>2970.2155292500001</v>
      </c>
      <c r="D194" s="61">
        <v>382.94565037500001</v>
      </c>
      <c r="E194" s="61">
        <v>714.65597975000014</v>
      </c>
      <c r="F194" s="61">
        <v>2670.9194599375001</v>
      </c>
      <c r="G194" s="61">
        <v>1221.658127248465</v>
      </c>
      <c r="H194" s="61">
        <v>2487.1940362903238</v>
      </c>
      <c r="I194" s="61">
        <v>5192.2277138960162</v>
      </c>
      <c r="J194" s="61">
        <v>433.23535925527398</v>
      </c>
      <c r="K194" s="61">
        <v>2420.7713972000001</v>
      </c>
      <c r="L194" s="61">
        <v>2401.3543125000001</v>
      </c>
      <c r="M194" s="37" t="b">
        <f t="shared" si="10"/>
        <v>1</v>
      </c>
      <c r="N194" s="61">
        <f t="shared" si="11"/>
        <v>5625.4630731512898</v>
      </c>
      <c r="O194" s="27"/>
    </row>
    <row r="195" spans="1:15" x14ac:dyDescent="0.25">
      <c r="A195" s="18">
        <f t="shared" si="12"/>
        <v>45298.25</v>
      </c>
      <c r="B195" s="60">
        <v>45298.25</v>
      </c>
      <c r="C195" s="61">
        <v>2987.5711522500001</v>
      </c>
      <c r="D195" s="61">
        <v>480.89271225000005</v>
      </c>
      <c r="E195" s="61">
        <v>767.85309075000009</v>
      </c>
      <c r="F195" s="61">
        <v>2724.5252577862502</v>
      </c>
      <c r="G195" s="61">
        <v>1222.196309304715</v>
      </c>
      <c r="H195" s="61">
        <v>2539.429036290323</v>
      </c>
      <c r="I195" s="61">
        <v>5473.5798994360184</v>
      </c>
      <c r="J195" s="61">
        <v>432.30951839527205</v>
      </c>
      <c r="K195" s="61">
        <v>2245.8795208000001</v>
      </c>
      <c r="L195" s="61">
        <v>2570.6986200000001</v>
      </c>
      <c r="M195" s="37" t="b">
        <f t="shared" si="10"/>
        <v>1</v>
      </c>
      <c r="N195" s="61">
        <f t="shared" si="11"/>
        <v>5905.8894178312903</v>
      </c>
      <c r="O195" s="27"/>
    </row>
    <row r="196" spans="1:15" x14ac:dyDescent="0.25">
      <c r="A196" s="18">
        <f t="shared" si="12"/>
        <v>45298.291666666664</v>
      </c>
      <c r="B196" s="60">
        <v>45298.291666666664</v>
      </c>
      <c r="C196" s="61">
        <v>2997.84069</v>
      </c>
      <c r="D196" s="61">
        <v>530.3548598750001</v>
      </c>
      <c r="E196" s="61">
        <v>824.15371475000006</v>
      </c>
      <c r="F196" s="61">
        <v>2829.6383378565001</v>
      </c>
      <c r="G196" s="61">
        <v>1240.8919102094692</v>
      </c>
      <c r="H196" s="61">
        <v>2611.1320362903239</v>
      </c>
      <c r="I196" s="61">
        <v>5854.833601306018</v>
      </c>
      <c r="J196" s="61">
        <v>450.65687807527502</v>
      </c>
      <c r="K196" s="61">
        <v>2009.6926821</v>
      </c>
      <c r="L196" s="61">
        <v>2718.8283874999993</v>
      </c>
      <c r="M196" s="37" t="b">
        <f t="shared" si="10"/>
        <v>1</v>
      </c>
      <c r="N196" s="61">
        <f t="shared" si="11"/>
        <v>6305.490479381293</v>
      </c>
      <c r="O196" s="27"/>
    </row>
    <row r="197" spans="1:15" x14ac:dyDescent="0.25">
      <c r="A197" s="18">
        <f t="shared" si="12"/>
        <v>45298.333333333336</v>
      </c>
      <c r="B197" s="60">
        <v>45298.333333333336</v>
      </c>
      <c r="C197" s="61">
        <v>3029.2217662500002</v>
      </c>
      <c r="D197" s="61">
        <v>605.43842731250004</v>
      </c>
      <c r="E197" s="61">
        <v>1130.42597675</v>
      </c>
      <c r="F197" s="61">
        <v>2958.08178471875</v>
      </c>
      <c r="G197" s="61">
        <v>1290.2949919997181</v>
      </c>
      <c r="H197" s="61">
        <v>2069.086036290324</v>
      </c>
      <c r="I197" s="61">
        <v>6321.1658082260183</v>
      </c>
      <c r="J197" s="61">
        <v>458.93801619527505</v>
      </c>
      <c r="K197" s="61">
        <v>1337.1949589000001</v>
      </c>
      <c r="L197" s="61">
        <v>2965.250199999999</v>
      </c>
      <c r="M197" s="37" t="b">
        <f t="shared" si="10"/>
        <v>1</v>
      </c>
      <c r="N197" s="61">
        <f t="shared" si="11"/>
        <v>6780.1038244212932</v>
      </c>
      <c r="O197" s="27"/>
    </row>
    <row r="198" spans="1:15" x14ac:dyDescent="0.25">
      <c r="A198" s="18">
        <f t="shared" si="12"/>
        <v>45298.375</v>
      </c>
      <c r="B198" s="60">
        <v>45298.375</v>
      </c>
      <c r="C198" s="61">
        <v>3153.3929172500002</v>
      </c>
      <c r="D198" s="61">
        <v>1014.7266861875</v>
      </c>
      <c r="E198" s="61">
        <v>1302.6266477500001</v>
      </c>
      <c r="F198" s="61">
        <v>3027.2173694272501</v>
      </c>
      <c r="G198" s="61">
        <v>1367.5055100962161</v>
      </c>
      <c r="H198" s="61">
        <v>1361.634036290324</v>
      </c>
      <c r="I198" s="61">
        <v>6784.732606406018</v>
      </c>
      <c r="J198" s="61">
        <v>461.903033295272</v>
      </c>
      <c r="K198" s="61">
        <v>576.66916480000009</v>
      </c>
      <c r="L198" s="61">
        <v>3403.7983625000002</v>
      </c>
      <c r="M198" s="37" t="b">
        <f t="shared" si="10"/>
        <v>1</v>
      </c>
      <c r="N198" s="61">
        <f t="shared" si="11"/>
        <v>7246.6356397012896</v>
      </c>
      <c r="O198" s="27"/>
    </row>
    <row r="199" spans="1:15" x14ac:dyDescent="0.25">
      <c r="A199" s="18">
        <f t="shared" si="12"/>
        <v>45298.416666666664</v>
      </c>
      <c r="B199" s="60">
        <v>45298.416666666664</v>
      </c>
      <c r="C199" s="61">
        <v>3175.3889765000004</v>
      </c>
      <c r="D199" s="61">
        <v>1314.0218654375001</v>
      </c>
      <c r="E199" s="61">
        <v>1313.6281387500001</v>
      </c>
      <c r="F199" s="61">
        <v>3031.5699214732499</v>
      </c>
      <c r="G199" s="61">
        <v>1458.2056831702109</v>
      </c>
      <c r="H199" s="61">
        <v>1181.019036290324</v>
      </c>
      <c r="I199" s="61">
        <v>7117.9649705060183</v>
      </c>
      <c r="J199" s="61">
        <v>463.49180011526704</v>
      </c>
      <c r="K199" s="61">
        <v>346.42471850000004</v>
      </c>
      <c r="L199" s="61">
        <v>3545.9521325000001</v>
      </c>
      <c r="M199" s="37" t="b">
        <f t="shared" si="10"/>
        <v>1</v>
      </c>
      <c r="N199" s="61">
        <f t="shared" si="11"/>
        <v>7581.4567706212856</v>
      </c>
      <c r="O199" s="27"/>
    </row>
    <row r="200" spans="1:15" x14ac:dyDescent="0.25">
      <c r="A200" s="18">
        <f t="shared" si="12"/>
        <v>45298.458333333336</v>
      </c>
      <c r="B200" s="60">
        <v>45298.458333333336</v>
      </c>
      <c r="C200" s="61">
        <v>3172.24410025</v>
      </c>
      <c r="D200" s="61">
        <v>1742.5866462500001</v>
      </c>
      <c r="E200" s="61">
        <v>1316.081572189999</v>
      </c>
      <c r="F200" s="61">
        <v>3042.7292010225001</v>
      </c>
      <c r="G200" s="61">
        <v>1519.2750374584612</v>
      </c>
      <c r="H200" s="61">
        <v>885.69303629032413</v>
      </c>
      <c r="I200" s="61">
        <v>7369.600248326019</v>
      </c>
      <c r="J200" s="61">
        <v>453.51164223527002</v>
      </c>
      <c r="K200" s="61">
        <v>18.370752899999989</v>
      </c>
      <c r="L200" s="61">
        <v>3837.1269500000003</v>
      </c>
      <c r="M200" s="37" t="b">
        <f t="shared" si="10"/>
        <v>1</v>
      </c>
      <c r="N200" s="61">
        <f t="shared" si="11"/>
        <v>7823.1118905612893</v>
      </c>
      <c r="O200" s="27"/>
    </row>
    <row r="201" spans="1:15" x14ac:dyDescent="0.25">
      <c r="A201" s="18">
        <f t="shared" si="12"/>
        <v>45298.5</v>
      </c>
      <c r="B201" s="60">
        <v>45298.5</v>
      </c>
      <c r="C201" s="61">
        <v>3207.9591025</v>
      </c>
      <c r="D201" s="61">
        <v>2010.267097125</v>
      </c>
      <c r="E201" s="61">
        <v>1323.7723154600001</v>
      </c>
      <c r="F201" s="61">
        <v>3048.567145301</v>
      </c>
      <c r="G201" s="61">
        <v>1543.702150624966</v>
      </c>
      <c r="H201" s="61">
        <v>705.21603629032404</v>
      </c>
      <c r="I201" s="61">
        <v>7300.3474004760192</v>
      </c>
      <c r="J201" s="61">
        <v>440.50043092527</v>
      </c>
      <c r="K201" s="61">
        <v>47.567610899999984</v>
      </c>
      <c r="L201" s="61">
        <v>4051.0684049999991</v>
      </c>
      <c r="M201" s="37" t="b">
        <f t="shared" si="10"/>
        <v>1</v>
      </c>
      <c r="N201" s="61">
        <f t="shared" si="11"/>
        <v>7740.8478314012891</v>
      </c>
      <c r="O201" s="27"/>
    </row>
    <row r="202" spans="1:15" x14ac:dyDescent="0.25">
      <c r="A202" s="18">
        <f t="shared" si="12"/>
        <v>45298.541666666664</v>
      </c>
      <c r="B202" s="60">
        <v>45298.541666666664</v>
      </c>
      <c r="C202" s="61">
        <v>3188.0357832499994</v>
      </c>
      <c r="D202" s="61">
        <v>1098.847732875</v>
      </c>
      <c r="E202" s="61">
        <v>1323.834713949999</v>
      </c>
      <c r="F202" s="61">
        <v>3037.6312077865</v>
      </c>
      <c r="G202" s="61">
        <v>1499.1682908894661</v>
      </c>
      <c r="H202" s="61">
        <v>1148.664036290324</v>
      </c>
      <c r="I202" s="61">
        <v>7146.198443206019</v>
      </c>
      <c r="J202" s="61">
        <v>440.08933193527105</v>
      </c>
      <c r="K202" s="61">
        <v>293.21451239999999</v>
      </c>
      <c r="L202" s="61">
        <v>3416.6794774999989</v>
      </c>
      <c r="M202" s="37" t="b">
        <f t="shared" si="10"/>
        <v>1</v>
      </c>
      <c r="N202" s="61">
        <f t="shared" si="11"/>
        <v>7586.2877751412898</v>
      </c>
      <c r="O202" s="27"/>
    </row>
    <row r="203" spans="1:15" x14ac:dyDescent="0.25">
      <c r="A203" s="18">
        <f t="shared" si="12"/>
        <v>45298.583333333336</v>
      </c>
      <c r="B203" s="60">
        <v>45298.583333333336</v>
      </c>
      <c r="C203" s="61">
        <v>3176.3653570000001</v>
      </c>
      <c r="D203" s="61">
        <v>1148.3205840000001</v>
      </c>
      <c r="E203" s="61">
        <v>1338.3799857500001</v>
      </c>
      <c r="F203" s="61">
        <v>3037.8283402635002</v>
      </c>
      <c r="G203" s="61">
        <v>1413.824076567462</v>
      </c>
      <c r="H203" s="61">
        <v>863.47003629032406</v>
      </c>
      <c r="I203" s="61">
        <v>6963.6832456160182</v>
      </c>
      <c r="J203" s="61">
        <v>414.48073365526903</v>
      </c>
      <c r="K203" s="61">
        <v>219.57368959999999</v>
      </c>
      <c r="L203" s="61">
        <v>3380.450711</v>
      </c>
      <c r="M203" s="37" t="b">
        <f t="shared" si="10"/>
        <v>1</v>
      </c>
      <c r="N203" s="61">
        <f t="shared" si="11"/>
        <v>7378.1639792712876</v>
      </c>
      <c r="O203" s="27"/>
    </row>
    <row r="204" spans="1:15" x14ac:dyDescent="0.25">
      <c r="A204" s="18">
        <f t="shared" si="12"/>
        <v>45298.625</v>
      </c>
      <c r="B204" s="60">
        <v>45298.625</v>
      </c>
      <c r="C204" s="61">
        <v>3235.7251215000001</v>
      </c>
      <c r="D204" s="61">
        <v>1455.2759706875001</v>
      </c>
      <c r="E204" s="61">
        <v>1361.53771175</v>
      </c>
      <c r="F204" s="61">
        <v>3066.1153916612498</v>
      </c>
      <c r="G204" s="61">
        <v>1328.724655792216</v>
      </c>
      <c r="H204" s="61">
        <v>737.16303629032404</v>
      </c>
      <c r="I204" s="61">
        <v>6970.6060817060188</v>
      </c>
      <c r="J204" s="61">
        <v>411.79934717526902</v>
      </c>
      <c r="K204" s="61">
        <v>251.8117598</v>
      </c>
      <c r="L204" s="61">
        <v>3550.3246990000002</v>
      </c>
      <c r="M204" s="37" t="b">
        <f t="shared" si="10"/>
        <v>1</v>
      </c>
      <c r="N204" s="61">
        <f t="shared" si="11"/>
        <v>7382.4054288812877</v>
      </c>
      <c r="O204" s="27"/>
    </row>
    <row r="205" spans="1:15" x14ac:dyDescent="0.25">
      <c r="A205" s="18">
        <f t="shared" si="12"/>
        <v>45298.666666666664</v>
      </c>
      <c r="B205" s="60">
        <v>45298.666666666664</v>
      </c>
      <c r="C205" s="61">
        <v>3264.8259990000001</v>
      </c>
      <c r="D205" s="61">
        <v>1756.4443689375</v>
      </c>
      <c r="E205" s="61">
        <v>1375.917394999999</v>
      </c>
      <c r="F205" s="61">
        <v>3085.7927302035</v>
      </c>
      <c r="G205" s="61">
        <v>1286.5580408599681</v>
      </c>
      <c r="H205" s="61">
        <v>653.8000362903241</v>
      </c>
      <c r="I205" s="61">
        <v>7103.327895226018</v>
      </c>
      <c r="J205" s="61">
        <v>406.14294616527098</v>
      </c>
      <c r="K205" s="61">
        <v>11.7384114</v>
      </c>
      <c r="L205" s="61">
        <v>3902.1293175000001</v>
      </c>
      <c r="M205" s="37" t="b">
        <f t="shared" si="10"/>
        <v>1</v>
      </c>
      <c r="N205" s="61">
        <f t="shared" si="11"/>
        <v>7509.4708413912886</v>
      </c>
      <c r="O205" s="27"/>
    </row>
    <row r="206" spans="1:15" x14ac:dyDescent="0.25">
      <c r="A206" s="18">
        <f t="shared" si="12"/>
        <v>45298.708333333336</v>
      </c>
      <c r="B206" s="60">
        <v>45298.708333333336</v>
      </c>
      <c r="C206" s="61">
        <v>3290.8088162500003</v>
      </c>
      <c r="D206" s="61">
        <v>1966.3267016875</v>
      </c>
      <c r="E206" s="61">
        <v>1382.3009645</v>
      </c>
      <c r="F206" s="61">
        <v>3095.3218482745001</v>
      </c>
      <c r="G206" s="61">
        <v>1313.66259632896</v>
      </c>
      <c r="H206" s="61">
        <v>765.56603629032406</v>
      </c>
      <c r="I206" s="61">
        <v>7358.6686925760196</v>
      </c>
      <c r="J206" s="61">
        <v>428.49364715526605</v>
      </c>
      <c r="K206" s="61">
        <v>80.650908599999994</v>
      </c>
      <c r="L206" s="61">
        <v>3946.1737149999994</v>
      </c>
      <c r="M206" s="37" t="b">
        <f t="shared" si="10"/>
        <v>1</v>
      </c>
      <c r="N206" s="61">
        <f t="shared" si="11"/>
        <v>7787.162339731286</v>
      </c>
      <c r="O206" s="27"/>
    </row>
    <row r="207" spans="1:15" x14ac:dyDescent="0.25">
      <c r="A207" s="18">
        <f t="shared" si="12"/>
        <v>45298.75</v>
      </c>
      <c r="B207" s="60">
        <v>45298.75</v>
      </c>
      <c r="C207" s="61">
        <v>3284.654315499999</v>
      </c>
      <c r="D207" s="61">
        <v>1948.770524</v>
      </c>
      <c r="E207" s="61">
        <v>1381.7687460100001</v>
      </c>
      <c r="F207" s="61">
        <v>3113.9830295985003</v>
      </c>
      <c r="G207" s="61">
        <v>1317.10859849246</v>
      </c>
      <c r="H207" s="61">
        <v>767.48603629032402</v>
      </c>
      <c r="I207" s="61">
        <v>7365.0317798360193</v>
      </c>
      <c r="J207" s="61">
        <v>440.11914465526502</v>
      </c>
      <c r="K207" s="61">
        <v>171.6872754</v>
      </c>
      <c r="L207" s="61">
        <v>3836.9330499999992</v>
      </c>
      <c r="M207" s="37" t="b">
        <f t="shared" si="10"/>
        <v>1</v>
      </c>
      <c r="N207" s="61">
        <f t="shared" si="11"/>
        <v>7805.1509244912841</v>
      </c>
      <c r="O207" s="27"/>
    </row>
    <row r="208" spans="1:15" x14ac:dyDescent="0.25">
      <c r="A208" s="18">
        <f t="shared" si="12"/>
        <v>45298.791666666664</v>
      </c>
      <c r="B208" s="60">
        <v>45298.791666666664</v>
      </c>
      <c r="C208" s="61">
        <v>3274.9074419999993</v>
      </c>
      <c r="D208" s="61">
        <v>1944.5918883749991</v>
      </c>
      <c r="E208" s="61">
        <v>1381.5749732500001</v>
      </c>
      <c r="F208" s="61">
        <v>3090.4153294400003</v>
      </c>
      <c r="G208" s="61">
        <v>1317.673265135971</v>
      </c>
      <c r="H208" s="61">
        <v>760.27703629032408</v>
      </c>
      <c r="I208" s="61">
        <v>7189.173674596017</v>
      </c>
      <c r="J208" s="61">
        <v>428.87652199527804</v>
      </c>
      <c r="K208" s="61">
        <v>320.52347540000005</v>
      </c>
      <c r="L208" s="61">
        <v>3830.8662625000002</v>
      </c>
      <c r="M208" s="37" t="b">
        <f t="shared" si="10"/>
        <v>1</v>
      </c>
      <c r="N208" s="61">
        <f t="shared" si="11"/>
        <v>7618.0501965912954</v>
      </c>
      <c r="O208" s="27"/>
    </row>
    <row r="209" spans="1:15" x14ac:dyDescent="0.25">
      <c r="A209" s="18">
        <f t="shared" si="12"/>
        <v>45298.833333333336</v>
      </c>
      <c r="B209" s="60">
        <v>45298.833333333336</v>
      </c>
      <c r="C209" s="61">
        <v>3231.7361502499989</v>
      </c>
      <c r="D209" s="61">
        <v>1571.3925232500001</v>
      </c>
      <c r="E209" s="61">
        <v>1377.50801925</v>
      </c>
      <c r="F209" s="61">
        <v>3134.0484041175</v>
      </c>
      <c r="G209" s="61">
        <v>1279.8546718234691</v>
      </c>
      <c r="H209" s="61">
        <v>958.04203629032406</v>
      </c>
      <c r="I209" s="61">
        <v>6852.2587113060181</v>
      </c>
      <c r="J209" s="61">
        <v>403.03607267527502</v>
      </c>
      <c r="K209" s="61">
        <v>219.4564135</v>
      </c>
      <c r="L209" s="61">
        <v>4077.8306075</v>
      </c>
      <c r="M209" s="37" t="b">
        <f t="shared" si="10"/>
        <v>1</v>
      </c>
      <c r="N209" s="61">
        <f t="shared" si="11"/>
        <v>7255.2947839812932</v>
      </c>
      <c r="O209" s="27"/>
    </row>
    <row r="210" spans="1:15" x14ac:dyDescent="0.25">
      <c r="A210" s="18">
        <f t="shared" si="12"/>
        <v>45298.875</v>
      </c>
      <c r="B210" s="60">
        <v>45298.875</v>
      </c>
      <c r="C210" s="61">
        <v>3110.0331545000013</v>
      </c>
      <c r="D210" s="61">
        <v>1250.4736028125001</v>
      </c>
      <c r="E210" s="61">
        <v>1386.69167386</v>
      </c>
      <c r="F210" s="61">
        <v>3144.829596515</v>
      </c>
      <c r="G210" s="61">
        <v>1262.8139122934631</v>
      </c>
      <c r="H210" s="61">
        <v>1248.029036290324</v>
      </c>
      <c r="I210" s="61">
        <v>6511.5824286160168</v>
      </c>
      <c r="J210" s="61">
        <v>395.157144155271</v>
      </c>
      <c r="K210" s="61">
        <v>157.09155099999998</v>
      </c>
      <c r="L210" s="61">
        <v>4339.0398525000001</v>
      </c>
      <c r="M210" s="37" t="b">
        <f t="shared" si="10"/>
        <v>1</v>
      </c>
      <c r="N210" s="61">
        <f t="shared" si="11"/>
        <v>6906.7395727712883</v>
      </c>
      <c r="O210" s="27"/>
    </row>
    <row r="211" spans="1:15" x14ac:dyDescent="0.25">
      <c r="A211" s="18">
        <f t="shared" si="12"/>
        <v>45298.916666666664</v>
      </c>
      <c r="B211" s="60">
        <v>45298.916666666664</v>
      </c>
      <c r="C211" s="61">
        <v>3050.2142395000005</v>
      </c>
      <c r="D211" s="61">
        <v>827.9535068125</v>
      </c>
      <c r="E211" s="61">
        <v>1270.95097048</v>
      </c>
      <c r="F211" s="61">
        <v>3133.1984965499992</v>
      </c>
      <c r="G211" s="61">
        <v>1254.6713089684629</v>
      </c>
      <c r="H211" s="61">
        <v>1877.865036290324</v>
      </c>
      <c r="I211" s="61">
        <v>6563.0438512560195</v>
      </c>
      <c r="J211" s="61">
        <v>414.84690534527005</v>
      </c>
      <c r="K211" s="61">
        <v>336.26144950000008</v>
      </c>
      <c r="L211" s="61">
        <v>4100.7013524999993</v>
      </c>
      <c r="M211" s="37" t="b">
        <f t="shared" si="10"/>
        <v>1</v>
      </c>
      <c r="N211" s="61">
        <f t="shared" si="11"/>
        <v>6977.8907566012895</v>
      </c>
      <c r="O211" s="27"/>
    </row>
    <row r="212" spans="1:15" x14ac:dyDescent="0.25">
      <c r="A212" s="18">
        <f t="shared" si="12"/>
        <v>45298.958333333336</v>
      </c>
      <c r="B212" s="60">
        <v>45298.958333333336</v>
      </c>
      <c r="C212" s="61">
        <v>3004.6990732499999</v>
      </c>
      <c r="D212" s="61">
        <v>510.15633206250004</v>
      </c>
      <c r="E212" s="61">
        <v>1060.75214828</v>
      </c>
      <c r="F212" s="61">
        <v>3120.842450857499</v>
      </c>
      <c r="G212" s="61">
        <v>1227.1967982109659</v>
      </c>
      <c r="H212" s="61">
        <v>2535.300036290324</v>
      </c>
      <c r="I212" s="61">
        <v>6197.1061597060188</v>
      </c>
      <c r="J212" s="61">
        <v>423.51617034527101</v>
      </c>
      <c r="K212" s="61">
        <v>1412.7439889</v>
      </c>
      <c r="L212" s="61">
        <v>3425.58052</v>
      </c>
      <c r="M212" s="37" t="b">
        <f t="shared" si="10"/>
        <v>1</v>
      </c>
      <c r="N212" s="61">
        <f t="shared" si="11"/>
        <v>6620.6223300512902</v>
      </c>
      <c r="O212" s="27"/>
    </row>
    <row r="213" spans="1:15" x14ac:dyDescent="0.25">
      <c r="A213" s="18">
        <f t="shared" si="12"/>
        <v>45299</v>
      </c>
      <c r="B213" s="60">
        <v>45299</v>
      </c>
      <c r="C213" s="61">
        <v>2924.7823344999993</v>
      </c>
      <c r="D213" s="61">
        <v>437.0894935</v>
      </c>
      <c r="E213" s="61">
        <v>960.19109450000008</v>
      </c>
      <c r="F213" s="61">
        <v>3106.1471050970003</v>
      </c>
      <c r="G213" s="61">
        <v>1197.962119573963</v>
      </c>
      <c r="H213" s="61">
        <v>2705.2660362903239</v>
      </c>
      <c r="I213" s="61">
        <v>6036.8240963760181</v>
      </c>
      <c r="J213" s="61">
        <v>412.43990038527102</v>
      </c>
      <c r="K213" s="61">
        <v>1500.2561842</v>
      </c>
      <c r="L213" s="61">
        <v>3381.9180025000001</v>
      </c>
      <c r="M213" s="37" t="b">
        <f t="shared" si="10"/>
        <v>1</v>
      </c>
      <c r="N213" s="61">
        <f t="shared" si="11"/>
        <v>6449.2639967612895</v>
      </c>
      <c r="O213" s="27"/>
    </row>
    <row r="214" spans="1:15" x14ac:dyDescent="0.25">
      <c r="A214" s="18">
        <f t="shared" si="12"/>
        <v>45299.041666666664</v>
      </c>
      <c r="B214" s="60">
        <v>45299.041666666664</v>
      </c>
      <c r="C214" s="61">
        <v>2720.2634447500004</v>
      </c>
      <c r="D214" s="61">
        <v>396.96286156250005</v>
      </c>
      <c r="E214" s="61">
        <v>990.01773148000007</v>
      </c>
      <c r="F214" s="61">
        <v>3085.5860881070003</v>
      </c>
      <c r="G214" s="61">
        <v>1198.6861578314622</v>
      </c>
      <c r="H214" s="61">
        <v>2467.9640362903237</v>
      </c>
      <c r="I214" s="61">
        <v>5803.6048685960168</v>
      </c>
      <c r="J214" s="61">
        <v>407.01504992526702</v>
      </c>
      <c r="K214" s="61">
        <v>1393.3691665000001</v>
      </c>
      <c r="L214" s="61">
        <v>3255.491235</v>
      </c>
      <c r="M214" s="37" t="b">
        <f t="shared" si="10"/>
        <v>1</v>
      </c>
      <c r="N214" s="61">
        <f t="shared" si="11"/>
        <v>6210.6199185212836</v>
      </c>
      <c r="O214" s="27"/>
    </row>
    <row r="215" spans="1:15" x14ac:dyDescent="0.25">
      <c r="A215" s="18">
        <f t="shared" si="12"/>
        <v>45299.083333333336</v>
      </c>
      <c r="B215" s="60">
        <v>45299.083333333336</v>
      </c>
      <c r="C215" s="61">
        <v>2713.003702</v>
      </c>
      <c r="D215" s="61">
        <v>477.90516862500004</v>
      </c>
      <c r="E215" s="61">
        <v>1016.2084247500001</v>
      </c>
      <c r="F215" s="61">
        <v>3091.5935632619999</v>
      </c>
      <c r="G215" s="61">
        <v>1200.772148073966</v>
      </c>
      <c r="H215" s="61">
        <v>2771.563036290323</v>
      </c>
      <c r="I215" s="61">
        <v>5760.7213373760187</v>
      </c>
      <c r="J215" s="61">
        <v>432.51411922527205</v>
      </c>
      <c r="K215" s="61">
        <v>2107.0572639000002</v>
      </c>
      <c r="L215" s="61">
        <v>2970.7533224999993</v>
      </c>
      <c r="M215" s="37" t="b">
        <f t="shared" si="10"/>
        <v>1</v>
      </c>
      <c r="N215" s="61">
        <f t="shared" si="11"/>
        <v>6193.2354566012909</v>
      </c>
      <c r="O215" s="27"/>
    </row>
    <row r="216" spans="1:15" x14ac:dyDescent="0.25">
      <c r="A216" s="18">
        <f t="shared" si="12"/>
        <v>45299.125</v>
      </c>
      <c r="B216" s="60">
        <v>45299.125</v>
      </c>
      <c r="C216" s="61">
        <v>2710.048425</v>
      </c>
      <c r="D216" s="61">
        <v>383.81518537500006</v>
      </c>
      <c r="E216" s="61">
        <v>1007.85408994</v>
      </c>
      <c r="F216" s="61">
        <v>3098.3250129070002</v>
      </c>
      <c r="G216" s="61">
        <v>1260.3297765689649</v>
      </c>
      <c r="H216" s="61">
        <v>3114.9990362903241</v>
      </c>
      <c r="I216" s="61">
        <v>5745.1355790360176</v>
      </c>
      <c r="J216" s="61">
        <v>440.79768294526906</v>
      </c>
      <c r="K216" s="61">
        <v>2570.0862966</v>
      </c>
      <c r="L216" s="61">
        <v>2819.3519675000002</v>
      </c>
      <c r="M216" s="37" t="b">
        <f t="shared" si="10"/>
        <v>1</v>
      </c>
      <c r="N216" s="61">
        <f t="shared" si="11"/>
        <v>6185.9332619812867</v>
      </c>
      <c r="O216" s="27"/>
    </row>
    <row r="217" spans="1:15" x14ac:dyDescent="0.25">
      <c r="A217" s="18">
        <f t="shared" si="12"/>
        <v>45299.166666666664</v>
      </c>
      <c r="B217" s="60">
        <v>45299.166666666664</v>
      </c>
      <c r="C217" s="61">
        <v>2866.3693262500001</v>
      </c>
      <c r="D217" s="61">
        <v>450.90782993750003</v>
      </c>
      <c r="E217" s="61">
        <v>1056.79828675</v>
      </c>
      <c r="F217" s="61">
        <v>3089.3295247619994</v>
      </c>
      <c r="G217" s="61">
        <v>1288.651267321464</v>
      </c>
      <c r="H217" s="61">
        <v>2550.8390362903237</v>
      </c>
      <c r="I217" s="61">
        <v>5926.4896216660172</v>
      </c>
      <c r="J217" s="61">
        <v>423.96199574527003</v>
      </c>
      <c r="K217" s="61">
        <v>2085.391338899999</v>
      </c>
      <c r="L217" s="61">
        <v>2867.0523149999995</v>
      </c>
      <c r="M217" s="37" t="b">
        <f t="shared" si="10"/>
        <v>1</v>
      </c>
      <c r="N217" s="61">
        <f t="shared" si="11"/>
        <v>6350.4516174112869</v>
      </c>
      <c r="O217" s="27"/>
    </row>
    <row r="218" spans="1:15" x14ac:dyDescent="0.25">
      <c r="A218" s="18">
        <f t="shared" si="12"/>
        <v>45299.208333333336</v>
      </c>
      <c r="B218" s="60">
        <v>45299.208333333336</v>
      </c>
      <c r="C218" s="61">
        <v>2983.23516875</v>
      </c>
      <c r="D218" s="61">
        <v>525.28027487500003</v>
      </c>
      <c r="E218" s="61">
        <v>1364.7419095</v>
      </c>
      <c r="F218" s="61">
        <v>3091.4560150745001</v>
      </c>
      <c r="G218" s="61">
        <v>1282.599296001463</v>
      </c>
      <c r="H218" s="61">
        <v>2187.054036290323</v>
      </c>
      <c r="I218" s="61">
        <v>6628.9468587960209</v>
      </c>
      <c r="J218" s="61">
        <v>402.45188669526601</v>
      </c>
      <c r="K218" s="61">
        <v>1374.7442975000001</v>
      </c>
      <c r="L218" s="61">
        <v>3028.2236575000002</v>
      </c>
      <c r="M218" s="37" t="b">
        <f t="shared" si="10"/>
        <v>1</v>
      </c>
      <c r="N218" s="61">
        <f t="shared" si="11"/>
        <v>7031.3987454912867</v>
      </c>
      <c r="O218" s="27"/>
    </row>
    <row r="219" spans="1:15" x14ac:dyDescent="0.25">
      <c r="A219" s="18">
        <f t="shared" si="12"/>
        <v>45299.25</v>
      </c>
      <c r="B219" s="60">
        <v>45299.25</v>
      </c>
      <c r="C219" s="61">
        <v>3114.77277925</v>
      </c>
      <c r="D219" s="61">
        <v>1023.2866653125001</v>
      </c>
      <c r="E219" s="61">
        <v>1786.3473025000001</v>
      </c>
      <c r="F219" s="61">
        <v>3075.7929602390004</v>
      </c>
      <c r="G219" s="61">
        <v>1309.4800369994671</v>
      </c>
      <c r="H219" s="61">
        <v>1708.9360362903242</v>
      </c>
      <c r="I219" s="61">
        <v>7774.7776525460195</v>
      </c>
      <c r="J219" s="61">
        <v>411.54901714527307</v>
      </c>
      <c r="K219" s="61">
        <v>428.46057090000005</v>
      </c>
      <c r="L219" s="61">
        <v>3403.82854</v>
      </c>
      <c r="M219" s="37" t="b">
        <f t="shared" si="10"/>
        <v>1</v>
      </c>
      <c r="N219" s="61">
        <f t="shared" si="11"/>
        <v>8186.3266696912924</v>
      </c>
      <c r="O219" s="27"/>
    </row>
    <row r="220" spans="1:15" x14ac:dyDescent="0.25">
      <c r="A220" s="18">
        <f t="shared" si="12"/>
        <v>45299.291666666664</v>
      </c>
      <c r="B220" s="60">
        <v>45299.291666666664</v>
      </c>
      <c r="C220" s="61">
        <v>3185.96282075</v>
      </c>
      <c r="D220" s="61">
        <v>1485.9854284375001</v>
      </c>
      <c r="E220" s="61">
        <v>2059.2619867499998</v>
      </c>
      <c r="F220" s="61">
        <v>3021.5738480970003</v>
      </c>
      <c r="G220" s="61">
        <v>1336.693499386462</v>
      </c>
      <c r="H220" s="61">
        <v>1420.471036290324</v>
      </c>
      <c r="I220" s="61">
        <v>8678.6154712760199</v>
      </c>
      <c r="J220" s="61">
        <v>456.50254033526801</v>
      </c>
      <c r="K220" s="61">
        <v>190.5386881</v>
      </c>
      <c r="L220" s="61">
        <v>3184.2919200000001</v>
      </c>
      <c r="M220" s="37" t="b">
        <f t="shared" si="10"/>
        <v>1</v>
      </c>
      <c r="N220" s="61">
        <f t="shared" si="11"/>
        <v>9135.1180116112882</v>
      </c>
      <c r="O220" s="27"/>
    </row>
    <row r="221" spans="1:15" x14ac:dyDescent="0.25">
      <c r="A221" s="18">
        <f t="shared" si="12"/>
        <v>45299.333333333336</v>
      </c>
      <c r="B221" s="60">
        <v>45299.333333333336</v>
      </c>
      <c r="C221" s="61">
        <v>3197.4788597500005</v>
      </c>
      <c r="D221" s="61">
        <v>3255.4873460625004</v>
      </c>
      <c r="E221" s="61">
        <v>2126.0931337500001</v>
      </c>
      <c r="F221" s="61">
        <v>2982.0325730117502</v>
      </c>
      <c r="G221" s="61">
        <v>1376.1462174467142</v>
      </c>
      <c r="H221" s="61">
        <v>668.28803629032404</v>
      </c>
      <c r="I221" s="61">
        <v>9241.3923131560186</v>
      </c>
      <c r="J221" s="61">
        <v>493.35016065526798</v>
      </c>
      <c r="K221" s="61">
        <v>58.3351775</v>
      </c>
      <c r="L221" s="61">
        <v>3812.448515</v>
      </c>
      <c r="M221" s="37" t="b">
        <f t="shared" si="10"/>
        <v>1</v>
      </c>
      <c r="N221" s="61">
        <f t="shared" si="11"/>
        <v>9734.7424738112859</v>
      </c>
      <c r="O221" s="27"/>
    </row>
    <row r="222" spans="1:15" x14ac:dyDescent="0.25">
      <c r="A222" s="18">
        <f t="shared" si="12"/>
        <v>45299.375</v>
      </c>
      <c r="B222" s="60">
        <v>45299.375</v>
      </c>
      <c r="C222" s="61">
        <v>3202.8061284999994</v>
      </c>
      <c r="D222" s="61">
        <v>3519.2283911250001</v>
      </c>
      <c r="E222" s="61">
        <v>2138.3566655</v>
      </c>
      <c r="F222" s="61">
        <v>2966.3492523632499</v>
      </c>
      <c r="G222" s="61">
        <v>1448.3515266627119</v>
      </c>
      <c r="H222" s="61">
        <v>531.71703629032402</v>
      </c>
      <c r="I222" s="61">
        <v>9491.7862600360168</v>
      </c>
      <c r="J222" s="61">
        <v>514.27151990526909</v>
      </c>
      <c r="K222" s="61">
        <v>0.24019549999999992</v>
      </c>
      <c r="L222" s="61">
        <v>3800.5110249999998</v>
      </c>
      <c r="M222" s="37" t="b">
        <f t="shared" si="10"/>
        <v>1</v>
      </c>
      <c r="N222" s="61">
        <f t="shared" si="11"/>
        <v>10006.057779941286</v>
      </c>
      <c r="O222" s="27"/>
    </row>
    <row r="223" spans="1:15" x14ac:dyDescent="0.25">
      <c r="A223" s="18">
        <f t="shared" si="12"/>
        <v>45299.416666666664</v>
      </c>
      <c r="B223" s="60">
        <v>45299.416666666664</v>
      </c>
      <c r="C223" s="61">
        <v>3125.3317712500002</v>
      </c>
      <c r="D223" s="61">
        <v>2724.1957160625002</v>
      </c>
      <c r="E223" s="61">
        <v>2137.46568475</v>
      </c>
      <c r="F223" s="61">
        <v>2933.0716027750004</v>
      </c>
      <c r="G223" s="61">
        <v>1520.843433743461</v>
      </c>
      <c r="H223" s="61">
        <v>949.85903629032407</v>
      </c>
      <c r="I223" s="61">
        <v>9616.1300045860189</v>
      </c>
      <c r="J223" s="61">
        <v>523.14393608526507</v>
      </c>
      <c r="K223" s="61">
        <v>0.71699669999999971</v>
      </c>
      <c r="L223" s="61">
        <v>3250.7763074999998</v>
      </c>
      <c r="M223" s="37" t="b">
        <f t="shared" si="10"/>
        <v>1</v>
      </c>
      <c r="N223" s="61">
        <f t="shared" si="11"/>
        <v>10139.273940671284</v>
      </c>
      <c r="O223" s="27"/>
    </row>
    <row r="224" spans="1:15" x14ac:dyDescent="0.25">
      <c r="A224" s="18">
        <f t="shared" si="12"/>
        <v>45299.458333333336</v>
      </c>
      <c r="B224" s="60">
        <v>45299.458333333336</v>
      </c>
      <c r="C224" s="61">
        <v>3048.4640167500002</v>
      </c>
      <c r="D224" s="61">
        <v>2039.8299232500001</v>
      </c>
      <c r="E224" s="61">
        <v>2135.9994417500002</v>
      </c>
      <c r="F224" s="61">
        <v>2875.6231782987502</v>
      </c>
      <c r="G224" s="61">
        <v>1574.7900323422189</v>
      </c>
      <c r="H224" s="61">
        <v>1388.6454062903242</v>
      </c>
      <c r="I224" s="61">
        <v>9619.7407968260195</v>
      </c>
      <c r="J224" s="61">
        <v>515.84623285527414</v>
      </c>
      <c r="K224" s="61">
        <v>33.501756499999978</v>
      </c>
      <c r="L224" s="61">
        <v>2894.2632125</v>
      </c>
      <c r="M224" s="37" t="b">
        <f t="shared" si="10"/>
        <v>1</v>
      </c>
      <c r="N224" s="61">
        <f t="shared" si="11"/>
        <v>10135.587029681294</v>
      </c>
      <c r="O224" s="27"/>
    </row>
    <row r="225" spans="1:15" x14ac:dyDescent="0.25">
      <c r="A225" s="18">
        <f t="shared" si="12"/>
        <v>45299.5</v>
      </c>
      <c r="B225" s="60">
        <v>45299.5</v>
      </c>
      <c r="C225" s="61">
        <v>3042.5011102499998</v>
      </c>
      <c r="D225" s="61">
        <v>1657.4909237500001</v>
      </c>
      <c r="E225" s="61">
        <v>2103.8045795000003</v>
      </c>
      <c r="F225" s="61">
        <v>2866.0352228752495</v>
      </c>
      <c r="G225" s="61">
        <v>1585.894737195714</v>
      </c>
      <c r="H225" s="61">
        <v>1504.1120362903241</v>
      </c>
      <c r="I225" s="61">
        <v>9484.5210212160182</v>
      </c>
      <c r="J225" s="61">
        <v>507.06320344527006</v>
      </c>
      <c r="K225" s="61">
        <v>9.0182552000000005</v>
      </c>
      <c r="L225" s="61">
        <v>2759.2361300000002</v>
      </c>
      <c r="M225" s="37" t="b">
        <f t="shared" si="10"/>
        <v>1</v>
      </c>
      <c r="N225" s="61">
        <f t="shared" si="11"/>
        <v>9991.5842246612883</v>
      </c>
      <c r="O225" s="27"/>
    </row>
    <row r="226" spans="1:15" x14ac:dyDescent="0.25">
      <c r="A226" s="18">
        <f t="shared" si="12"/>
        <v>45299.541666666664</v>
      </c>
      <c r="B226" s="60">
        <v>45299.541666666664</v>
      </c>
      <c r="C226" s="61">
        <v>3046.1273862500011</v>
      </c>
      <c r="D226" s="61">
        <v>1168.322692125</v>
      </c>
      <c r="E226" s="61">
        <v>2016.64219475</v>
      </c>
      <c r="F226" s="61">
        <v>2888.2962025182501</v>
      </c>
      <c r="G226" s="61">
        <v>1548.2532512477151</v>
      </c>
      <c r="H226" s="61">
        <v>2230.3910362903239</v>
      </c>
      <c r="I226" s="61">
        <v>9363.0515489060181</v>
      </c>
      <c r="J226" s="61">
        <v>504.68947897526903</v>
      </c>
      <c r="K226" s="61">
        <v>246.96190530000001</v>
      </c>
      <c r="L226" s="61">
        <v>2783.3298300000001</v>
      </c>
      <c r="M226" s="37" t="b">
        <f t="shared" si="10"/>
        <v>1</v>
      </c>
      <c r="N226" s="61">
        <f t="shared" si="11"/>
        <v>9867.7410278812877</v>
      </c>
      <c r="O226" s="27"/>
    </row>
    <row r="227" spans="1:15" x14ac:dyDescent="0.25">
      <c r="A227" s="18">
        <f t="shared" si="12"/>
        <v>45299.583333333336</v>
      </c>
      <c r="B227" s="60">
        <v>45299.583333333336</v>
      </c>
      <c r="C227" s="61">
        <v>3059.104336500001</v>
      </c>
      <c r="D227" s="61">
        <v>1519.4311915000001</v>
      </c>
      <c r="E227" s="61">
        <v>2002.2484587500003</v>
      </c>
      <c r="F227" s="61">
        <v>2922.0596880389999</v>
      </c>
      <c r="G227" s="61">
        <v>1474.1227918319551</v>
      </c>
      <c r="H227" s="61">
        <v>1954.8230362903241</v>
      </c>
      <c r="I227" s="61">
        <v>9261.4825091460189</v>
      </c>
      <c r="J227" s="61">
        <v>489.34393606526299</v>
      </c>
      <c r="K227" s="61">
        <v>263.43295770000003</v>
      </c>
      <c r="L227" s="61">
        <v>2917.530099999999</v>
      </c>
      <c r="M227" s="37" t="b">
        <f t="shared" si="10"/>
        <v>1</v>
      </c>
      <c r="N227" s="61">
        <f t="shared" si="11"/>
        <v>9750.8264452112817</v>
      </c>
      <c r="O227" s="27"/>
    </row>
    <row r="228" spans="1:15" x14ac:dyDescent="0.25">
      <c r="A228" s="18">
        <f t="shared" si="12"/>
        <v>45299.625</v>
      </c>
      <c r="B228" s="60">
        <v>45299.625</v>
      </c>
      <c r="C228" s="61">
        <v>3069.3849645</v>
      </c>
      <c r="D228" s="61">
        <v>2144.3460611874998</v>
      </c>
      <c r="E228" s="61">
        <v>2007.74222375</v>
      </c>
      <c r="F228" s="61">
        <v>2906.2879479390003</v>
      </c>
      <c r="G228" s="61">
        <v>1409.1764551744679</v>
      </c>
      <c r="H228" s="61">
        <v>1203.9670362903241</v>
      </c>
      <c r="I228" s="61">
        <v>9222.6496289060196</v>
      </c>
      <c r="J228" s="61">
        <v>478.82850183527404</v>
      </c>
      <c r="K228" s="61">
        <v>193.7204031</v>
      </c>
      <c r="L228" s="61">
        <v>2845.7061549999994</v>
      </c>
      <c r="M228" s="37" t="b">
        <f t="shared" si="10"/>
        <v>1</v>
      </c>
      <c r="N228" s="61">
        <f t="shared" si="11"/>
        <v>9701.4781307412941</v>
      </c>
      <c r="O228" s="27"/>
    </row>
    <row r="229" spans="1:15" x14ac:dyDescent="0.25">
      <c r="A229" s="18">
        <f t="shared" si="12"/>
        <v>45299.666666666664</v>
      </c>
      <c r="B229" s="60">
        <v>45299.666666666664</v>
      </c>
      <c r="C229" s="61">
        <v>3148.2915432500004</v>
      </c>
      <c r="D229" s="61">
        <v>2802.7031003125003</v>
      </c>
      <c r="E229" s="61">
        <v>2041.7565932500002</v>
      </c>
      <c r="F229" s="61">
        <v>2944.4790361617502</v>
      </c>
      <c r="G229" s="61">
        <v>1364.842123186718</v>
      </c>
      <c r="H229" s="61">
        <v>958.64803629032406</v>
      </c>
      <c r="I229" s="61">
        <v>9263.869955346021</v>
      </c>
      <c r="J229" s="61">
        <v>485.06786490527105</v>
      </c>
      <c r="K229" s="61">
        <v>167.2072747</v>
      </c>
      <c r="L229" s="61">
        <v>3344.5753374999999</v>
      </c>
      <c r="M229" s="37" t="b">
        <f t="shared" si="10"/>
        <v>1</v>
      </c>
      <c r="N229" s="61">
        <f t="shared" si="11"/>
        <v>9748.9378202512926</v>
      </c>
      <c r="O229" s="27"/>
    </row>
    <row r="230" spans="1:15" x14ac:dyDescent="0.25">
      <c r="A230" s="18">
        <f t="shared" si="12"/>
        <v>45299.708333333336</v>
      </c>
      <c r="B230" s="60">
        <v>45299.708333333336</v>
      </c>
      <c r="C230" s="61">
        <v>3217.8080652499998</v>
      </c>
      <c r="D230" s="61">
        <v>3327.6984317500001</v>
      </c>
      <c r="E230" s="61">
        <v>2010.79147175</v>
      </c>
      <c r="F230" s="61">
        <v>2929.7153033377494</v>
      </c>
      <c r="G230" s="61">
        <v>1361.986591883214</v>
      </c>
      <c r="H230" s="61">
        <v>700.43903629032411</v>
      </c>
      <c r="I230" s="61">
        <v>9376.393294806021</v>
      </c>
      <c r="J230" s="61">
        <v>492.10369055526803</v>
      </c>
      <c r="K230" s="61">
        <v>0.34530739999999999</v>
      </c>
      <c r="L230" s="61">
        <v>3679.5966075000001</v>
      </c>
      <c r="M230" s="37" t="b">
        <f t="shared" si="10"/>
        <v>1</v>
      </c>
      <c r="N230" s="61">
        <f t="shared" si="11"/>
        <v>9868.4969853612893</v>
      </c>
      <c r="O230" s="27"/>
    </row>
    <row r="231" spans="1:15" x14ac:dyDescent="0.25">
      <c r="A231" s="18">
        <f t="shared" si="12"/>
        <v>45299.75</v>
      </c>
      <c r="B231" s="60">
        <v>45299.75</v>
      </c>
      <c r="C231" s="61">
        <v>3209.5896360000002</v>
      </c>
      <c r="D231" s="61">
        <v>3202.4427921249999</v>
      </c>
      <c r="E231" s="61">
        <v>2006.5768820000001</v>
      </c>
      <c r="F231" s="61">
        <v>2927.25525961525</v>
      </c>
      <c r="G231" s="61">
        <v>1374.4508278107151</v>
      </c>
      <c r="H231" s="61">
        <v>686.61403629032407</v>
      </c>
      <c r="I231" s="61">
        <v>9231.2912652460145</v>
      </c>
      <c r="J231" s="61">
        <v>478.16137629527202</v>
      </c>
      <c r="K231" s="61">
        <v>0.35372979999999987</v>
      </c>
      <c r="L231" s="61">
        <v>3697.1230624999998</v>
      </c>
      <c r="M231" s="37" t="b">
        <f t="shared" si="10"/>
        <v>1</v>
      </c>
      <c r="N231" s="61">
        <f t="shared" si="11"/>
        <v>9709.4526415412874</v>
      </c>
      <c r="O231" s="27"/>
    </row>
    <row r="232" spans="1:15" x14ac:dyDescent="0.25">
      <c r="A232" s="18">
        <f t="shared" si="12"/>
        <v>45299.791666666664</v>
      </c>
      <c r="B232" s="60">
        <v>45299.791666666664</v>
      </c>
      <c r="C232" s="61">
        <v>3205.90975875</v>
      </c>
      <c r="D232" s="61">
        <v>2249.4154041249994</v>
      </c>
      <c r="E232" s="61">
        <v>2078.6964794999994</v>
      </c>
      <c r="F232" s="61">
        <v>2849.5540412395003</v>
      </c>
      <c r="G232" s="61">
        <v>1366.4536578764651</v>
      </c>
      <c r="H232" s="61">
        <v>834.08003629032407</v>
      </c>
      <c r="I232" s="61">
        <v>8832.7940193360191</v>
      </c>
      <c r="J232" s="61">
        <v>454.87995264526904</v>
      </c>
      <c r="K232" s="61">
        <v>38.745198299999984</v>
      </c>
      <c r="L232" s="61">
        <v>3257.6902074999989</v>
      </c>
      <c r="M232" s="37" t="b">
        <f t="shared" si="10"/>
        <v>1</v>
      </c>
      <c r="N232" s="61">
        <f t="shared" si="11"/>
        <v>9287.6739719812886</v>
      </c>
      <c r="O232" s="27"/>
    </row>
    <row r="233" spans="1:15" x14ac:dyDescent="0.25">
      <c r="A233" s="18">
        <f t="shared" si="12"/>
        <v>45299.833333333336</v>
      </c>
      <c r="B233" s="60">
        <v>45299.833333333336</v>
      </c>
      <c r="C233" s="61">
        <v>3160.5079017500002</v>
      </c>
      <c r="D233" s="61">
        <v>2164.5986145625002</v>
      </c>
      <c r="E233" s="61">
        <v>2098.58321475</v>
      </c>
      <c r="F233" s="61">
        <v>2807.4648134570002</v>
      </c>
      <c r="G233" s="61">
        <v>1349.762328421461</v>
      </c>
      <c r="H233" s="61">
        <v>1207.3410362903242</v>
      </c>
      <c r="I233" s="61">
        <v>8344.0460449460206</v>
      </c>
      <c r="J233" s="61">
        <v>441.124053185268</v>
      </c>
      <c r="K233" s="61">
        <v>34.303996099999985</v>
      </c>
      <c r="L233" s="61">
        <v>3968.7838149999993</v>
      </c>
      <c r="M233" s="37" t="b">
        <f t="shared" si="10"/>
        <v>1</v>
      </c>
      <c r="N233" s="61">
        <f t="shared" si="11"/>
        <v>8785.1700981312879</v>
      </c>
      <c r="O233" s="27"/>
    </row>
    <row r="234" spans="1:15" x14ac:dyDescent="0.25">
      <c r="A234" s="18">
        <f t="shared" si="12"/>
        <v>45299.875</v>
      </c>
      <c r="B234" s="60">
        <v>45299.875</v>
      </c>
      <c r="C234" s="61">
        <v>3133.7465054999993</v>
      </c>
      <c r="D234" s="61">
        <v>1608.5317758125</v>
      </c>
      <c r="E234" s="61">
        <v>2101.197369</v>
      </c>
      <c r="F234" s="61">
        <v>2716.3813338895002</v>
      </c>
      <c r="G234" s="61">
        <v>1323.4670139489631</v>
      </c>
      <c r="H234" s="61">
        <v>1631.3880362903242</v>
      </c>
      <c r="I234" s="61">
        <v>7841.2224715760185</v>
      </c>
      <c r="J234" s="61">
        <v>410.37383886526703</v>
      </c>
      <c r="K234" s="61">
        <v>105.2801915</v>
      </c>
      <c r="L234" s="61">
        <v>4157.8355324999993</v>
      </c>
      <c r="M234" s="37" t="b">
        <f t="shared" si="10"/>
        <v>1</v>
      </c>
      <c r="N234" s="61">
        <f t="shared" si="11"/>
        <v>8251.5963104412858</v>
      </c>
      <c r="O234" s="27"/>
    </row>
    <row r="235" spans="1:15" x14ac:dyDescent="0.25">
      <c r="A235" s="18">
        <f t="shared" si="12"/>
        <v>45299.916666666664</v>
      </c>
      <c r="B235" s="60">
        <v>45299.916666666664</v>
      </c>
      <c r="C235" s="61">
        <v>3115.65933425</v>
      </c>
      <c r="D235" s="61">
        <v>1077.7961614375001</v>
      </c>
      <c r="E235" s="61">
        <v>2009.88175475</v>
      </c>
      <c r="F235" s="61">
        <v>2583.2452998545004</v>
      </c>
      <c r="G235" s="61">
        <v>1243.9145446989642</v>
      </c>
      <c r="H235" s="61">
        <v>1787.905036290324</v>
      </c>
      <c r="I235" s="61">
        <v>7626.8499338360161</v>
      </c>
      <c r="J235" s="61">
        <v>400.37104164527102</v>
      </c>
      <c r="K235" s="61">
        <v>104.3907883</v>
      </c>
      <c r="L235" s="61">
        <v>3686.7903674999993</v>
      </c>
      <c r="M235" s="37" t="b">
        <f t="shared" si="10"/>
        <v>1</v>
      </c>
      <c r="N235" s="61">
        <f t="shared" si="11"/>
        <v>8027.2209754812875</v>
      </c>
      <c r="O235" s="27"/>
    </row>
    <row r="236" spans="1:15" x14ac:dyDescent="0.25">
      <c r="A236" s="18">
        <f t="shared" si="12"/>
        <v>45299.958333333336</v>
      </c>
      <c r="B236" s="60">
        <v>45299.958333333336</v>
      </c>
      <c r="C236" s="61">
        <v>3068.8858327500002</v>
      </c>
      <c r="D236" s="61">
        <v>879.16180812500011</v>
      </c>
      <c r="E236" s="61">
        <v>1954.1369607500003</v>
      </c>
      <c r="F236" s="61">
        <v>2445.074681204499</v>
      </c>
      <c r="G236" s="61">
        <v>1214.220989271462</v>
      </c>
      <c r="H236" s="61">
        <v>1962.625036290324</v>
      </c>
      <c r="I236" s="61">
        <v>7116.3923311360177</v>
      </c>
      <c r="J236" s="61">
        <v>389.54102905526901</v>
      </c>
      <c r="K236" s="61">
        <v>134.39346570000001</v>
      </c>
      <c r="L236" s="61">
        <v>3883.7784825000003</v>
      </c>
      <c r="M236" s="37" t="b">
        <f t="shared" si="10"/>
        <v>1</v>
      </c>
      <c r="N236" s="61">
        <f t="shared" si="11"/>
        <v>7505.9333601912867</v>
      </c>
      <c r="O236" s="27"/>
    </row>
    <row r="237" spans="1:15" x14ac:dyDescent="0.25">
      <c r="A237" s="18">
        <f t="shared" si="12"/>
        <v>45300</v>
      </c>
      <c r="B237" s="60">
        <v>45300</v>
      </c>
      <c r="C237" s="61">
        <v>2977.9214080000002</v>
      </c>
      <c r="D237" s="61">
        <v>539.47605175000001</v>
      </c>
      <c r="E237" s="61">
        <v>2067.5693634999993</v>
      </c>
      <c r="F237" s="61">
        <v>2296.40474498</v>
      </c>
      <c r="G237" s="61">
        <v>1143.4533612109622</v>
      </c>
      <c r="H237" s="61">
        <v>1715.7370362903241</v>
      </c>
      <c r="I237" s="61">
        <v>6881.8822703860187</v>
      </c>
      <c r="J237" s="61">
        <v>359.74014954526808</v>
      </c>
      <c r="K237" s="61">
        <v>260.85545080000003</v>
      </c>
      <c r="L237" s="61">
        <v>3238.0840950000002</v>
      </c>
      <c r="M237" s="37" t="b">
        <f t="shared" ref="M237:M300" si="13">ABS(C237+D237+E237+F237+G237+H237-I237-J237-K237-L237)&lt;0.1</f>
        <v>1</v>
      </c>
      <c r="N237" s="61">
        <f t="shared" ref="N237:N300" si="14">IF(B237="","",I237+J237)</f>
        <v>7241.6224199312865</v>
      </c>
      <c r="O237" s="27"/>
    </row>
    <row r="238" spans="1:15" x14ac:dyDescent="0.25">
      <c r="A238" s="18">
        <f t="shared" ref="A238:A301" si="15">B238</f>
        <v>45300.041666666664</v>
      </c>
      <c r="B238" s="60">
        <v>45300.041666666664</v>
      </c>
      <c r="C238" s="61">
        <v>2923.7980742500004</v>
      </c>
      <c r="D238" s="61">
        <v>602.4237340625001</v>
      </c>
      <c r="E238" s="61">
        <v>2077.616853</v>
      </c>
      <c r="F238" s="61">
        <v>2152.0744952225</v>
      </c>
      <c r="G238" s="61">
        <v>1138.669542645963</v>
      </c>
      <c r="H238" s="61">
        <v>1639.6990362903241</v>
      </c>
      <c r="I238" s="61">
        <v>6570.8542885460192</v>
      </c>
      <c r="J238" s="61">
        <v>351.66637072526805</v>
      </c>
      <c r="K238" s="61">
        <v>476.52424619999999</v>
      </c>
      <c r="L238" s="61">
        <v>3135.2368299999989</v>
      </c>
      <c r="M238" s="37" t="b">
        <f t="shared" si="13"/>
        <v>1</v>
      </c>
      <c r="N238" s="61">
        <f t="shared" si="14"/>
        <v>6922.5206592712875</v>
      </c>
      <c r="O238" s="27"/>
    </row>
    <row r="239" spans="1:15" x14ac:dyDescent="0.25">
      <c r="A239" s="18">
        <f t="shared" si="15"/>
        <v>45300.083333333336</v>
      </c>
      <c r="B239" s="60">
        <v>45300.083333333336</v>
      </c>
      <c r="C239" s="61">
        <v>2907.4576402500002</v>
      </c>
      <c r="D239" s="61">
        <v>322.03464306250004</v>
      </c>
      <c r="E239" s="61">
        <v>2060.47427225</v>
      </c>
      <c r="F239" s="61">
        <v>2083.13833049</v>
      </c>
      <c r="G239" s="61">
        <v>1132.5919965584681</v>
      </c>
      <c r="H239" s="61">
        <v>2261.0180362903229</v>
      </c>
      <c r="I239" s="61">
        <v>6485.1630751260182</v>
      </c>
      <c r="J239" s="61">
        <v>350.43283297527506</v>
      </c>
      <c r="K239" s="61">
        <v>1345.3563432999993</v>
      </c>
      <c r="L239" s="61">
        <v>2585.7626675000001</v>
      </c>
      <c r="M239" s="37" t="b">
        <f t="shared" si="13"/>
        <v>1</v>
      </c>
      <c r="N239" s="61">
        <f t="shared" si="14"/>
        <v>6835.5959081012934</v>
      </c>
      <c r="O239" s="27"/>
    </row>
    <row r="240" spans="1:15" x14ac:dyDescent="0.25">
      <c r="A240" s="18">
        <f t="shared" si="15"/>
        <v>45300.125</v>
      </c>
      <c r="B240" s="60">
        <v>45300.125</v>
      </c>
      <c r="C240" s="61">
        <v>2898.8969617500002</v>
      </c>
      <c r="D240" s="61">
        <v>270.77874831250006</v>
      </c>
      <c r="E240" s="61">
        <v>2092.3810605000003</v>
      </c>
      <c r="F240" s="61">
        <v>1958.7381531225001</v>
      </c>
      <c r="G240" s="61">
        <v>1114.3212158159661</v>
      </c>
      <c r="H240" s="61">
        <v>2150.4390362903241</v>
      </c>
      <c r="I240" s="61">
        <v>6378.4242447260185</v>
      </c>
      <c r="J240" s="61">
        <v>332.94106596527303</v>
      </c>
      <c r="K240" s="61">
        <v>1299.7985151</v>
      </c>
      <c r="L240" s="61">
        <v>2474.3913499999994</v>
      </c>
      <c r="M240" s="37" t="b">
        <f t="shared" si="13"/>
        <v>1</v>
      </c>
      <c r="N240" s="61">
        <f t="shared" si="14"/>
        <v>6711.3653106912916</v>
      </c>
      <c r="O240" s="27"/>
    </row>
    <row r="241" spans="1:15" x14ac:dyDescent="0.25">
      <c r="A241" s="18">
        <f t="shared" si="15"/>
        <v>45300.166666666664</v>
      </c>
      <c r="B241" s="60">
        <v>45300.166666666664</v>
      </c>
      <c r="C241" s="61">
        <v>2922.1779555000003</v>
      </c>
      <c r="D241" s="61">
        <v>369.76081043750003</v>
      </c>
      <c r="E241" s="61">
        <v>2138.2265892500004</v>
      </c>
      <c r="F241" s="61">
        <v>1796.553910099999</v>
      </c>
      <c r="G241" s="61">
        <v>1106.908549993464</v>
      </c>
      <c r="H241" s="61">
        <v>2154.7290362903241</v>
      </c>
      <c r="I241" s="61">
        <v>6512.0282509360168</v>
      </c>
      <c r="J241" s="61">
        <v>329.752086335272</v>
      </c>
      <c r="K241" s="61">
        <v>1154.6258843000001</v>
      </c>
      <c r="L241" s="61">
        <v>2491.9506300000003</v>
      </c>
      <c r="M241" s="37" t="b">
        <f t="shared" si="13"/>
        <v>1</v>
      </c>
      <c r="N241" s="61">
        <f t="shared" si="14"/>
        <v>6841.7803372712888</v>
      </c>
      <c r="O241" s="27"/>
    </row>
    <row r="242" spans="1:15" x14ac:dyDescent="0.25">
      <c r="A242" s="18">
        <f t="shared" si="15"/>
        <v>45300.208333333336</v>
      </c>
      <c r="B242" s="60">
        <v>45300.208333333336</v>
      </c>
      <c r="C242" s="61">
        <v>2921.1810202500001</v>
      </c>
      <c r="D242" s="61">
        <v>1139.018922125</v>
      </c>
      <c r="E242" s="61">
        <v>2197.2472157500001</v>
      </c>
      <c r="F242" s="61">
        <v>1562.2555010000001</v>
      </c>
      <c r="G242" s="61">
        <v>1096.8883553659662</v>
      </c>
      <c r="H242" s="61">
        <v>1705.1750362903242</v>
      </c>
      <c r="I242" s="61">
        <v>7106.3256436860192</v>
      </c>
      <c r="J242" s="61">
        <v>338.15793139527005</v>
      </c>
      <c r="K242" s="61">
        <v>406.16881070000005</v>
      </c>
      <c r="L242" s="61">
        <v>2771.1136649999989</v>
      </c>
      <c r="M242" s="37" t="b">
        <f t="shared" si="13"/>
        <v>1</v>
      </c>
      <c r="N242" s="61">
        <f t="shared" si="14"/>
        <v>7444.483575081289</v>
      </c>
      <c r="O242" s="27"/>
    </row>
    <row r="243" spans="1:15" x14ac:dyDescent="0.25">
      <c r="A243" s="18">
        <f t="shared" si="15"/>
        <v>45300.25</v>
      </c>
      <c r="B243" s="60">
        <v>45300.25</v>
      </c>
      <c r="C243" s="61">
        <v>2995.9342817500001</v>
      </c>
      <c r="D243" s="61">
        <v>1976.0392633124991</v>
      </c>
      <c r="E243" s="61">
        <v>2477.54373575</v>
      </c>
      <c r="F243" s="61">
        <v>1376.255534922499</v>
      </c>
      <c r="G243" s="61">
        <v>1110.101977145963</v>
      </c>
      <c r="H243" s="61">
        <v>1187.0810362903242</v>
      </c>
      <c r="I243" s="61">
        <v>8204.0789926560192</v>
      </c>
      <c r="J243" s="61">
        <v>397.07772941526804</v>
      </c>
      <c r="K243" s="61">
        <v>24.0800871</v>
      </c>
      <c r="L243" s="61">
        <v>2497.7190199999991</v>
      </c>
      <c r="M243" s="37" t="b">
        <f t="shared" si="13"/>
        <v>1</v>
      </c>
      <c r="N243" s="61">
        <f t="shared" si="14"/>
        <v>8601.1567220712877</v>
      </c>
      <c r="O243" s="27"/>
    </row>
    <row r="244" spans="1:15" x14ac:dyDescent="0.25">
      <c r="A244" s="18">
        <f t="shared" si="15"/>
        <v>45300.291666666664</v>
      </c>
      <c r="B244" s="60">
        <v>45300.291666666664</v>
      </c>
      <c r="C244" s="61">
        <v>3126.421339</v>
      </c>
      <c r="D244" s="61">
        <v>4505.5537985624987</v>
      </c>
      <c r="E244" s="61">
        <v>2850.3706877500003</v>
      </c>
      <c r="F244" s="61">
        <v>1062.830263328</v>
      </c>
      <c r="G244" s="61">
        <v>1113.150647920462</v>
      </c>
      <c r="H244" s="61">
        <v>841.5740362903241</v>
      </c>
      <c r="I244" s="61">
        <v>9060.950450246015</v>
      </c>
      <c r="J244" s="61">
        <v>482.89823790526805</v>
      </c>
      <c r="K244" s="61">
        <v>4.9359161999999994</v>
      </c>
      <c r="L244" s="61">
        <v>3951.1161684999993</v>
      </c>
      <c r="M244" s="37" t="b">
        <f t="shared" si="13"/>
        <v>1</v>
      </c>
      <c r="N244" s="61">
        <f t="shared" si="14"/>
        <v>9543.8486881512836</v>
      </c>
      <c r="O244" s="27"/>
    </row>
    <row r="245" spans="1:15" x14ac:dyDescent="0.25">
      <c r="A245" s="18">
        <f t="shared" si="15"/>
        <v>45300.333333333336</v>
      </c>
      <c r="B245" s="60">
        <v>45300.333333333336</v>
      </c>
      <c r="C245" s="61">
        <v>3111.2233095000001</v>
      </c>
      <c r="D245" s="61">
        <v>5014.751118437498</v>
      </c>
      <c r="E245" s="61">
        <v>2860.88707875</v>
      </c>
      <c r="F245" s="61">
        <v>809.99056432024997</v>
      </c>
      <c r="G245" s="61">
        <v>1190.0542192132129</v>
      </c>
      <c r="H245" s="61">
        <v>905.08403629032409</v>
      </c>
      <c r="I245" s="61">
        <v>9425.930826036014</v>
      </c>
      <c r="J245" s="61">
        <v>519.72474497527298</v>
      </c>
      <c r="K245" s="61">
        <v>4.5681905</v>
      </c>
      <c r="L245" s="61">
        <v>3941.7665650000004</v>
      </c>
      <c r="M245" s="37" t="b">
        <f t="shared" si="13"/>
        <v>1</v>
      </c>
      <c r="N245" s="61">
        <f t="shared" si="14"/>
        <v>9945.6555710112862</v>
      </c>
      <c r="O245" s="27"/>
    </row>
    <row r="246" spans="1:15" x14ac:dyDescent="0.25">
      <c r="A246" s="18">
        <f t="shared" si="15"/>
        <v>45300.375</v>
      </c>
      <c r="B246" s="60">
        <v>45300.375</v>
      </c>
      <c r="C246" s="61">
        <v>3113.617272</v>
      </c>
      <c r="D246" s="61">
        <v>5723.1565875624983</v>
      </c>
      <c r="E246" s="61">
        <v>2863.4709452500001</v>
      </c>
      <c r="F246" s="61">
        <v>623.63680107175003</v>
      </c>
      <c r="G246" s="61">
        <v>1300.0041292567141</v>
      </c>
      <c r="H246" s="61">
        <v>816.50703629032409</v>
      </c>
      <c r="I246" s="61">
        <v>9499.5921027660206</v>
      </c>
      <c r="J246" s="61">
        <v>528.39108236526613</v>
      </c>
      <c r="K246" s="61">
        <v>0.25565129999999991</v>
      </c>
      <c r="L246" s="61">
        <v>4412.1539349999994</v>
      </c>
      <c r="M246" s="37" t="b">
        <f t="shared" si="13"/>
        <v>1</v>
      </c>
      <c r="N246" s="61">
        <f t="shared" si="14"/>
        <v>10027.983185131287</v>
      </c>
      <c r="O246" s="27"/>
    </row>
    <row r="247" spans="1:15" x14ac:dyDescent="0.25">
      <c r="A247" s="18">
        <f t="shared" si="15"/>
        <v>45300.416666666664</v>
      </c>
      <c r="B247" s="60">
        <v>45300.416666666664</v>
      </c>
      <c r="C247" s="61">
        <v>3060.45823225</v>
      </c>
      <c r="D247" s="61">
        <v>3475.1026051875001</v>
      </c>
      <c r="E247" s="61">
        <v>2882.1639207499989</v>
      </c>
      <c r="F247" s="61">
        <v>578.73180653500003</v>
      </c>
      <c r="G247" s="61">
        <v>1403.913898968465</v>
      </c>
      <c r="H247" s="61">
        <v>1418.471036290324</v>
      </c>
      <c r="I247" s="61">
        <v>9434.9186699260208</v>
      </c>
      <c r="J247" s="61">
        <v>509.85785705526797</v>
      </c>
      <c r="K247" s="61">
        <v>2.8364254999999998</v>
      </c>
      <c r="L247" s="61">
        <v>2871.228547499999</v>
      </c>
      <c r="M247" s="37" t="b">
        <f t="shared" si="13"/>
        <v>1</v>
      </c>
      <c r="N247" s="61">
        <f t="shared" si="14"/>
        <v>9944.776526981288</v>
      </c>
      <c r="O247" s="27"/>
    </row>
    <row r="248" spans="1:15" x14ac:dyDescent="0.25">
      <c r="A248" s="18">
        <f t="shared" si="15"/>
        <v>45300.458333333336</v>
      </c>
      <c r="B248" s="60">
        <v>45300.458333333336</v>
      </c>
      <c r="C248" s="61">
        <v>3050.5756347500001</v>
      </c>
      <c r="D248" s="61">
        <v>2175.0568252500002</v>
      </c>
      <c r="E248" s="61">
        <v>2956.45920875</v>
      </c>
      <c r="F248" s="61">
        <v>522.70579534649994</v>
      </c>
      <c r="G248" s="61">
        <v>1490.0746039544651</v>
      </c>
      <c r="H248" s="61">
        <v>2109.932036290324</v>
      </c>
      <c r="I248" s="61">
        <v>9301.0619045360218</v>
      </c>
      <c r="J248" s="61">
        <v>509.34877250526802</v>
      </c>
      <c r="K248" s="61">
        <v>16.590262299999988</v>
      </c>
      <c r="L248" s="61">
        <v>2477.8031650000003</v>
      </c>
      <c r="M248" s="37" t="b">
        <f t="shared" si="13"/>
        <v>1</v>
      </c>
      <c r="N248" s="61">
        <f t="shared" si="14"/>
        <v>9810.4106770412891</v>
      </c>
      <c r="O248" s="27"/>
    </row>
    <row r="249" spans="1:15" x14ac:dyDescent="0.25">
      <c r="A249" s="18">
        <f t="shared" si="15"/>
        <v>45300.5</v>
      </c>
      <c r="B249" s="60">
        <v>45300.5</v>
      </c>
      <c r="C249" s="61">
        <v>3017.98588625</v>
      </c>
      <c r="D249" s="61">
        <v>1633.8083013750002</v>
      </c>
      <c r="E249" s="61">
        <v>2963.9474685</v>
      </c>
      <c r="F249" s="61">
        <v>408.77535209125</v>
      </c>
      <c r="G249" s="61">
        <v>1506.8110763247121</v>
      </c>
      <c r="H249" s="61">
        <v>2630.6940362903238</v>
      </c>
      <c r="I249" s="61">
        <v>9173.1772901460172</v>
      </c>
      <c r="J249" s="61">
        <v>497.87991508526704</v>
      </c>
      <c r="K249" s="61">
        <v>149.29311060000001</v>
      </c>
      <c r="L249" s="61">
        <v>2341.671804999999</v>
      </c>
      <c r="M249" s="37" t="b">
        <f t="shared" si="13"/>
        <v>1</v>
      </c>
      <c r="N249" s="61">
        <f t="shared" si="14"/>
        <v>9671.0572052312837</v>
      </c>
      <c r="O249" s="27"/>
    </row>
    <row r="250" spans="1:15" x14ac:dyDescent="0.25">
      <c r="A250" s="18">
        <f t="shared" si="15"/>
        <v>45300.541666666664</v>
      </c>
      <c r="B250" s="60">
        <v>45300.541666666664</v>
      </c>
      <c r="C250" s="61">
        <v>3002.67451725</v>
      </c>
      <c r="D250" s="61">
        <v>1912.992823625</v>
      </c>
      <c r="E250" s="61">
        <v>2952.2619647499992</v>
      </c>
      <c r="F250" s="61">
        <v>293.54464649375001</v>
      </c>
      <c r="G250" s="61">
        <v>1449.9352112722172</v>
      </c>
      <c r="H250" s="61">
        <v>2389.0160362903239</v>
      </c>
      <c r="I250" s="61">
        <v>9054.5637077760184</v>
      </c>
      <c r="J250" s="61">
        <v>482.52043020527202</v>
      </c>
      <c r="K250" s="61">
        <v>73.033384199999972</v>
      </c>
      <c r="L250" s="61">
        <v>2390.3076775</v>
      </c>
      <c r="M250" s="37" t="b">
        <f t="shared" si="13"/>
        <v>1</v>
      </c>
      <c r="N250" s="61">
        <f t="shared" si="14"/>
        <v>9537.08413798129</v>
      </c>
      <c r="O250" s="27"/>
    </row>
    <row r="251" spans="1:15" x14ac:dyDescent="0.25">
      <c r="A251" s="18">
        <f t="shared" si="15"/>
        <v>45300.583333333336</v>
      </c>
      <c r="B251" s="60">
        <v>45300.583333333336</v>
      </c>
      <c r="C251" s="61">
        <v>2993.4704080000001</v>
      </c>
      <c r="D251" s="61">
        <v>2371.471147499999</v>
      </c>
      <c r="E251" s="61">
        <v>2963.9515655</v>
      </c>
      <c r="F251" s="61">
        <v>208.57862553275001</v>
      </c>
      <c r="G251" s="61">
        <v>1349.0766556582112</v>
      </c>
      <c r="H251" s="61">
        <v>1816.818036290324</v>
      </c>
      <c r="I251" s="61">
        <v>8931.385526896016</v>
      </c>
      <c r="J251" s="61">
        <v>468.57556918527001</v>
      </c>
      <c r="K251" s="61">
        <v>47.552477399999979</v>
      </c>
      <c r="L251" s="61">
        <v>2255.8528649999989</v>
      </c>
      <c r="M251" s="37" t="b">
        <f t="shared" si="13"/>
        <v>1</v>
      </c>
      <c r="N251" s="61">
        <f t="shared" si="14"/>
        <v>9399.9610960812861</v>
      </c>
      <c r="O251" s="27"/>
    </row>
    <row r="252" spans="1:15" x14ac:dyDescent="0.25">
      <c r="A252" s="18">
        <f t="shared" si="15"/>
        <v>45300.625</v>
      </c>
      <c r="B252" s="60">
        <v>45300.625</v>
      </c>
      <c r="C252" s="61">
        <v>3044.033550749999</v>
      </c>
      <c r="D252" s="61">
        <v>4145.5742887500001</v>
      </c>
      <c r="E252" s="61">
        <v>2966.9113667500001</v>
      </c>
      <c r="F252" s="61">
        <v>198.47452997400001</v>
      </c>
      <c r="G252" s="61">
        <v>1215.741956116965</v>
      </c>
      <c r="H252" s="61">
        <v>927.55703629032405</v>
      </c>
      <c r="I252" s="61">
        <v>9006.0441183360181</v>
      </c>
      <c r="J252" s="61">
        <v>478.12776399527098</v>
      </c>
      <c r="K252" s="61">
        <v>2.1652463000000002</v>
      </c>
      <c r="L252" s="61">
        <v>3011.9556000000002</v>
      </c>
      <c r="M252" s="37" t="b">
        <f t="shared" si="13"/>
        <v>1</v>
      </c>
      <c r="N252" s="61">
        <f t="shared" si="14"/>
        <v>9484.1718823312895</v>
      </c>
      <c r="O252" s="27"/>
    </row>
    <row r="253" spans="1:15" x14ac:dyDescent="0.25">
      <c r="A253" s="18">
        <f t="shared" si="15"/>
        <v>45300.666666666664</v>
      </c>
      <c r="B253" s="60">
        <v>45300.666666666664</v>
      </c>
      <c r="C253" s="61">
        <v>3077.689346749999</v>
      </c>
      <c r="D253" s="61">
        <v>4504.3679098125003</v>
      </c>
      <c r="E253" s="61">
        <v>2981.191435499999</v>
      </c>
      <c r="F253" s="61">
        <v>223.12113486525001</v>
      </c>
      <c r="G253" s="61">
        <v>1144.97641480322</v>
      </c>
      <c r="H253" s="61">
        <v>1291.900036290323</v>
      </c>
      <c r="I253" s="61">
        <v>9156.0115876560158</v>
      </c>
      <c r="J253" s="61">
        <v>498.49583846527605</v>
      </c>
      <c r="K253" s="61">
        <v>34.220114399999986</v>
      </c>
      <c r="L253" s="61">
        <v>3534.5187375</v>
      </c>
      <c r="M253" s="37" t="b">
        <f t="shared" si="13"/>
        <v>1</v>
      </c>
      <c r="N253" s="61">
        <f t="shared" si="14"/>
        <v>9654.5074261212922</v>
      </c>
      <c r="O253" s="27"/>
    </row>
    <row r="254" spans="1:15" x14ac:dyDescent="0.25">
      <c r="A254" s="18">
        <f t="shared" si="15"/>
        <v>45300.708333333336</v>
      </c>
      <c r="B254" s="60">
        <v>45300.708333333336</v>
      </c>
      <c r="C254" s="61">
        <v>3073.9840694999989</v>
      </c>
      <c r="D254" s="61">
        <v>4904.6535934374988</v>
      </c>
      <c r="E254" s="61">
        <v>2974.3164517499999</v>
      </c>
      <c r="F254" s="61">
        <v>209.52243030125001</v>
      </c>
      <c r="G254" s="61">
        <v>1137.3518798322161</v>
      </c>
      <c r="H254" s="61">
        <v>1535.8820362903241</v>
      </c>
      <c r="I254" s="61">
        <v>9353.2531035760203</v>
      </c>
      <c r="J254" s="61">
        <v>523.20541343526611</v>
      </c>
      <c r="K254" s="61">
        <v>3.9356091000000002</v>
      </c>
      <c r="L254" s="61">
        <v>3955.3163350000004</v>
      </c>
      <c r="M254" s="37" t="b">
        <f t="shared" si="13"/>
        <v>1</v>
      </c>
      <c r="N254" s="61">
        <f t="shared" si="14"/>
        <v>9876.4585170112859</v>
      </c>
      <c r="O254" s="27"/>
    </row>
    <row r="255" spans="1:15" x14ac:dyDescent="0.25">
      <c r="A255" s="18">
        <f t="shared" si="15"/>
        <v>45300.75</v>
      </c>
      <c r="B255" s="60">
        <v>45300.75</v>
      </c>
      <c r="C255" s="61">
        <v>3071.1193022500001</v>
      </c>
      <c r="D255" s="61">
        <v>4839.3892117500009</v>
      </c>
      <c r="E255" s="61">
        <v>2915.8405887499994</v>
      </c>
      <c r="F255" s="61">
        <v>232.41938332875003</v>
      </c>
      <c r="G255" s="61">
        <v>1154.411768442211</v>
      </c>
      <c r="H255" s="61">
        <v>1222.2260362903241</v>
      </c>
      <c r="I255" s="61">
        <v>9204.0035135160178</v>
      </c>
      <c r="J255" s="61">
        <v>501.868270195268</v>
      </c>
      <c r="K255" s="61">
        <v>4.858502099999999</v>
      </c>
      <c r="L255" s="61">
        <v>3724.6760050000003</v>
      </c>
      <c r="M255" s="37" t="b">
        <f t="shared" si="13"/>
        <v>1</v>
      </c>
      <c r="N255" s="61">
        <f t="shared" si="14"/>
        <v>9705.8717837112854</v>
      </c>
      <c r="O255" s="27"/>
    </row>
    <row r="256" spans="1:15" x14ac:dyDescent="0.25">
      <c r="A256" s="18">
        <f t="shared" si="15"/>
        <v>45300.791666666664</v>
      </c>
      <c r="B256" s="60">
        <v>45300.791666666664</v>
      </c>
      <c r="C256" s="61">
        <v>3073.6160879999989</v>
      </c>
      <c r="D256" s="61">
        <v>4279.2748301874981</v>
      </c>
      <c r="E256" s="61">
        <v>2921.6279024999999</v>
      </c>
      <c r="F256" s="61">
        <v>253.13047404</v>
      </c>
      <c r="G256" s="61">
        <v>1137.3759863634671</v>
      </c>
      <c r="H256" s="61">
        <v>994.73003629032405</v>
      </c>
      <c r="I256" s="61">
        <v>8832.3031900460192</v>
      </c>
      <c r="J256" s="61">
        <v>463.54274623527004</v>
      </c>
      <c r="K256" s="61">
        <v>5.3676246000000001</v>
      </c>
      <c r="L256" s="61">
        <v>3358.5417564999993</v>
      </c>
      <c r="M256" s="37" t="b">
        <f t="shared" si="13"/>
        <v>1</v>
      </c>
      <c r="N256" s="61">
        <f t="shared" si="14"/>
        <v>9295.8459362812901</v>
      </c>
      <c r="O256" s="27"/>
    </row>
    <row r="257" spans="1:15" x14ac:dyDescent="0.25">
      <c r="A257" s="18">
        <f t="shared" si="15"/>
        <v>45300.833333333336</v>
      </c>
      <c r="B257" s="60">
        <v>45300.833333333336</v>
      </c>
      <c r="C257" s="61">
        <v>3059.1450932500002</v>
      </c>
      <c r="D257" s="61">
        <v>3223.0167154375004</v>
      </c>
      <c r="E257" s="61">
        <v>2922.9688960000003</v>
      </c>
      <c r="F257" s="61">
        <v>216.71657765</v>
      </c>
      <c r="G257" s="61">
        <v>1102.7371323434631</v>
      </c>
      <c r="H257" s="61">
        <v>976.87103629032413</v>
      </c>
      <c r="I257" s="61">
        <v>8305.3100965560188</v>
      </c>
      <c r="J257" s="61">
        <v>414.20876861526904</v>
      </c>
      <c r="K257" s="61">
        <v>2.2491583000000004</v>
      </c>
      <c r="L257" s="61">
        <v>2779.6874275</v>
      </c>
      <c r="M257" s="37" t="b">
        <f t="shared" si="13"/>
        <v>1</v>
      </c>
      <c r="N257" s="61">
        <f t="shared" si="14"/>
        <v>8719.5188651712888</v>
      </c>
      <c r="O257" s="27"/>
    </row>
    <row r="258" spans="1:15" x14ac:dyDescent="0.25">
      <c r="A258" s="18">
        <f t="shared" si="15"/>
        <v>45300.875</v>
      </c>
      <c r="B258" s="60">
        <v>45300.875</v>
      </c>
      <c r="C258" s="61">
        <v>3007.8559552500001</v>
      </c>
      <c r="D258" s="61">
        <v>2336.7567141249997</v>
      </c>
      <c r="E258" s="61">
        <v>2926.62444375</v>
      </c>
      <c r="F258" s="61">
        <v>220.99061338999999</v>
      </c>
      <c r="G258" s="61">
        <v>1092.221069505965</v>
      </c>
      <c r="H258" s="61">
        <v>1284.891036290323</v>
      </c>
      <c r="I258" s="61">
        <v>7743.3911178360186</v>
      </c>
      <c r="J258" s="61">
        <v>382.91031587527101</v>
      </c>
      <c r="K258" s="61">
        <v>16.2795536</v>
      </c>
      <c r="L258" s="61">
        <v>2726.7588449999998</v>
      </c>
      <c r="M258" s="37" t="b">
        <f t="shared" si="13"/>
        <v>1</v>
      </c>
      <c r="N258" s="61">
        <f t="shared" si="14"/>
        <v>8126.30143371129</v>
      </c>
      <c r="O258" s="27"/>
    </row>
    <row r="259" spans="1:15" x14ac:dyDescent="0.25">
      <c r="A259" s="18">
        <f t="shared" si="15"/>
        <v>45300.916666666664</v>
      </c>
      <c r="B259" s="60">
        <v>45300.916666666664</v>
      </c>
      <c r="C259" s="61">
        <v>2987.3676534999991</v>
      </c>
      <c r="D259" s="61">
        <v>1805.2416534375</v>
      </c>
      <c r="E259" s="61">
        <v>2915.6284060000003</v>
      </c>
      <c r="F259" s="61">
        <v>173.93776907</v>
      </c>
      <c r="G259" s="61">
        <v>1082.095652013468</v>
      </c>
      <c r="H259" s="61">
        <v>1770.132036290323</v>
      </c>
      <c r="I259" s="61">
        <v>7521.969830936021</v>
      </c>
      <c r="J259" s="61">
        <v>377.05479507527002</v>
      </c>
      <c r="K259" s="61">
        <v>8.8995392999999989</v>
      </c>
      <c r="L259" s="61">
        <v>2826.4790050000001</v>
      </c>
      <c r="M259" s="37" t="b">
        <f t="shared" si="13"/>
        <v>1</v>
      </c>
      <c r="N259" s="61">
        <f t="shared" si="14"/>
        <v>7899.0246260112908</v>
      </c>
      <c r="O259" s="27"/>
    </row>
    <row r="260" spans="1:15" x14ac:dyDescent="0.25">
      <c r="A260" s="18">
        <f t="shared" si="15"/>
        <v>45300.958333333336</v>
      </c>
      <c r="B260" s="60">
        <v>45300.958333333336</v>
      </c>
      <c r="C260" s="61">
        <v>2974.6198395000001</v>
      </c>
      <c r="D260" s="61">
        <v>1681.9223340625001</v>
      </c>
      <c r="E260" s="61">
        <v>2861.9031784999988</v>
      </c>
      <c r="F260" s="61">
        <v>154.85241160000001</v>
      </c>
      <c r="G260" s="61">
        <v>1056.4812770984649</v>
      </c>
      <c r="H260" s="61">
        <v>1862.4650362903242</v>
      </c>
      <c r="I260" s="61">
        <v>7112.9249212260183</v>
      </c>
      <c r="J260" s="61">
        <v>354.15913632527207</v>
      </c>
      <c r="K260" s="61">
        <v>39.407194499999974</v>
      </c>
      <c r="L260" s="61">
        <v>3085.752825</v>
      </c>
      <c r="M260" s="37" t="b">
        <f t="shared" si="13"/>
        <v>1</v>
      </c>
      <c r="N260" s="61">
        <f t="shared" si="14"/>
        <v>7467.0840575512902</v>
      </c>
      <c r="O260" s="27"/>
    </row>
    <row r="261" spans="1:15" x14ac:dyDescent="0.25">
      <c r="A261" s="18">
        <f t="shared" si="15"/>
        <v>45301</v>
      </c>
      <c r="B261" s="60">
        <v>45301</v>
      </c>
      <c r="C261" s="61">
        <v>2918.6359347500002</v>
      </c>
      <c r="D261" s="61">
        <v>1515.337814</v>
      </c>
      <c r="E261" s="61">
        <v>2787.88476025</v>
      </c>
      <c r="F261" s="61">
        <v>138.97050973400002</v>
      </c>
      <c r="G261" s="61">
        <v>1036.1478051469649</v>
      </c>
      <c r="H261" s="61">
        <v>1849.557036290324</v>
      </c>
      <c r="I261" s="61">
        <v>6814.4530622160191</v>
      </c>
      <c r="J261" s="61">
        <v>343.62901265527</v>
      </c>
      <c r="K261" s="61">
        <v>413.46070530000003</v>
      </c>
      <c r="L261" s="61">
        <v>2674.9910799999998</v>
      </c>
      <c r="M261" s="37" t="b">
        <f t="shared" si="13"/>
        <v>1</v>
      </c>
      <c r="N261" s="61">
        <f t="shared" si="14"/>
        <v>7158.0820748712895</v>
      </c>
      <c r="O261" s="27"/>
    </row>
    <row r="262" spans="1:15" x14ac:dyDescent="0.25">
      <c r="A262" s="18">
        <f t="shared" si="15"/>
        <v>45301.041666666664</v>
      </c>
      <c r="B262" s="60">
        <v>45301.041666666664</v>
      </c>
      <c r="C262" s="61">
        <v>2884.5496657500003</v>
      </c>
      <c r="D262" s="61">
        <v>1082.7986458750001</v>
      </c>
      <c r="E262" s="61">
        <v>2775.9033205000001</v>
      </c>
      <c r="F262" s="61">
        <v>149.27085716400001</v>
      </c>
      <c r="G262" s="61">
        <v>1030.931205831964</v>
      </c>
      <c r="H262" s="61">
        <v>2056.5150362903237</v>
      </c>
      <c r="I262" s="61">
        <v>6563.7727680460184</v>
      </c>
      <c r="J262" s="61">
        <v>333.28679106527102</v>
      </c>
      <c r="K262" s="61">
        <v>639.04335230000004</v>
      </c>
      <c r="L262" s="61">
        <v>2443.86582</v>
      </c>
      <c r="M262" s="37" t="b">
        <f t="shared" si="13"/>
        <v>1</v>
      </c>
      <c r="N262" s="61">
        <f t="shared" si="14"/>
        <v>6897.0595591112897</v>
      </c>
      <c r="O262" s="27"/>
    </row>
    <row r="263" spans="1:15" x14ac:dyDescent="0.25">
      <c r="A263" s="18">
        <f t="shared" si="15"/>
        <v>45301.083333333336</v>
      </c>
      <c r="B263" s="60">
        <v>45301.083333333336</v>
      </c>
      <c r="C263" s="61">
        <v>2823.2147380000001</v>
      </c>
      <c r="D263" s="61">
        <v>602.79078125000001</v>
      </c>
      <c r="E263" s="61">
        <v>2777.351946499999</v>
      </c>
      <c r="F263" s="61">
        <v>214.08776282400001</v>
      </c>
      <c r="G263" s="61">
        <v>1030.157158536967</v>
      </c>
      <c r="H263" s="61">
        <v>2534.5580362903229</v>
      </c>
      <c r="I263" s="61">
        <v>6422.5601981860182</v>
      </c>
      <c r="J263" s="61">
        <v>330.55393801527401</v>
      </c>
      <c r="K263" s="61">
        <v>862.0776697</v>
      </c>
      <c r="L263" s="61">
        <v>2366.9686175000002</v>
      </c>
      <c r="M263" s="37" t="b">
        <f t="shared" si="13"/>
        <v>1</v>
      </c>
      <c r="N263" s="61">
        <f t="shared" si="14"/>
        <v>6753.1141362012922</v>
      </c>
      <c r="O263" s="27"/>
    </row>
    <row r="264" spans="1:15" x14ac:dyDescent="0.25">
      <c r="A264" s="18">
        <f t="shared" si="15"/>
        <v>45301.125</v>
      </c>
      <c r="B264" s="60">
        <v>45301.125</v>
      </c>
      <c r="C264" s="61">
        <v>2789.2850699999995</v>
      </c>
      <c r="D264" s="61">
        <v>540.01841412500005</v>
      </c>
      <c r="E264" s="61">
        <v>2777.2137995000003</v>
      </c>
      <c r="F264" s="61">
        <v>279.17441984150003</v>
      </c>
      <c r="G264" s="61">
        <v>1022.132788344465</v>
      </c>
      <c r="H264" s="61">
        <v>2682.5640362903241</v>
      </c>
      <c r="I264" s="61">
        <v>6335.3816348760183</v>
      </c>
      <c r="J264" s="61">
        <v>326.32607552527099</v>
      </c>
      <c r="K264" s="61">
        <v>964.79211769999995</v>
      </c>
      <c r="L264" s="61">
        <v>2463.8887</v>
      </c>
      <c r="M264" s="37" t="b">
        <f t="shared" si="13"/>
        <v>1</v>
      </c>
      <c r="N264" s="61">
        <f t="shared" si="14"/>
        <v>6661.7077104012897</v>
      </c>
      <c r="O264" s="27"/>
    </row>
    <row r="265" spans="1:15" x14ac:dyDescent="0.25">
      <c r="A265" s="18">
        <f t="shared" si="15"/>
        <v>45301.166666666664</v>
      </c>
      <c r="B265" s="60">
        <v>45301.166666666664</v>
      </c>
      <c r="C265" s="61">
        <v>2806.4898202500003</v>
      </c>
      <c r="D265" s="61">
        <v>713.32604793749999</v>
      </c>
      <c r="E265" s="61">
        <v>2756.0344180000002</v>
      </c>
      <c r="F265" s="61">
        <v>356.462202784</v>
      </c>
      <c r="G265" s="61">
        <v>1020.8848060994641</v>
      </c>
      <c r="H265" s="61">
        <v>2566.347036290324</v>
      </c>
      <c r="I265" s="61">
        <v>6477.303428006021</v>
      </c>
      <c r="J265" s="61">
        <v>334.12661795526799</v>
      </c>
      <c r="K265" s="61">
        <v>865.33444540000005</v>
      </c>
      <c r="L265" s="61">
        <v>2542.7798400000001</v>
      </c>
      <c r="M265" s="37" t="b">
        <f t="shared" si="13"/>
        <v>1</v>
      </c>
      <c r="N265" s="61">
        <f t="shared" si="14"/>
        <v>6811.4300459612887</v>
      </c>
      <c r="O265" s="27"/>
    </row>
    <row r="266" spans="1:15" x14ac:dyDescent="0.25">
      <c r="A266" s="18">
        <f t="shared" si="15"/>
        <v>45301.208333333336</v>
      </c>
      <c r="B266" s="60">
        <v>45301.208333333336</v>
      </c>
      <c r="C266" s="61">
        <v>2825.3120290000002</v>
      </c>
      <c r="D266" s="61">
        <v>1118.6458105624999</v>
      </c>
      <c r="E266" s="61">
        <v>2779.616362499999</v>
      </c>
      <c r="F266" s="61">
        <v>407.07667359900006</v>
      </c>
      <c r="G266" s="61">
        <v>1024.2486815194652</v>
      </c>
      <c r="H266" s="61">
        <v>2359.9280362903241</v>
      </c>
      <c r="I266" s="61">
        <v>7126.5063521160191</v>
      </c>
      <c r="J266" s="61">
        <v>366.18158475527105</v>
      </c>
      <c r="K266" s="61">
        <v>490.64465160000003</v>
      </c>
      <c r="L266" s="61">
        <v>2531.4950050000002</v>
      </c>
      <c r="M266" s="37" t="b">
        <f t="shared" si="13"/>
        <v>1</v>
      </c>
      <c r="N266" s="61">
        <f t="shared" si="14"/>
        <v>7492.6879368712898</v>
      </c>
      <c r="O266" s="27"/>
    </row>
    <row r="267" spans="1:15" x14ac:dyDescent="0.25">
      <c r="A267" s="18">
        <f t="shared" si="15"/>
        <v>45301.25</v>
      </c>
      <c r="B267" s="60">
        <v>45301.25</v>
      </c>
      <c r="C267" s="61">
        <v>2943.5019252500001</v>
      </c>
      <c r="D267" s="61">
        <v>3388.2988486875001</v>
      </c>
      <c r="E267" s="61">
        <v>2812.7272905</v>
      </c>
      <c r="F267" s="61">
        <v>475.91185437275004</v>
      </c>
      <c r="G267" s="61">
        <v>1059.5469561007201</v>
      </c>
      <c r="H267" s="61">
        <v>1239.953036290324</v>
      </c>
      <c r="I267" s="61">
        <v>8239.3080624860195</v>
      </c>
      <c r="J267" s="61">
        <v>445.13181191527201</v>
      </c>
      <c r="K267" s="61">
        <v>44.253456799999981</v>
      </c>
      <c r="L267" s="61">
        <v>3191.24658</v>
      </c>
      <c r="M267" s="37" t="b">
        <f t="shared" si="13"/>
        <v>1</v>
      </c>
      <c r="N267" s="61">
        <f t="shared" si="14"/>
        <v>8684.4398744012906</v>
      </c>
      <c r="O267" s="27"/>
    </row>
    <row r="268" spans="1:15" x14ac:dyDescent="0.25">
      <c r="A268" s="18">
        <f t="shared" si="15"/>
        <v>45301.291666666664</v>
      </c>
      <c r="B268" s="60">
        <v>45301.291666666664</v>
      </c>
      <c r="C268" s="61">
        <v>3030.4116225000002</v>
      </c>
      <c r="D268" s="61">
        <v>5347.2630084374987</v>
      </c>
      <c r="E268" s="61">
        <v>2189.433751999999</v>
      </c>
      <c r="F268" s="61">
        <v>491.83444035075001</v>
      </c>
      <c r="G268" s="61">
        <v>1112.5348050727112</v>
      </c>
      <c r="H268" s="61">
        <v>1702.543036290323</v>
      </c>
      <c r="I268" s="61">
        <v>9136.5093561860194</v>
      </c>
      <c r="J268" s="61">
        <v>544.791741465266</v>
      </c>
      <c r="K268" s="61">
        <v>0.25734200000000002</v>
      </c>
      <c r="L268" s="61">
        <v>4192.4622249999993</v>
      </c>
      <c r="M268" s="37" t="b">
        <f t="shared" si="13"/>
        <v>1</v>
      </c>
      <c r="N268" s="61">
        <f t="shared" si="14"/>
        <v>9681.3010976512851</v>
      </c>
      <c r="O268" s="27"/>
    </row>
    <row r="269" spans="1:15" x14ac:dyDescent="0.25">
      <c r="A269" s="18">
        <f t="shared" si="15"/>
        <v>45301.333333333336</v>
      </c>
      <c r="B269" s="60">
        <v>45301.333333333336</v>
      </c>
      <c r="C269" s="61">
        <v>3036.71059375</v>
      </c>
      <c r="D269" s="61">
        <v>5760.6643560624998</v>
      </c>
      <c r="E269" s="61">
        <v>2164.6283574999993</v>
      </c>
      <c r="F269" s="61">
        <v>523.42697671650001</v>
      </c>
      <c r="G269" s="61">
        <v>1271.968897951961</v>
      </c>
      <c r="H269" s="61">
        <v>1775.539036290324</v>
      </c>
      <c r="I269" s="61">
        <v>9475.7294738160199</v>
      </c>
      <c r="J269" s="61">
        <v>583.77694055526706</v>
      </c>
      <c r="K269" s="61">
        <v>0.33248640000000002</v>
      </c>
      <c r="L269" s="61">
        <v>4473.0993174999976</v>
      </c>
      <c r="M269" s="37" t="b">
        <f t="shared" si="13"/>
        <v>1</v>
      </c>
      <c r="N269" s="61">
        <f t="shared" si="14"/>
        <v>10059.506414371286</v>
      </c>
      <c r="O269" s="27"/>
    </row>
    <row r="270" spans="1:15" x14ac:dyDescent="0.25">
      <c r="A270" s="18">
        <f t="shared" si="15"/>
        <v>45301.375</v>
      </c>
      <c r="B270" s="60">
        <v>45301.375</v>
      </c>
      <c r="C270" s="61">
        <v>3026.1280917500003</v>
      </c>
      <c r="D270" s="61">
        <v>4820.0344445624996</v>
      </c>
      <c r="E270" s="61">
        <v>2162.8183787499997</v>
      </c>
      <c r="F270" s="61">
        <v>500.34060516175003</v>
      </c>
      <c r="G270" s="61">
        <v>1456.4522023267211</v>
      </c>
      <c r="H270" s="61">
        <v>1459.107036290324</v>
      </c>
      <c r="I270" s="61">
        <v>9310.3509602860195</v>
      </c>
      <c r="J270" s="61">
        <v>536.43311115527308</v>
      </c>
      <c r="K270" s="61">
        <v>1.0481323999999999</v>
      </c>
      <c r="L270" s="61">
        <v>3577.0485550000003</v>
      </c>
      <c r="M270" s="37" t="b">
        <f t="shared" si="13"/>
        <v>1</v>
      </c>
      <c r="N270" s="61">
        <f t="shared" si="14"/>
        <v>9846.7840714412923</v>
      </c>
      <c r="O270" s="27"/>
    </row>
    <row r="271" spans="1:15" x14ac:dyDescent="0.25">
      <c r="A271" s="18">
        <f t="shared" si="15"/>
        <v>45301.416666666664</v>
      </c>
      <c r="B271" s="60">
        <v>45301.416666666664</v>
      </c>
      <c r="C271" s="61">
        <v>2947.7113467499998</v>
      </c>
      <c r="D271" s="61">
        <v>4092.1796544375002</v>
      </c>
      <c r="E271" s="61">
        <v>2173.4474315000002</v>
      </c>
      <c r="F271" s="61">
        <v>418.09296103675007</v>
      </c>
      <c r="G271" s="61">
        <v>1663.7577527867172</v>
      </c>
      <c r="H271" s="61">
        <v>1103.0470362903241</v>
      </c>
      <c r="I271" s="61">
        <v>9047.6201280560181</v>
      </c>
      <c r="J271" s="61">
        <v>507.13990624527202</v>
      </c>
      <c r="K271" s="61">
        <v>4.3386284999999996</v>
      </c>
      <c r="L271" s="61">
        <v>2839.1375199999993</v>
      </c>
      <c r="M271" s="37" t="b">
        <f t="shared" si="13"/>
        <v>1</v>
      </c>
      <c r="N271" s="61">
        <f t="shared" si="14"/>
        <v>9554.7600343012909</v>
      </c>
      <c r="O271" s="27"/>
    </row>
    <row r="272" spans="1:15" x14ac:dyDescent="0.25">
      <c r="A272" s="18">
        <f t="shared" si="15"/>
        <v>45301.458333333336</v>
      </c>
      <c r="B272" s="60">
        <v>45301.458333333336</v>
      </c>
      <c r="C272" s="61">
        <v>2896.618387</v>
      </c>
      <c r="D272" s="61">
        <v>3026.4879146875001</v>
      </c>
      <c r="E272" s="61">
        <v>2226.8317037500001</v>
      </c>
      <c r="F272" s="61">
        <v>363.80585695625007</v>
      </c>
      <c r="G272" s="61">
        <v>1818.7211635172121</v>
      </c>
      <c r="H272" s="61">
        <v>1058.3726562903232</v>
      </c>
      <c r="I272" s="61">
        <v>8827.9313104460198</v>
      </c>
      <c r="J272" s="61">
        <v>470.65899235526803</v>
      </c>
      <c r="K272" s="61">
        <v>3.9111794</v>
      </c>
      <c r="L272" s="61">
        <v>2088.3362000000002</v>
      </c>
      <c r="M272" s="37" t="b">
        <f t="shared" si="13"/>
        <v>1</v>
      </c>
      <c r="N272" s="61">
        <f t="shared" si="14"/>
        <v>9298.5903028012872</v>
      </c>
      <c r="O272" s="27"/>
    </row>
    <row r="273" spans="1:15" x14ac:dyDescent="0.25">
      <c r="A273" s="18">
        <f t="shared" si="15"/>
        <v>45301.5</v>
      </c>
      <c r="B273" s="60">
        <v>45301.5</v>
      </c>
      <c r="C273" s="61">
        <v>2876.87084525</v>
      </c>
      <c r="D273" s="61">
        <v>2123.2412498125</v>
      </c>
      <c r="E273" s="61">
        <v>2554.7565877500001</v>
      </c>
      <c r="F273" s="61">
        <v>348.46593307650005</v>
      </c>
      <c r="G273" s="61">
        <v>1870.1923868619672</v>
      </c>
      <c r="H273" s="61">
        <v>1084.304366290324</v>
      </c>
      <c r="I273" s="61">
        <v>8547.0142696960211</v>
      </c>
      <c r="J273" s="61">
        <v>447.86505954527303</v>
      </c>
      <c r="K273" s="61">
        <v>6.5168897999999995</v>
      </c>
      <c r="L273" s="61">
        <v>1856.4351500000002</v>
      </c>
      <c r="M273" s="37" t="b">
        <f t="shared" si="13"/>
        <v>1</v>
      </c>
      <c r="N273" s="61">
        <f t="shared" si="14"/>
        <v>8994.8793292412938</v>
      </c>
      <c r="O273" s="27"/>
    </row>
    <row r="274" spans="1:15" x14ac:dyDescent="0.25">
      <c r="A274" s="18">
        <f t="shared" si="15"/>
        <v>45301.541666666664</v>
      </c>
      <c r="B274" s="60">
        <v>45301.541666666664</v>
      </c>
      <c r="C274" s="61">
        <v>2877.1705395000004</v>
      </c>
      <c r="D274" s="61">
        <v>2158.250910374999</v>
      </c>
      <c r="E274" s="61">
        <v>2874.299287249999</v>
      </c>
      <c r="F274" s="61">
        <v>329.40112532000006</v>
      </c>
      <c r="G274" s="61">
        <v>1766.72898714596</v>
      </c>
      <c r="H274" s="61">
        <v>899.24203129032412</v>
      </c>
      <c r="I274" s="61">
        <v>8461.2900215960199</v>
      </c>
      <c r="J274" s="61">
        <v>437.86957308526604</v>
      </c>
      <c r="K274" s="61">
        <v>7.4765326999999999</v>
      </c>
      <c r="L274" s="61">
        <v>1998.4567535000001</v>
      </c>
      <c r="M274" s="37" t="b">
        <f t="shared" si="13"/>
        <v>1</v>
      </c>
      <c r="N274" s="61">
        <f t="shared" si="14"/>
        <v>8899.1595946812868</v>
      </c>
      <c r="O274" s="27"/>
    </row>
    <row r="275" spans="1:15" x14ac:dyDescent="0.25">
      <c r="A275" s="18">
        <f t="shared" si="15"/>
        <v>45301.583333333336</v>
      </c>
      <c r="B275" s="60">
        <v>45301.583333333336</v>
      </c>
      <c r="C275" s="61">
        <v>2927.48661425</v>
      </c>
      <c r="D275" s="61">
        <v>3451.9484695000001</v>
      </c>
      <c r="E275" s="61">
        <v>2843.3540517500001</v>
      </c>
      <c r="F275" s="61">
        <v>484.56502708325002</v>
      </c>
      <c r="G275" s="61">
        <v>1556.7348411177111</v>
      </c>
      <c r="H275" s="61">
        <v>704.47545129032403</v>
      </c>
      <c r="I275" s="61">
        <v>8407.657945186018</v>
      </c>
      <c r="J275" s="61">
        <v>451.05824910526798</v>
      </c>
      <c r="K275" s="61">
        <v>65.482273199999966</v>
      </c>
      <c r="L275" s="61">
        <v>3044.3659875000003</v>
      </c>
      <c r="M275" s="37" t="b">
        <f t="shared" si="13"/>
        <v>1</v>
      </c>
      <c r="N275" s="61">
        <f t="shared" si="14"/>
        <v>8858.7161942912862</v>
      </c>
      <c r="O275" s="27"/>
    </row>
    <row r="276" spans="1:15" x14ac:dyDescent="0.25">
      <c r="A276" s="18">
        <f t="shared" si="15"/>
        <v>45301.625</v>
      </c>
      <c r="B276" s="60">
        <v>45301.625</v>
      </c>
      <c r="C276" s="61">
        <v>3000.5215197499992</v>
      </c>
      <c r="D276" s="61">
        <v>4035.8339364375001</v>
      </c>
      <c r="E276" s="61">
        <v>2842.5390745000004</v>
      </c>
      <c r="F276" s="61">
        <v>694.87655656650008</v>
      </c>
      <c r="G276" s="61">
        <v>1304.0991894069612</v>
      </c>
      <c r="H276" s="61">
        <v>1177.4733262903242</v>
      </c>
      <c r="I276" s="61">
        <v>8666.7408883760181</v>
      </c>
      <c r="J276" s="61">
        <v>477.59758947527001</v>
      </c>
      <c r="K276" s="61">
        <v>2.9875426000000003</v>
      </c>
      <c r="L276" s="61">
        <v>3908.0175825000006</v>
      </c>
      <c r="M276" s="37" t="b">
        <f t="shared" si="13"/>
        <v>1</v>
      </c>
      <c r="N276" s="61">
        <f t="shared" si="14"/>
        <v>9144.3384778512882</v>
      </c>
      <c r="O276" s="27"/>
    </row>
    <row r="277" spans="1:15" x14ac:dyDescent="0.25">
      <c r="A277" s="18">
        <f t="shared" si="15"/>
        <v>45301.666666666664</v>
      </c>
      <c r="B277" s="60">
        <v>45301.666666666664</v>
      </c>
      <c r="C277" s="61">
        <v>3025.34561175</v>
      </c>
      <c r="D277" s="61">
        <v>4607.7334093749987</v>
      </c>
      <c r="E277" s="61">
        <v>2861.0013630000003</v>
      </c>
      <c r="F277" s="61">
        <v>893.37692531225014</v>
      </c>
      <c r="G277" s="61">
        <v>1176.5784598737121</v>
      </c>
      <c r="H277" s="61">
        <v>1700.0560362903241</v>
      </c>
      <c r="I277" s="61">
        <v>8988.2273903360165</v>
      </c>
      <c r="J277" s="61">
        <v>527.2082785652691</v>
      </c>
      <c r="K277" s="61">
        <v>12.927959199999979</v>
      </c>
      <c r="L277" s="61">
        <v>4735.7281774999992</v>
      </c>
      <c r="M277" s="37" t="b">
        <f t="shared" si="13"/>
        <v>1</v>
      </c>
      <c r="N277" s="61">
        <f t="shared" si="14"/>
        <v>9515.4356689012857</v>
      </c>
      <c r="O277" s="27"/>
    </row>
    <row r="278" spans="1:15" x14ac:dyDescent="0.25">
      <c r="A278" s="18">
        <f t="shared" si="15"/>
        <v>45301.708333333336</v>
      </c>
      <c r="B278" s="60">
        <v>45301.708333333336</v>
      </c>
      <c r="C278" s="61">
        <v>3035.5517732499998</v>
      </c>
      <c r="D278" s="61">
        <v>4823.290877999998</v>
      </c>
      <c r="E278" s="61">
        <v>2867.3489089999998</v>
      </c>
      <c r="F278" s="61">
        <v>1146.24658116975</v>
      </c>
      <c r="G278" s="61">
        <v>1171.377883991217</v>
      </c>
      <c r="H278" s="61">
        <v>1545.876036290324</v>
      </c>
      <c r="I278" s="61">
        <v>9229.6947482660144</v>
      </c>
      <c r="J278" s="61">
        <v>533.01948013527306</v>
      </c>
      <c r="K278" s="61">
        <v>5.3900318</v>
      </c>
      <c r="L278" s="61">
        <v>4821.5878014999989</v>
      </c>
      <c r="M278" s="37" t="b">
        <f t="shared" si="13"/>
        <v>1</v>
      </c>
      <c r="N278" s="61">
        <f t="shared" si="14"/>
        <v>9762.714228401288</v>
      </c>
      <c r="O278" s="27"/>
    </row>
    <row r="279" spans="1:15" x14ac:dyDescent="0.25">
      <c r="A279" s="18">
        <f t="shared" si="15"/>
        <v>45301.75</v>
      </c>
      <c r="B279" s="60">
        <v>45301.75</v>
      </c>
      <c r="C279" s="61">
        <v>3028.7301635000003</v>
      </c>
      <c r="D279" s="61">
        <v>4644.9066535624988</v>
      </c>
      <c r="E279" s="61">
        <v>2876.7504254999994</v>
      </c>
      <c r="F279" s="61">
        <v>1216.272219548749</v>
      </c>
      <c r="G279" s="61">
        <v>1171.6688807497133</v>
      </c>
      <c r="H279" s="61">
        <v>1392.294036290323</v>
      </c>
      <c r="I279" s="61">
        <v>9140.1653204860195</v>
      </c>
      <c r="J279" s="61">
        <v>515.27099256527094</v>
      </c>
      <c r="K279" s="61">
        <v>9.7549215999999994</v>
      </c>
      <c r="L279" s="61">
        <v>4665.4311444999994</v>
      </c>
      <c r="M279" s="37" t="b">
        <f t="shared" si="13"/>
        <v>1</v>
      </c>
      <c r="N279" s="61">
        <f t="shared" si="14"/>
        <v>9655.4363130512902</v>
      </c>
      <c r="O279" s="27"/>
    </row>
    <row r="280" spans="1:15" x14ac:dyDescent="0.25">
      <c r="A280" s="18">
        <f t="shared" si="15"/>
        <v>45301.791666666664</v>
      </c>
      <c r="B280" s="60">
        <v>45301.791666666664</v>
      </c>
      <c r="C280" s="61">
        <v>3011.4511647500003</v>
      </c>
      <c r="D280" s="61">
        <v>4880.2827151874999</v>
      </c>
      <c r="E280" s="61">
        <v>2877.9282870000002</v>
      </c>
      <c r="F280" s="61">
        <v>1190.7171420415</v>
      </c>
      <c r="G280" s="61">
        <v>1151.5593983619651</v>
      </c>
      <c r="H280" s="61">
        <v>1072.896036290324</v>
      </c>
      <c r="I280" s="61">
        <v>8762.8067186960197</v>
      </c>
      <c r="J280" s="61">
        <v>488.57277813526997</v>
      </c>
      <c r="K280" s="61">
        <v>1.0977493</v>
      </c>
      <c r="L280" s="61">
        <v>4932.3574974999992</v>
      </c>
      <c r="M280" s="37" t="b">
        <f t="shared" si="13"/>
        <v>1</v>
      </c>
      <c r="N280" s="61">
        <f t="shared" si="14"/>
        <v>9251.3794968312905</v>
      </c>
      <c r="O280" s="27"/>
    </row>
    <row r="281" spans="1:15" x14ac:dyDescent="0.25">
      <c r="A281" s="18">
        <f t="shared" si="15"/>
        <v>45301.833333333336</v>
      </c>
      <c r="B281" s="60">
        <v>45301.833333333336</v>
      </c>
      <c r="C281" s="61">
        <v>3009.0651060000005</v>
      </c>
      <c r="D281" s="61">
        <v>4384.766139062499</v>
      </c>
      <c r="E281" s="61">
        <v>2877.4807664999989</v>
      </c>
      <c r="F281" s="61">
        <v>1146.3230830090001</v>
      </c>
      <c r="G281" s="61">
        <v>1129.325187619467</v>
      </c>
      <c r="H281" s="61">
        <v>1080.519036290324</v>
      </c>
      <c r="I281" s="61">
        <v>8305.9310266360189</v>
      </c>
      <c r="J281" s="61">
        <v>452.39857884527203</v>
      </c>
      <c r="K281" s="61">
        <v>1.6193079999999997</v>
      </c>
      <c r="L281" s="61">
        <v>4867.5304049999995</v>
      </c>
      <c r="M281" s="37" t="b">
        <f t="shared" si="13"/>
        <v>1</v>
      </c>
      <c r="N281" s="61">
        <f t="shared" si="14"/>
        <v>8758.3296054812909</v>
      </c>
      <c r="O281" s="27"/>
    </row>
    <row r="282" spans="1:15" x14ac:dyDescent="0.25">
      <c r="A282" s="18">
        <f t="shared" si="15"/>
        <v>45301.875</v>
      </c>
      <c r="B282" s="60">
        <v>45301.875</v>
      </c>
      <c r="C282" s="61">
        <v>2975.5637337500002</v>
      </c>
      <c r="D282" s="61">
        <v>3204.1196640624999</v>
      </c>
      <c r="E282" s="61">
        <v>2887.729413999999</v>
      </c>
      <c r="F282" s="61">
        <v>1110.6532847639999</v>
      </c>
      <c r="G282" s="61">
        <v>1125.6480358044651</v>
      </c>
      <c r="H282" s="61">
        <v>884.94303629032413</v>
      </c>
      <c r="I282" s="61">
        <v>7781.8959544360168</v>
      </c>
      <c r="J282" s="61">
        <v>398.45084453527301</v>
      </c>
      <c r="K282" s="61">
        <v>4.4257321999999997</v>
      </c>
      <c r="L282" s="61">
        <v>4003.8846375000003</v>
      </c>
      <c r="M282" s="37" t="b">
        <f t="shared" si="13"/>
        <v>1</v>
      </c>
      <c r="N282" s="61">
        <f t="shared" si="14"/>
        <v>8180.3467989712899</v>
      </c>
      <c r="O282" s="27"/>
    </row>
    <row r="283" spans="1:15" x14ac:dyDescent="0.25">
      <c r="A283" s="18">
        <f t="shared" si="15"/>
        <v>45301.916666666664</v>
      </c>
      <c r="B283" s="60">
        <v>45301.916666666664</v>
      </c>
      <c r="C283" s="61">
        <v>2958.0859487500002</v>
      </c>
      <c r="D283" s="61">
        <v>2287.1977115</v>
      </c>
      <c r="E283" s="61">
        <v>2897.4500775000001</v>
      </c>
      <c r="F283" s="61">
        <v>1113.2490505789999</v>
      </c>
      <c r="G283" s="61">
        <v>1091.2104269419622</v>
      </c>
      <c r="H283" s="61">
        <v>1087.182036290324</v>
      </c>
      <c r="I283" s="61">
        <v>7598.0603798260181</v>
      </c>
      <c r="J283" s="61">
        <v>389.70880693527101</v>
      </c>
      <c r="K283" s="61">
        <v>5.1645947999999997</v>
      </c>
      <c r="L283" s="61">
        <v>3441.4414700000002</v>
      </c>
      <c r="M283" s="37" t="b">
        <f t="shared" si="13"/>
        <v>1</v>
      </c>
      <c r="N283" s="61">
        <f t="shared" si="14"/>
        <v>7987.7691867612893</v>
      </c>
      <c r="O283" s="27"/>
    </row>
    <row r="284" spans="1:15" x14ac:dyDescent="0.25">
      <c r="A284" s="18">
        <f t="shared" si="15"/>
        <v>45301.958333333336</v>
      </c>
      <c r="B284" s="60">
        <v>45301.958333333336</v>
      </c>
      <c r="C284" s="61">
        <v>2891.1531259999988</v>
      </c>
      <c r="D284" s="61">
        <v>1372.7644863124999</v>
      </c>
      <c r="E284" s="61">
        <v>2837.506769749999</v>
      </c>
      <c r="F284" s="61">
        <v>1048.166973694</v>
      </c>
      <c r="G284" s="61">
        <v>1080.3098586744691</v>
      </c>
      <c r="H284" s="61">
        <v>1629.6050362903241</v>
      </c>
      <c r="I284" s="61">
        <v>7116.5879120260179</v>
      </c>
      <c r="J284" s="61">
        <v>370.51084569527302</v>
      </c>
      <c r="K284" s="61">
        <v>17.2400205</v>
      </c>
      <c r="L284" s="61">
        <v>3355.1674725000003</v>
      </c>
      <c r="M284" s="37" t="b">
        <f t="shared" si="13"/>
        <v>1</v>
      </c>
      <c r="N284" s="61">
        <f t="shared" si="14"/>
        <v>7487.0987577212909</v>
      </c>
      <c r="O284" s="27"/>
    </row>
    <row r="285" spans="1:15" x14ac:dyDescent="0.25">
      <c r="A285" s="18">
        <f t="shared" si="15"/>
        <v>45302</v>
      </c>
      <c r="B285" s="60">
        <v>45302</v>
      </c>
      <c r="C285" s="61">
        <v>2832.6877565</v>
      </c>
      <c r="D285" s="61">
        <v>1317.8375795000002</v>
      </c>
      <c r="E285" s="61">
        <v>2521.73378275</v>
      </c>
      <c r="F285" s="61">
        <v>871.51612528300006</v>
      </c>
      <c r="G285" s="61">
        <v>1057.3686020979651</v>
      </c>
      <c r="H285" s="61">
        <v>2212.9290362903239</v>
      </c>
      <c r="I285" s="61">
        <v>6814.6487155160194</v>
      </c>
      <c r="J285" s="61">
        <v>365.395618505269</v>
      </c>
      <c r="K285" s="61">
        <v>536.76762589999998</v>
      </c>
      <c r="L285" s="61">
        <v>3097.2609225000001</v>
      </c>
      <c r="M285" s="37" t="b">
        <f t="shared" si="13"/>
        <v>1</v>
      </c>
      <c r="N285" s="61">
        <f t="shared" si="14"/>
        <v>7180.0443340212887</v>
      </c>
      <c r="O285" s="27"/>
    </row>
    <row r="286" spans="1:15" x14ac:dyDescent="0.25">
      <c r="A286" s="18">
        <f t="shared" si="15"/>
        <v>45302.041666666664</v>
      </c>
      <c r="B286" s="60">
        <v>45302.041666666664</v>
      </c>
      <c r="C286" s="61">
        <v>2813.3120664999992</v>
      </c>
      <c r="D286" s="61">
        <v>814.10883075000004</v>
      </c>
      <c r="E286" s="61">
        <v>2464.0797997499994</v>
      </c>
      <c r="F286" s="61">
        <v>821.95116771300002</v>
      </c>
      <c r="G286" s="61">
        <v>1040.008345007966</v>
      </c>
      <c r="H286" s="61">
        <v>2285.3390362903228</v>
      </c>
      <c r="I286" s="61">
        <v>6566.7073870860168</v>
      </c>
      <c r="J286" s="61">
        <v>353.17580592527304</v>
      </c>
      <c r="K286" s="61">
        <v>739.69229300000006</v>
      </c>
      <c r="L286" s="61">
        <v>2579.2237599999999</v>
      </c>
      <c r="M286" s="37" t="b">
        <f t="shared" si="13"/>
        <v>1</v>
      </c>
      <c r="N286" s="61">
        <f t="shared" si="14"/>
        <v>6919.8831930112901</v>
      </c>
      <c r="O286" s="27"/>
    </row>
    <row r="287" spans="1:15" x14ac:dyDescent="0.25">
      <c r="A287" s="18">
        <f t="shared" si="15"/>
        <v>45302.083333333336</v>
      </c>
      <c r="B287" s="60">
        <v>45302.083333333336</v>
      </c>
      <c r="C287" s="61">
        <v>2769.2036142500001</v>
      </c>
      <c r="D287" s="61">
        <v>638.44060400000001</v>
      </c>
      <c r="E287" s="61">
        <v>2470.3891032500005</v>
      </c>
      <c r="F287" s="61">
        <v>738.22446688050002</v>
      </c>
      <c r="G287" s="61">
        <v>1040.4764444004629</v>
      </c>
      <c r="H287" s="61">
        <v>2490.548036290324</v>
      </c>
      <c r="I287" s="61">
        <v>6469.2164332560178</v>
      </c>
      <c r="J287" s="61">
        <v>350.26655651526903</v>
      </c>
      <c r="K287" s="61">
        <v>791.62126430000001</v>
      </c>
      <c r="L287" s="61">
        <v>2536.178015</v>
      </c>
      <c r="M287" s="37" t="b">
        <f t="shared" si="13"/>
        <v>1</v>
      </c>
      <c r="N287" s="61">
        <f t="shared" si="14"/>
        <v>6819.4829897712871</v>
      </c>
      <c r="O287" s="27"/>
    </row>
    <row r="288" spans="1:15" x14ac:dyDescent="0.25">
      <c r="A288" s="18">
        <f t="shared" si="15"/>
        <v>45302.125</v>
      </c>
      <c r="B288" s="60">
        <v>45302.125</v>
      </c>
      <c r="C288" s="61">
        <v>2717.52126</v>
      </c>
      <c r="D288" s="61">
        <v>721.24023325000007</v>
      </c>
      <c r="E288" s="61">
        <v>2405.695886</v>
      </c>
      <c r="F288" s="61">
        <v>566.96354402300005</v>
      </c>
      <c r="G288" s="61">
        <v>1027.2108689579641</v>
      </c>
      <c r="H288" s="61">
        <v>2752.2750362903239</v>
      </c>
      <c r="I288" s="61">
        <v>6417.1156171260191</v>
      </c>
      <c r="J288" s="61">
        <v>343.60851929526899</v>
      </c>
      <c r="K288" s="61">
        <v>1009.5549021</v>
      </c>
      <c r="L288" s="61">
        <v>2420.62779</v>
      </c>
      <c r="M288" s="37" t="b">
        <f t="shared" si="13"/>
        <v>1</v>
      </c>
      <c r="N288" s="61">
        <f t="shared" si="14"/>
        <v>6760.7241364212878</v>
      </c>
      <c r="O288" s="27"/>
    </row>
    <row r="289" spans="1:15" x14ac:dyDescent="0.25">
      <c r="A289" s="18">
        <f t="shared" si="15"/>
        <v>45302.166666666664</v>
      </c>
      <c r="B289" s="60">
        <v>45302.166666666664</v>
      </c>
      <c r="C289" s="61">
        <v>2737.5042455000003</v>
      </c>
      <c r="D289" s="61">
        <v>862.25443074999998</v>
      </c>
      <c r="E289" s="61">
        <v>2431.51308475</v>
      </c>
      <c r="F289" s="61">
        <v>433.08150424050001</v>
      </c>
      <c r="G289" s="61">
        <v>1022.629742530466</v>
      </c>
      <c r="H289" s="61">
        <v>2947.7300362903238</v>
      </c>
      <c r="I289" s="61">
        <v>6582.8025473860189</v>
      </c>
      <c r="J289" s="61">
        <v>354.16834417527002</v>
      </c>
      <c r="K289" s="61">
        <v>1005.569712499999</v>
      </c>
      <c r="L289" s="61">
        <v>2492.1724399999998</v>
      </c>
      <c r="M289" s="37" t="b">
        <f t="shared" si="13"/>
        <v>1</v>
      </c>
      <c r="N289" s="61">
        <f t="shared" si="14"/>
        <v>6936.9708915612891</v>
      </c>
      <c r="O289" s="27"/>
    </row>
    <row r="290" spans="1:15" x14ac:dyDescent="0.25">
      <c r="A290" s="18">
        <f t="shared" si="15"/>
        <v>45302.208333333336</v>
      </c>
      <c r="B290" s="60">
        <v>45302.208333333336</v>
      </c>
      <c r="C290" s="61">
        <v>2781.089582999999</v>
      </c>
      <c r="D290" s="61">
        <v>1718.7390951875</v>
      </c>
      <c r="E290" s="61">
        <v>2453.9518520000001</v>
      </c>
      <c r="F290" s="61">
        <v>301.68687250800002</v>
      </c>
      <c r="G290" s="61">
        <v>1013.1312281754671</v>
      </c>
      <c r="H290" s="61">
        <v>2588.4970362903241</v>
      </c>
      <c r="I290" s="61">
        <v>7219.42549030602</v>
      </c>
      <c r="J290" s="61">
        <v>403.44899395527204</v>
      </c>
      <c r="K290" s="61">
        <v>351.64317540000002</v>
      </c>
      <c r="L290" s="61">
        <v>2882.5780074999989</v>
      </c>
      <c r="M290" s="37" t="b">
        <f t="shared" si="13"/>
        <v>1</v>
      </c>
      <c r="N290" s="61">
        <f t="shared" si="14"/>
        <v>7622.8744842612923</v>
      </c>
      <c r="O290" s="27"/>
    </row>
    <row r="291" spans="1:15" x14ac:dyDescent="0.25">
      <c r="A291" s="18">
        <f t="shared" si="15"/>
        <v>45302.25</v>
      </c>
      <c r="B291" s="60">
        <v>45302.25</v>
      </c>
      <c r="C291" s="61">
        <v>2920.241998999998</v>
      </c>
      <c r="D291" s="61">
        <v>3953.3367319375002</v>
      </c>
      <c r="E291" s="61">
        <v>2598.28948825</v>
      </c>
      <c r="F291" s="61">
        <v>82.12169637549998</v>
      </c>
      <c r="G291" s="61">
        <v>1023.027231467966</v>
      </c>
      <c r="H291" s="61">
        <v>2068.438036290323</v>
      </c>
      <c r="I291" s="61">
        <v>8333.8893057560199</v>
      </c>
      <c r="J291" s="61">
        <v>526.68877086527004</v>
      </c>
      <c r="K291" s="61">
        <v>83.156586699999977</v>
      </c>
      <c r="L291" s="61">
        <v>3701.7205200000003</v>
      </c>
      <c r="M291" s="37" t="b">
        <f t="shared" si="13"/>
        <v>1</v>
      </c>
      <c r="N291" s="61">
        <f t="shared" si="14"/>
        <v>8860.5780766212902</v>
      </c>
      <c r="O291" s="27"/>
    </row>
    <row r="292" spans="1:15" x14ac:dyDescent="0.25">
      <c r="A292" s="18">
        <f t="shared" si="15"/>
        <v>45302.291666666664</v>
      </c>
      <c r="B292" s="60">
        <v>45302.291666666664</v>
      </c>
      <c r="C292" s="61">
        <v>2959.9117242499983</v>
      </c>
      <c r="D292" s="61">
        <v>4298.3344463125004</v>
      </c>
      <c r="E292" s="61">
        <v>2608.5397112500004</v>
      </c>
      <c r="F292" s="61">
        <v>39.46564323299998</v>
      </c>
      <c r="G292" s="61">
        <v>1068.034518145465</v>
      </c>
      <c r="H292" s="61">
        <v>2810.0840362903241</v>
      </c>
      <c r="I292" s="61">
        <v>9186.2166882060174</v>
      </c>
      <c r="J292" s="61">
        <v>601.86274657527201</v>
      </c>
      <c r="K292" s="61">
        <v>6.5779046999999995</v>
      </c>
      <c r="L292" s="61">
        <v>3989.712739999999</v>
      </c>
      <c r="M292" s="37" t="b">
        <f t="shared" si="13"/>
        <v>1</v>
      </c>
      <c r="N292" s="61">
        <f t="shared" si="14"/>
        <v>9788.0794347812898</v>
      </c>
      <c r="O292" s="27"/>
    </row>
    <row r="293" spans="1:15" x14ac:dyDescent="0.25">
      <c r="A293" s="18">
        <f t="shared" si="15"/>
        <v>45302.333333333336</v>
      </c>
      <c r="B293" s="60">
        <v>45302.333333333336</v>
      </c>
      <c r="C293" s="61">
        <v>2942.0599580000003</v>
      </c>
      <c r="D293" s="61">
        <v>4571.0834358125003</v>
      </c>
      <c r="E293" s="61">
        <v>2612.4471507500002</v>
      </c>
      <c r="F293" s="61">
        <v>46.440071250250007</v>
      </c>
      <c r="G293" s="61">
        <v>1231.5494048082091</v>
      </c>
      <c r="H293" s="61">
        <v>2415.4850362903239</v>
      </c>
      <c r="I293" s="61">
        <v>9497.5045347160194</v>
      </c>
      <c r="J293" s="61">
        <v>602.60466519526506</v>
      </c>
      <c r="K293" s="61">
        <v>63.891101999999989</v>
      </c>
      <c r="L293" s="61">
        <v>3655.0647550000003</v>
      </c>
      <c r="M293" s="37" t="b">
        <f t="shared" si="13"/>
        <v>1</v>
      </c>
      <c r="N293" s="61">
        <f t="shared" si="14"/>
        <v>10100.109199911285</v>
      </c>
      <c r="O293" s="27"/>
    </row>
    <row r="294" spans="1:15" x14ac:dyDescent="0.25">
      <c r="A294" s="18">
        <f t="shared" si="15"/>
        <v>45302.375</v>
      </c>
      <c r="B294" s="60">
        <v>45302.375</v>
      </c>
      <c r="C294" s="61">
        <v>2914.5995212500002</v>
      </c>
      <c r="D294" s="61">
        <v>4002.4441656874992</v>
      </c>
      <c r="E294" s="61">
        <v>2612.7899885000002</v>
      </c>
      <c r="F294" s="61">
        <v>91.018109273749971</v>
      </c>
      <c r="G294" s="61">
        <v>1458.981885179714</v>
      </c>
      <c r="H294" s="61">
        <v>1370.6780362903241</v>
      </c>
      <c r="I294" s="61">
        <v>9299.2851381060191</v>
      </c>
      <c r="J294" s="61">
        <v>526.74914107526797</v>
      </c>
      <c r="K294" s="61">
        <v>7.6236245</v>
      </c>
      <c r="L294" s="61">
        <v>2616.8538024999993</v>
      </c>
      <c r="M294" s="37" t="b">
        <f t="shared" si="13"/>
        <v>1</v>
      </c>
      <c r="N294" s="61">
        <f t="shared" si="14"/>
        <v>9826.0342791812873</v>
      </c>
      <c r="O294" s="27"/>
    </row>
    <row r="295" spans="1:15" x14ac:dyDescent="0.25">
      <c r="A295" s="18">
        <f t="shared" si="15"/>
        <v>45302.416666666664</v>
      </c>
      <c r="B295" s="60">
        <v>45302.416666666664</v>
      </c>
      <c r="C295" s="61">
        <v>2852.0536817500001</v>
      </c>
      <c r="D295" s="61">
        <v>3274.3363564374999</v>
      </c>
      <c r="E295" s="61">
        <v>2603.6480367500003</v>
      </c>
      <c r="F295" s="61">
        <v>119.3083372815</v>
      </c>
      <c r="G295" s="61">
        <v>1699.289009811966</v>
      </c>
      <c r="H295" s="61">
        <v>1187.560036290324</v>
      </c>
      <c r="I295" s="61">
        <v>9089.0914962860188</v>
      </c>
      <c r="J295" s="61">
        <v>498.80007033527102</v>
      </c>
      <c r="K295" s="61">
        <v>13.950794200000001</v>
      </c>
      <c r="L295" s="61">
        <v>2134.353097499999</v>
      </c>
      <c r="M295" s="37" t="b">
        <f t="shared" si="13"/>
        <v>1</v>
      </c>
      <c r="N295" s="61">
        <f t="shared" si="14"/>
        <v>9587.8915666212906</v>
      </c>
      <c r="O295" s="27"/>
    </row>
    <row r="296" spans="1:15" x14ac:dyDescent="0.25">
      <c r="A296" s="18">
        <f t="shared" si="15"/>
        <v>45302.458333333336</v>
      </c>
      <c r="B296" s="60">
        <v>45302.458333333336</v>
      </c>
      <c r="C296" s="61">
        <v>2826.5460697499993</v>
      </c>
      <c r="D296" s="61">
        <v>2108.4114653124998</v>
      </c>
      <c r="E296" s="61">
        <v>2589.1318447500003</v>
      </c>
      <c r="F296" s="61">
        <v>224.26449132825002</v>
      </c>
      <c r="G296" s="61">
        <v>1883.0336534502189</v>
      </c>
      <c r="H296" s="61">
        <v>1533.351036290323</v>
      </c>
      <c r="I296" s="61">
        <v>8807.0609126660183</v>
      </c>
      <c r="J296" s="61">
        <v>483.59499401527398</v>
      </c>
      <c r="K296" s="61">
        <v>3.7599667000000001</v>
      </c>
      <c r="L296" s="61">
        <v>1870.3226875</v>
      </c>
      <c r="M296" s="37" t="b">
        <f t="shared" si="13"/>
        <v>1</v>
      </c>
      <c r="N296" s="61">
        <f t="shared" si="14"/>
        <v>9290.6559066812915</v>
      </c>
      <c r="O296" s="27"/>
    </row>
    <row r="297" spans="1:15" x14ac:dyDescent="0.25">
      <c r="A297" s="18">
        <f t="shared" si="15"/>
        <v>45302.5</v>
      </c>
      <c r="B297" s="60">
        <v>45302.5</v>
      </c>
      <c r="C297" s="61">
        <v>2817.0772687500003</v>
      </c>
      <c r="D297" s="61">
        <v>1499.21123175</v>
      </c>
      <c r="E297" s="61">
        <v>2582.3129395000001</v>
      </c>
      <c r="F297" s="61">
        <v>368.09080744925001</v>
      </c>
      <c r="G297" s="61">
        <v>1915.4872967017161</v>
      </c>
      <c r="H297" s="61">
        <v>1810.0410362903242</v>
      </c>
      <c r="I297" s="61">
        <v>8528.8007648260154</v>
      </c>
      <c r="J297" s="61">
        <v>463.15831031527199</v>
      </c>
      <c r="K297" s="61">
        <v>2.0553613000000004</v>
      </c>
      <c r="L297" s="61">
        <v>1998.206144</v>
      </c>
      <c r="M297" s="37" t="b">
        <f t="shared" si="13"/>
        <v>1</v>
      </c>
      <c r="N297" s="61">
        <f t="shared" si="14"/>
        <v>8991.959075141287</v>
      </c>
      <c r="O297" s="27"/>
    </row>
    <row r="298" spans="1:15" x14ac:dyDescent="0.25">
      <c r="A298" s="18">
        <f t="shared" si="15"/>
        <v>45302.541666666664</v>
      </c>
      <c r="B298" s="60">
        <v>45302.541666666664</v>
      </c>
      <c r="C298" s="61">
        <v>2783.2700387499999</v>
      </c>
      <c r="D298" s="61">
        <v>1023.08320725</v>
      </c>
      <c r="E298" s="61">
        <v>2586.9680440000002</v>
      </c>
      <c r="F298" s="61">
        <v>491.90690351275003</v>
      </c>
      <c r="G298" s="61">
        <v>1807.0689446182159</v>
      </c>
      <c r="H298" s="61">
        <v>1886.3450362903241</v>
      </c>
      <c r="I298" s="61">
        <v>8437.3537974660194</v>
      </c>
      <c r="J298" s="61">
        <v>444.44767595527003</v>
      </c>
      <c r="K298" s="61">
        <v>22.482566999999978</v>
      </c>
      <c r="L298" s="61">
        <v>1674.3581340000001</v>
      </c>
      <c r="M298" s="37" t="b">
        <f t="shared" si="13"/>
        <v>1</v>
      </c>
      <c r="N298" s="61">
        <f t="shared" si="14"/>
        <v>8881.8014734212902</v>
      </c>
      <c r="O298" s="27"/>
    </row>
    <row r="299" spans="1:15" x14ac:dyDescent="0.25">
      <c r="A299" s="18">
        <f t="shared" si="15"/>
        <v>45302.583333333336</v>
      </c>
      <c r="B299" s="60">
        <v>45302.583333333336</v>
      </c>
      <c r="C299" s="61">
        <v>2793.9131362500002</v>
      </c>
      <c r="D299" s="61">
        <v>2230.2929853749997</v>
      </c>
      <c r="E299" s="61">
        <v>2655.0667899999994</v>
      </c>
      <c r="F299" s="61">
        <v>614.00878008500001</v>
      </c>
      <c r="G299" s="61">
        <v>1565.0707342609601</v>
      </c>
      <c r="H299" s="61">
        <v>1339.7080362903241</v>
      </c>
      <c r="I299" s="61">
        <v>8451.3046985160199</v>
      </c>
      <c r="J299" s="61">
        <v>439.35788744526502</v>
      </c>
      <c r="K299" s="61">
        <v>39.898278299999987</v>
      </c>
      <c r="L299" s="61">
        <v>2267.499597999999</v>
      </c>
      <c r="M299" s="37" t="b">
        <f t="shared" si="13"/>
        <v>1</v>
      </c>
      <c r="N299" s="61">
        <f t="shared" si="14"/>
        <v>8890.662585961285</v>
      </c>
      <c r="O299" s="27"/>
    </row>
    <row r="300" spans="1:15" x14ac:dyDescent="0.25">
      <c r="A300" s="18">
        <f t="shared" si="15"/>
        <v>45302.625</v>
      </c>
      <c r="B300" s="60">
        <v>45302.625</v>
      </c>
      <c r="C300" s="61">
        <v>2797.54413075</v>
      </c>
      <c r="D300" s="61">
        <v>3714.011175874999</v>
      </c>
      <c r="E300" s="61">
        <v>2778.4609847500001</v>
      </c>
      <c r="F300" s="61">
        <v>744.97489202600002</v>
      </c>
      <c r="G300" s="61">
        <v>1312.764276239968</v>
      </c>
      <c r="H300" s="61">
        <v>1092.857036290324</v>
      </c>
      <c r="I300" s="61">
        <v>8693.628133376018</v>
      </c>
      <c r="J300" s="61">
        <v>471.931625455269</v>
      </c>
      <c r="K300" s="61">
        <v>1.4711970999999999</v>
      </c>
      <c r="L300" s="61">
        <v>3273.5815399999992</v>
      </c>
      <c r="M300" s="37" t="b">
        <f t="shared" si="13"/>
        <v>1</v>
      </c>
      <c r="N300" s="61">
        <f t="shared" si="14"/>
        <v>9165.5597588312867</v>
      </c>
      <c r="O300" s="27"/>
    </row>
    <row r="301" spans="1:15" x14ac:dyDescent="0.25">
      <c r="A301" s="18">
        <f t="shared" si="15"/>
        <v>45302.666666666664</v>
      </c>
      <c r="B301" s="60">
        <v>45302.666666666664</v>
      </c>
      <c r="C301" s="61">
        <v>2914.249462499999</v>
      </c>
      <c r="D301" s="61">
        <v>4316.1268416249986</v>
      </c>
      <c r="E301" s="61">
        <v>2780.5923575000002</v>
      </c>
      <c r="F301" s="61">
        <v>1045.9532694832501</v>
      </c>
      <c r="G301" s="61">
        <v>1159.9204817127161</v>
      </c>
      <c r="H301" s="61">
        <v>1290.458036290323</v>
      </c>
      <c r="I301" s="61">
        <v>8972.0059352960197</v>
      </c>
      <c r="J301" s="61">
        <v>513.75103061527204</v>
      </c>
      <c r="K301" s="61">
        <v>15.491830699999978</v>
      </c>
      <c r="L301" s="61">
        <v>4006.0516524999985</v>
      </c>
      <c r="M301" s="37" t="b">
        <f t="shared" ref="M301:M364" si="16">ABS(C301+D301+E301+F301+G301+H301-I301-J301-K301-L301)&lt;0.1</f>
        <v>1</v>
      </c>
      <c r="N301" s="61">
        <f t="shared" ref="N301:N364" si="17">IF(B301="","",I301+J301)</f>
        <v>9485.7569659112924</v>
      </c>
      <c r="O301" s="27"/>
    </row>
    <row r="302" spans="1:15" x14ac:dyDescent="0.25">
      <c r="A302" s="18">
        <f t="shared" ref="A302:A365" si="18">B302</f>
        <v>45302.708333333336</v>
      </c>
      <c r="B302" s="60">
        <v>45302.708333333336</v>
      </c>
      <c r="C302" s="61">
        <v>2966.9769632500002</v>
      </c>
      <c r="D302" s="61">
        <v>5422.4407478124995</v>
      </c>
      <c r="E302" s="61">
        <v>2780.7347797500001</v>
      </c>
      <c r="F302" s="61">
        <v>1339.0692827362502</v>
      </c>
      <c r="G302" s="61">
        <v>1177.888464792215</v>
      </c>
      <c r="H302" s="61">
        <v>1386.7850362903241</v>
      </c>
      <c r="I302" s="61">
        <v>9212.440098016019</v>
      </c>
      <c r="J302" s="61">
        <v>571.30940061526906</v>
      </c>
      <c r="K302" s="61">
        <v>0.40160349999999978</v>
      </c>
      <c r="L302" s="61">
        <v>5289.7441724999999</v>
      </c>
      <c r="M302" s="37" t="b">
        <f t="shared" si="16"/>
        <v>1</v>
      </c>
      <c r="N302" s="61">
        <f t="shared" si="17"/>
        <v>9783.7494986312886</v>
      </c>
      <c r="O302" s="27"/>
    </row>
    <row r="303" spans="1:15" x14ac:dyDescent="0.25">
      <c r="A303" s="18">
        <f t="shared" si="18"/>
        <v>45302.75</v>
      </c>
      <c r="B303" s="60">
        <v>45302.75</v>
      </c>
      <c r="C303" s="61">
        <v>2950.3834460000003</v>
      </c>
      <c r="D303" s="61">
        <v>5376.5659377499978</v>
      </c>
      <c r="E303" s="61">
        <v>2780.9714377500004</v>
      </c>
      <c r="F303" s="61">
        <v>1891.4141047577502</v>
      </c>
      <c r="G303" s="61">
        <v>1199.506468943217</v>
      </c>
      <c r="H303" s="61">
        <v>1238.078036290324</v>
      </c>
      <c r="I303" s="61">
        <v>9099.6874129560201</v>
      </c>
      <c r="J303" s="61">
        <v>573.23441683526903</v>
      </c>
      <c r="K303" s="61">
        <v>0.3311366999999999</v>
      </c>
      <c r="L303" s="61">
        <v>5763.6664649999984</v>
      </c>
      <c r="M303" s="37" t="b">
        <f t="shared" si="16"/>
        <v>1</v>
      </c>
      <c r="N303" s="61">
        <f t="shared" si="17"/>
        <v>9672.9218297912885</v>
      </c>
      <c r="O303" s="27"/>
    </row>
    <row r="304" spans="1:15" x14ac:dyDescent="0.25">
      <c r="A304" s="18">
        <f t="shared" si="18"/>
        <v>45302.791666666664</v>
      </c>
      <c r="B304" s="60">
        <v>45302.791666666664</v>
      </c>
      <c r="C304" s="61">
        <v>2930.5397895000001</v>
      </c>
      <c r="D304" s="61">
        <v>4381.8115481875002</v>
      </c>
      <c r="E304" s="61">
        <v>2775.5696017500004</v>
      </c>
      <c r="F304" s="61">
        <v>2355.6199646230002</v>
      </c>
      <c r="G304" s="61">
        <v>1188.6482435904652</v>
      </c>
      <c r="H304" s="61">
        <v>1268.1610362903241</v>
      </c>
      <c r="I304" s="61">
        <v>8724.3720575660209</v>
      </c>
      <c r="J304" s="61">
        <v>528.44154627527098</v>
      </c>
      <c r="K304" s="61">
        <v>0.32040259999999987</v>
      </c>
      <c r="L304" s="61">
        <v>5647.2161774999986</v>
      </c>
      <c r="M304" s="37" t="b">
        <f t="shared" si="16"/>
        <v>1</v>
      </c>
      <c r="N304" s="61">
        <f t="shared" si="17"/>
        <v>9252.8136038412922</v>
      </c>
      <c r="O304" s="27"/>
    </row>
    <row r="305" spans="1:15" x14ac:dyDescent="0.25">
      <c r="A305" s="18">
        <f t="shared" si="18"/>
        <v>45302.833333333336</v>
      </c>
      <c r="B305" s="60">
        <v>45302.833333333336</v>
      </c>
      <c r="C305" s="61">
        <v>2953.1550274999981</v>
      </c>
      <c r="D305" s="61">
        <v>3787.7254453749974</v>
      </c>
      <c r="E305" s="61">
        <v>2783.6842337500002</v>
      </c>
      <c r="F305" s="61">
        <v>2605.9865141579999</v>
      </c>
      <c r="G305" s="61">
        <v>1163.5674282479711</v>
      </c>
      <c r="H305" s="61">
        <v>1081.6950362903242</v>
      </c>
      <c r="I305" s="61">
        <v>8197.3671830960229</v>
      </c>
      <c r="J305" s="61">
        <v>466.15534442526905</v>
      </c>
      <c r="K305" s="61">
        <v>0.3856452999999998</v>
      </c>
      <c r="L305" s="61">
        <v>5711.9055124999968</v>
      </c>
      <c r="M305" s="37" t="b">
        <f t="shared" si="16"/>
        <v>1</v>
      </c>
      <c r="N305" s="61">
        <f t="shared" si="17"/>
        <v>8663.5225275212924</v>
      </c>
      <c r="O305" s="27"/>
    </row>
    <row r="306" spans="1:15" x14ac:dyDescent="0.25">
      <c r="A306" s="18">
        <f t="shared" si="18"/>
        <v>45302.875</v>
      </c>
      <c r="B306" s="60">
        <v>45302.875</v>
      </c>
      <c r="C306" s="61">
        <v>2833.7918835</v>
      </c>
      <c r="D306" s="61">
        <v>2861.2364484375003</v>
      </c>
      <c r="E306" s="61">
        <v>2662.5663529999988</v>
      </c>
      <c r="F306" s="61">
        <v>2418.7930570755002</v>
      </c>
      <c r="G306" s="61">
        <v>1152.079345767959</v>
      </c>
      <c r="H306" s="61">
        <v>768.99303629032408</v>
      </c>
      <c r="I306" s="61">
        <v>7605.7078113560201</v>
      </c>
      <c r="J306" s="61">
        <v>418.05155071526701</v>
      </c>
      <c r="K306" s="61">
        <v>0.55116699999999985</v>
      </c>
      <c r="L306" s="61">
        <v>4673.149594999998</v>
      </c>
      <c r="M306" s="37" t="b">
        <f t="shared" si="16"/>
        <v>1</v>
      </c>
      <c r="N306" s="61">
        <f t="shared" si="17"/>
        <v>8023.7593620712869</v>
      </c>
      <c r="O306" s="27"/>
    </row>
    <row r="307" spans="1:15" x14ac:dyDescent="0.25">
      <c r="A307" s="18">
        <f t="shared" si="18"/>
        <v>45302.916666666664</v>
      </c>
      <c r="B307" s="60">
        <v>45302.916666666664</v>
      </c>
      <c r="C307" s="61">
        <v>2764.7881390000002</v>
      </c>
      <c r="D307" s="61">
        <v>1594.8834550000001</v>
      </c>
      <c r="E307" s="61">
        <v>2552.9481415</v>
      </c>
      <c r="F307" s="61">
        <v>2429.7051133980003</v>
      </c>
      <c r="G307" s="61">
        <v>1121.404943402966</v>
      </c>
      <c r="H307" s="61">
        <v>1153.548036290324</v>
      </c>
      <c r="I307" s="61">
        <v>7359.5599312560198</v>
      </c>
      <c r="J307" s="61">
        <v>413.46112193527205</v>
      </c>
      <c r="K307" s="61">
        <v>31.982245399999979</v>
      </c>
      <c r="L307" s="61">
        <v>3812.2745300000001</v>
      </c>
      <c r="M307" s="37" t="b">
        <f t="shared" si="16"/>
        <v>1</v>
      </c>
      <c r="N307" s="61">
        <f t="shared" si="17"/>
        <v>7773.0210531912917</v>
      </c>
      <c r="O307" s="27"/>
    </row>
    <row r="308" spans="1:15" x14ac:dyDescent="0.25">
      <c r="A308" s="18">
        <f t="shared" si="18"/>
        <v>45302.958333333336</v>
      </c>
      <c r="B308" s="60">
        <v>45302.958333333336</v>
      </c>
      <c r="C308" s="61">
        <v>2730.17810375</v>
      </c>
      <c r="D308" s="61">
        <v>1399.3888731250001</v>
      </c>
      <c r="E308" s="61">
        <v>2461.5711565000001</v>
      </c>
      <c r="F308" s="61">
        <v>2405.765462807999</v>
      </c>
      <c r="G308" s="61">
        <v>1102.7777296079671</v>
      </c>
      <c r="H308" s="61">
        <v>1542.9350362903242</v>
      </c>
      <c r="I308" s="61">
        <v>6898.1247180460177</v>
      </c>
      <c r="J308" s="61">
        <v>391.635833135273</v>
      </c>
      <c r="K308" s="61">
        <v>37.59818589999999</v>
      </c>
      <c r="L308" s="61">
        <v>4315.2576250000002</v>
      </c>
      <c r="M308" s="37" t="b">
        <f t="shared" si="16"/>
        <v>1</v>
      </c>
      <c r="N308" s="61">
        <f t="shared" si="17"/>
        <v>7289.7605511812908</v>
      </c>
      <c r="O308" s="27"/>
    </row>
    <row r="309" spans="1:15" x14ac:dyDescent="0.25">
      <c r="A309" s="18">
        <f t="shared" si="18"/>
        <v>45303</v>
      </c>
      <c r="B309" s="60">
        <v>45303</v>
      </c>
      <c r="C309" s="61">
        <v>2555.182612749999</v>
      </c>
      <c r="D309" s="61">
        <v>1345.572553875</v>
      </c>
      <c r="E309" s="61">
        <v>2364.8137067500002</v>
      </c>
      <c r="F309" s="61">
        <v>2240.8889858405</v>
      </c>
      <c r="G309" s="61">
        <v>1317.8225523154711</v>
      </c>
      <c r="H309" s="61">
        <v>1534.2150362903242</v>
      </c>
      <c r="I309" s="61">
        <v>6634.1831917660184</v>
      </c>
      <c r="J309" s="61">
        <v>369.98871945527497</v>
      </c>
      <c r="K309" s="61">
        <v>174.78126410000002</v>
      </c>
      <c r="L309" s="61">
        <v>4179.5422724999989</v>
      </c>
      <c r="M309" s="37" t="b">
        <f t="shared" si="16"/>
        <v>1</v>
      </c>
      <c r="N309" s="61">
        <f t="shared" si="17"/>
        <v>7004.1719112212932</v>
      </c>
      <c r="O309" s="27"/>
    </row>
    <row r="310" spans="1:15" x14ac:dyDescent="0.25">
      <c r="A310" s="18">
        <f t="shared" si="18"/>
        <v>45303.041666666664</v>
      </c>
      <c r="B310" s="60">
        <v>45303.041666666664</v>
      </c>
      <c r="C310" s="61">
        <v>2500.0135852500002</v>
      </c>
      <c r="D310" s="61">
        <v>992.12037825000004</v>
      </c>
      <c r="E310" s="61">
        <v>2368.3618822500002</v>
      </c>
      <c r="F310" s="61">
        <v>2050.4597503954997</v>
      </c>
      <c r="G310" s="61">
        <v>1238.6506071254682</v>
      </c>
      <c r="H310" s="61">
        <v>1644.8030362903241</v>
      </c>
      <c r="I310" s="61">
        <v>6341.0938945060188</v>
      </c>
      <c r="J310" s="61">
        <v>351.90993905527199</v>
      </c>
      <c r="K310" s="61">
        <v>434.60552600000005</v>
      </c>
      <c r="L310" s="61">
        <v>3666.79988</v>
      </c>
      <c r="M310" s="37" t="b">
        <f t="shared" si="16"/>
        <v>1</v>
      </c>
      <c r="N310" s="61">
        <f t="shared" si="17"/>
        <v>6693.0038335612908</v>
      </c>
      <c r="O310" s="27"/>
    </row>
    <row r="311" spans="1:15" x14ac:dyDescent="0.25">
      <c r="A311" s="18">
        <f t="shared" si="18"/>
        <v>45303.083333333336</v>
      </c>
      <c r="B311" s="60">
        <v>45303.083333333336</v>
      </c>
      <c r="C311" s="61">
        <v>2487.78708525</v>
      </c>
      <c r="D311" s="61">
        <v>703.51292650000005</v>
      </c>
      <c r="E311" s="61">
        <v>2374.6513367500002</v>
      </c>
      <c r="F311" s="61">
        <v>2146.5021095980001</v>
      </c>
      <c r="G311" s="61">
        <v>1231.175856062966</v>
      </c>
      <c r="H311" s="61">
        <v>2215.0040362903237</v>
      </c>
      <c r="I311" s="61">
        <v>6238.7922074460175</v>
      </c>
      <c r="J311" s="61">
        <v>356.86636340527104</v>
      </c>
      <c r="K311" s="61">
        <v>849.85093460000007</v>
      </c>
      <c r="L311" s="61">
        <v>3713.1238450000001</v>
      </c>
      <c r="M311" s="37" t="b">
        <f t="shared" si="16"/>
        <v>1</v>
      </c>
      <c r="N311" s="61">
        <f t="shared" si="17"/>
        <v>6595.6585708512885</v>
      </c>
      <c r="O311" s="27"/>
    </row>
    <row r="312" spans="1:15" x14ac:dyDescent="0.25">
      <c r="A312" s="18">
        <f t="shared" si="18"/>
        <v>45303.125</v>
      </c>
      <c r="B312" s="60">
        <v>45303.125</v>
      </c>
      <c r="C312" s="61">
        <v>2481.2029005000004</v>
      </c>
      <c r="D312" s="61">
        <v>378.40931356250007</v>
      </c>
      <c r="E312" s="61">
        <v>2374.2112225000001</v>
      </c>
      <c r="F312" s="61">
        <v>2288.7908065680003</v>
      </c>
      <c r="G312" s="61">
        <v>1210.8435724804629</v>
      </c>
      <c r="H312" s="61">
        <v>2519.769036290324</v>
      </c>
      <c r="I312" s="61">
        <v>6160.2381023860189</v>
      </c>
      <c r="J312" s="61">
        <v>355.15877511526901</v>
      </c>
      <c r="K312" s="61">
        <v>1069.9934244000001</v>
      </c>
      <c r="L312" s="61">
        <v>3667.83655</v>
      </c>
      <c r="M312" s="37" t="b">
        <f t="shared" si="16"/>
        <v>1</v>
      </c>
      <c r="N312" s="61">
        <f t="shared" si="17"/>
        <v>6515.3968775012881</v>
      </c>
      <c r="O312" s="27"/>
    </row>
    <row r="313" spans="1:15" x14ac:dyDescent="0.25">
      <c r="A313" s="18">
        <f t="shared" si="18"/>
        <v>45303.166666666664</v>
      </c>
      <c r="B313" s="60">
        <v>45303.166666666664</v>
      </c>
      <c r="C313" s="61">
        <v>2483.8547932500005</v>
      </c>
      <c r="D313" s="61">
        <v>571.34272687500004</v>
      </c>
      <c r="E313" s="61">
        <v>2381.7289242500001</v>
      </c>
      <c r="F313" s="61">
        <v>2068.3752244005</v>
      </c>
      <c r="G313" s="61">
        <v>1241.3153621954709</v>
      </c>
      <c r="H313" s="61">
        <v>2352.6450362903238</v>
      </c>
      <c r="I313" s="61">
        <v>6332.5408833060155</v>
      </c>
      <c r="J313" s="61">
        <v>357.95365825527801</v>
      </c>
      <c r="K313" s="61">
        <v>884.09566819999998</v>
      </c>
      <c r="L313" s="61">
        <v>3524.6718575</v>
      </c>
      <c r="M313" s="37" t="b">
        <f t="shared" si="16"/>
        <v>1</v>
      </c>
      <c r="N313" s="61">
        <f t="shared" si="17"/>
        <v>6690.4945415612938</v>
      </c>
      <c r="O313" s="27"/>
    </row>
    <row r="314" spans="1:15" x14ac:dyDescent="0.25">
      <c r="A314" s="18">
        <f t="shared" si="18"/>
        <v>45303.208333333336</v>
      </c>
      <c r="B314" s="60">
        <v>45303.208333333336</v>
      </c>
      <c r="C314" s="61">
        <v>2474.019396749999</v>
      </c>
      <c r="D314" s="61">
        <v>700.88273987499997</v>
      </c>
      <c r="E314" s="61">
        <v>2527.2827990000001</v>
      </c>
      <c r="F314" s="61">
        <v>2030.7728362855</v>
      </c>
      <c r="G314" s="61">
        <v>1364.4228596104681</v>
      </c>
      <c r="H314" s="61">
        <v>2566.6230362903229</v>
      </c>
      <c r="I314" s="61">
        <v>6918.5607534360179</v>
      </c>
      <c r="J314" s="61">
        <v>376.517903175274</v>
      </c>
      <c r="K314" s="61">
        <v>724.43523620000008</v>
      </c>
      <c r="L314" s="61">
        <v>3644.489775</v>
      </c>
      <c r="M314" s="37" t="b">
        <f t="shared" si="16"/>
        <v>1</v>
      </c>
      <c r="N314" s="61">
        <f t="shared" si="17"/>
        <v>7295.078656611292</v>
      </c>
      <c r="O314" s="27"/>
    </row>
    <row r="315" spans="1:15" x14ac:dyDescent="0.25">
      <c r="A315" s="18">
        <f t="shared" si="18"/>
        <v>45303.25</v>
      </c>
      <c r="B315" s="60">
        <v>45303.25</v>
      </c>
      <c r="C315" s="61">
        <v>2550.5454897499999</v>
      </c>
      <c r="D315" s="61">
        <v>1878.8808196250002</v>
      </c>
      <c r="E315" s="61">
        <v>2752.9475265000001</v>
      </c>
      <c r="F315" s="61">
        <v>1678.1970788190001</v>
      </c>
      <c r="G315" s="61">
        <v>1442.783623396966</v>
      </c>
      <c r="H315" s="61">
        <v>1792.5470362903241</v>
      </c>
      <c r="I315" s="61">
        <v>7901.9127488760205</v>
      </c>
      <c r="J315" s="61">
        <v>430.45907840527002</v>
      </c>
      <c r="K315" s="61">
        <v>222.13738960000001</v>
      </c>
      <c r="L315" s="61">
        <v>3541.3923574999999</v>
      </c>
      <c r="M315" s="37" t="b">
        <f t="shared" si="16"/>
        <v>1</v>
      </c>
      <c r="N315" s="61">
        <f t="shared" si="17"/>
        <v>8332.3718272812912</v>
      </c>
      <c r="O315" s="27"/>
    </row>
    <row r="316" spans="1:15" x14ac:dyDescent="0.25">
      <c r="A316" s="18">
        <f t="shared" si="18"/>
        <v>45303.291666666664</v>
      </c>
      <c r="B316" s="60">
        <v>45303.291666666664</v>
      </c>
      <c r="C316" s="61">
        <v>2605.183438</v>
      </c>
      <c r="D316" s="61">
        <v>3904.1811043124994</v>
      </c>
      <c r="E316" s="61">
        <v>2795.352877249999</v>
      </c>
      <c r="F316" s="61">
        <v>1472.9941811737501</v>
      </c>
      <c r="G316" s="61">
        <v>1561.1007305447131</v>
      </c>
      <c r="H316" s="61">
        <v>1160.7250362903242</v>
      </c>
      <c r="I316" s="61">
        <v>8814.7008240160194</v>
      </c>
      <c r="J316" s="61">
        <v>509.14493395527001</v>
      </c>
      <c r="K316" s="61">
        <v>0.26084459999999987</v>
      </c>
      <c r="L316" s="61">
        <v>4175.4307649999992</v>
      </c>
      <c r="M316" s="37" t="b">
        <f t="shared" si="16"/>
        <v>1</v>
      </c>
      <c r="N316" s="61">
        <f t="shared" si="17"/>
        <v>9323.8457579712885</v>
      </c>
      <c r="O316" s="27"/>
    </row>
    <row r="317" spans="1:15" x14ac:dyDescent="0.25">
      <c r="A317" s="18">
        <f t="shared" si="18"/>
        <v>45303.333333333336</v>
      </c>
      <c r="B317" s="60">
        <v>45303.333333333336</v>
      </c>
      <c r="C317" s="61">
        <v>2644.7677675</v>
      </c>
      <c r="D317" s="61">
        <v>4332.009287124999</v>
      </c>
      <c r="E317" s="61">
        <v>2810.2244822500002</v>
      </c>
      <c r="F317" s="61">
        <v>1264.82257579475</v>
      </c>
      <c r="G317" s="61">
        <v>1680.5475746812142</v>
      </c>
      <c r="H317" s="61">
        <v>1065.885036290324</v>
      </c>
      <c r="I317" s="61">
        <v>9272.0548134260207</v>
      </c>
      <c r="J317" s="61">
        <v>514.90274421526897</v>
      </c>
      <c r="K317" s="61">
        <v>1.3857165</v>
      </c>
      <c r="L317" s="61">
        <v>4009.9134494999985</v>
      </c>
      <c r="M317" s="37" t="b">
        <f t="shared" si="16"/>
        <v>1</v>
      </c>
      <c r="N317" s="61">
        <f t="shared" si="17"/>
        <v>9786.9575576412899</v>
      </c>
      <c r="O317" s="27"/>
    </row>
    <row r="318" spans="1:15" x14ac:dyDescent="0.25">
      <c r="A318" s="18">
        <f t="shared" si="18"/>
        <v>45303.375</v>
      </c>
      <c r="B318" s="60">
        <v>45303.375</v>
      </c>
      <c r="C318" s="61">
        <v>2645.5462820000002</v>
      </c>
      <c r="D318" s="61">
        <v>4146.3917521874992</v>
      </c>
      <c r="E318" s="61">
        <v>2812.1818965000002</v>
      </c>
      <c r="F318" s="61">
        <v>1182.0005320802502</v>
      </c>
      <c r="G318" s="61">
        <v>1853.3474101832171</v>
      </c>
      <c r="H318" s="61">
        <v>866.53503629032411</v>
      </c>
      <c r="I318" s="61">
        <v>9319.5659917960147</v>
      </c>
      <c r="J318" s="61">
        <v>504.00506364527303</v>
      </c>
      <c r="K318" s="61">
        <v>0.30531379999999991</v>
      </c>
      <c r="L318" s="61">
        <v>3682.1265400000002</v>
      </c>
      <c r="M318" s="37" t="b">
        <f t="shared" si="16"/>
        <v>1</v>
      </c>
      <c r="N318" s="61">
        <f t="shared" si="17"/>
        <v>9823.5710554412872</v>
      </c>
      <c r="O318" s="27"/>
    </row>
    <row r="319" spans="1:15" x14ac:dyDescent="0.25">
      <c r="A319" s="18">
        <f t="shared" si="18"/>
        <v>45303.416666666664</v>
      </c>
      <c r="B319" s="60">
        <v>45303.416666666664</v>
      </c>
      <c r="C319" s="61">
        <v>2661.3017049999989</v>
      </c>
      <c r="D319" s="61">
        <v>3562.3614014375003</v>
      </c>
      <c r="E319" s="61">
        <v>2814.0168215000003</v>
      </c>
      <c r="F319" s="61">
        <v>1186.5386742335002</v>
      </c>
      <c r="G319" s="61">
        <v>1926.4795611899672</v>
      </c>
      <c r="H319" s="61">
        <v>865.72003629032406</v>
      </c>
      <c r="I319" s="61">
        <v>9277.4550207560151</v>
      </c>
      <c r="J319" s="61">
        <v>499.16645199527301</v>
      </c>
      <c r="K319" s="61">
        <v>0.4393593999999999</v>
      </c>
      <c r="L319" s="61">
        <v>3239.3573674999993</v>
      </c>
      <c r="M319" s="37" t="b">
        <f t="shared" si="16"/>
        <v>1</v>
      </c>
      <c r="N319" s="61">
        <f t="shared" si="17"/>
        <v>9776.6214727512888</v>
      </c>
      <c r="O319" s="27"/>
    </row>
    <row r="320" spans="1:15" x14ac:dyDescent="0.25">
      <c r="A320" s="18">
        <f t="shared" si="18"/>
        <v>45303.458333333336</v>
      </c>
      <c r="B320" s="60">
        <v>45303.458333333336</v>
      </c>
      <c r="C320" s="61">
        <v>2644.039170999999</v>
      </c>
      <c r="D320" s="61">
        <v>4052.9901780624978</v>
      </c>
      <c r="E320" s="61">
        <v>2813.0648185</v>
      </c>
      <c r="F320" s="61">
        <v>1200.9098815647501</v>
      </c>
      <c r="G320" s="61">
        <v>2048.9117473637143</v>
      </c>
      <c r="H320" s="61">
        <v>630.88303629032407</v>
      </c>
      <c r="I320" s="61">
        <v>9087.3350456560202</v>
      </c>
      <c r="J320" s="61">
        <v>500.06218002526606</v>
      </c>
      <c r="K320" s="61">
        <v>0.3685545999999999</v>
      </c>
      <c r="L320" s="61">
        <v>3803.0330524999995</v>
      </c>
      <c r="M320" s="37" t="b">
        <f t="shared" si="16"/>
        <v>1</v>
      </c>
      <c r="N320" s="61">
        <f t="shared" si="17"/>
        <v>9587.3972256812867</v>
      </c>
      <c r="O320" s="27"/>
    </row>
    <row r="321" spans="1:15" x14ac:dyDescent="0.25">
      <c r="A321" s="18">
        <f t="shared" si="18"/>
        <v>45303.5</v>
      </c>
      <c r="B321" s="60">
        <v>45303.5</v>
      </c>
      <c r="C321" s="61">
        <v>2602.2389900000003</v>
      </c>
      <c r="D321" s="61">
        <v>3421.5214161250001</v>
      </c>
      <c r="E321" s="61">
        <v>2811.6040905</v>
      </c>
      <c r="F321" s="61">
        <v>1308.68831519375</v>
      </c>
      <c r="G321" s="61">
        <v>1964.4249645922152</v>
      </c>
      <c r="H321" s="61">
        <v>578.75803629032407</v>
      </c>
      <c r="I321" s="61">
        <v>8759.8657673560192</v>
      </c>
      <c r="J321" s="61">
        <v>468.29373854527</v>
      </c>
      <c r="K321" s="61">
        <v>2.1131367999999999</v>
      </c>
      <c r="L321" s="61">
        <v>3456.96317</v>
      </c>
      <c r="M321" s="37" t="b">
        <f t="shared" si="16"/>
        <v>1</v>
      </c>
      <c r="N321" s="61">
        <f t="shared" si="17"/>
        <v>9228.1595059012889</v>
      </c>
      <c r="O321" s="27"/>
    </row>
    <row r="322" spans="1:15" x14ac:dyDescent="0.25">
      <c r="A322" s="18">
        <f t="shared" si="18"/>
        <v>45303.541666666664</v>
      </c>
      <c r="B322" s="60">
        <v>45303.541666666664</v>
      </c>
      <c r="C322" s="61">
        <v>2605.051780249999</v>
      </c>
      <c r="D322" s="61">
        <v>2537.1927813749999</v>
      </c>
      <c r="E322" s="61">
        <v>2810.2396085</v>
      </c>
      <c r="F322" s="61">
        <v>1313.65457969525</v>
      </c>
      <c r="G322" s="61">
        <v>1862.950692960713</v>
      </c>
      <c r="H322" s="61">
        <v>656.74103629032402</v>
      </c>
      <c r="I322" s="61">
        <v>8530.4673858160186</v>
      </c>
      <c r="J322" s="61">
        <v>444.16077525527004</v>
      </c>
      <c r="K322" s="61">
        <v>4.2311654999999995</v>
      </c>
      <c r="L322" s="61">
        <v>2806.9711525000002</v>
      </c>
      <c r="M322" s="37" t="b">
        <f t="shared" si="16"/>
        <v>1</v>
      </c>
      <c r="N322" s="61">
        <f t="shared" si="17"/>
        <v>8974.6281610712886</v>
      </c>
      <c r="O322" s="27"/>
    </row>
    <row r="323" spans="1:15" x14ac:dyDescent="0.25">
      <c r="A323" s="18">
        <f t="shared" si="18"/>
        <v>45303.583333333336</v>
      </c>
      <c r="B323" s="60">
        <v>45303.583333333336</v>
      </c>
      <c r="C323" s="61">
        <v>2618.7568282499992</v>
      </c>
      <c r="D323" s="61">
        <v>3338.3171540000003</v>
      </c>
      <c r="E323" s="61">
        <v>2808.7441994999995</v>
      </c>
      <c r="F323" s="61">
        <v>1251.2047768094999</v>
      </c>
      <c r="G323" s="61">
        <v>1775.0001006214629</v>
      </c>
      <c r="H323" s="61">
        <v>795.53803629032404</v>
      </c>
      <c r="I323" s="61">
        <v>8434.9443907160185</v>
      </c>
      <c r="J323" s="61">
        <v>437.42294525526904</v>
      </c>
      <c r="K323" s="61">
        <v>1.2252145000000001</v>
      </c>
      <c r="L323" s="61">
        <v>3713.9685450000002</v>
      </c>
      <c r="M323" s="37" t="b">
        <f t="shared" si="16"/>
        <v>1</v>
      </c>
      <c r="N323" s="61">
        <f t="shared" si="17"/>
        <v>8872.3673359712884</v>
      </c>
      <c r="O323" s="27"/>
    </row>
    <row r="324" spans="1:15" x14ac:dyDescent="0.25">
      <c r="A324" s="18">
        <f t="shared" si="18"/>
        <v>45303.625</v>
      </c>
      <c r="B324" s="60">
        <v>45303.625</v>
      </c>
      <c r="C324" s="61">
        <v>2682.06560425</v>
      </c>
      <c r="D324" s="61">
        <v>3872.5185016875002</v>
      </c>
      <c r="E324" s="61">
        <v>2801.4371114999999</v>
      </c>
      <c r="F324" s="61">
        <v>1259.8721852085</v>
      </c>
      <c r="G324" s="61">
        <v>1614.8002568449642</v>
      </c>
      <c r="H324" s="61">
        <v>870.2760362903241</v>
      </c>
      <c r="I324" s="61">
        <v>8492.2332752460188</v>
      </c>
      <c r="J324" s="61">
        <v>458.68268803527002</v>
      </c>
      <c r="K324" s="61">
        <v>1.42259</v>
      </c>
      <c r="L324" s="61">
        <v>4148.6311424999985</v>
      </c>
      <c r="M324" s="37" t="b">
        <f t="shared" si="16"/>
        <v>1</v>
      </c>
      <c r="N324" s="61">
        <f t="shared" si="17"/>
        <v>8950.915963281288</v>
      </c>
      <c r="O324" s="27"/>
    </row>
    <row r="325" spans="1:15" x14ac:dyDescent="0.25">
      <c r="A325" s="18">
        <f t="shared" si="18"/>
        <v>45303.666666666664</v>
      </c>
      <c r="B325" s="60">
        <v>45303.666666666664</v>
      </c>
      <c r="C325" s="61">
        <v>2698.6595115</v>
      </c>
      <c r="D325" s="61">
        <v>4239.5050398749972</v>
      </c>
      <c r="E325" s="61">
        <v>2806.8001507499998</v>
      </c>
      <c r="F325" s="61">
        <v>1237.6421174305001</v>
      </c>
      <c r="G325" s="61">
        <v>1499.6918152054661</v>
      </c>
      <c r="H325" s="61">
        <v>1073.6910362903241</v>
      </c>
      <c r="I325" s="61">
        <v>8680.2129050960175</v>
      </c>
      <c r="J325" s="61">
        <v>485.63136925527101</v>
      </c>
      <c r="K325" s="61">
        <v>2.8138982000000001</v>
      </c>
      <c r="L325" s="61">
        <v>4387.3314984999988</v>
      </c>
      <c r="M325" s="37" t="b">
        <f t="shared" si="16"/>
        <v>1</v>
      </c>
      <c r="N325" s="61">
        <f t="shared" si="17"/>
        <v>9165.8442743512878</v>
      </c>
      <c r="O325" s="27"/>
    </row>
    <row r="326" spans="1:15" x14ac:dyDescent="0.25">
      <c r="A326" s="18">
        <f t="shared" si="18"/>
        <v>45303.708333333336</v>
      </c>
      <c r="B326" s="60">
        <v>45303.708333333336</v>
      </c>
      <c r="C326" s="61">
        <v>2751.11752875</v>
      </c>
      <c r="D326" s="61">
        <v>4513.8532866250007</v>
      </c>
      <c r="E326" s="61">
        <v>2814.0923057500004</v>
      </c>
      <c r="F326" s="61">
        <v>1206.4081613062492</v>
      </c>
      <c r="G326" s="61">
        <v>1543.4487173497221</v>
      </c>
      <c r="H326" s="61">
        <v>1142.3010362903242</v>
      </c>
      <c r="I326" s="61">
        <v>8902.8160160660209</v>
      </c>
      <c r="J326" s="61">
        <v>498.84043480527407</v>
      </c>
      <c r="K326" s="61">
        <v>0.5091201999999998</v>
      </c>
      <c r="L326" s="61">
        <v>4569.0554650000004</v>
      </c>
      <c r="M326" s="37" t="b">
        <f t="shared" si="16"/>
        <v>1</v>
      </c>
      <c r="N326" s="61">
        <f t="shared" si="17"/>
        <v>9401.6564508712945</v>
      </c>
      <c r="O326" s="27"/>
    </row>
    <row r="327" spans="1:15" x14ac:dyDescent="0.25">
      <c r="A327" s="18">
        <f t="shared" si="18"/>
        <v>45303.75</v>
      </c>
      <c r="B327" s="60">
        <v>45303.75</v>
      </c>
      <c r="C327" s="61">
        <v>2760.1308477499997</v>
      </c>
      <c r="D327" s="61">
        <v>4656.6200433124986</v>
      </c>
      <c r="E327" s="61">
        <v>2817.78526375</v>
      </c>
      <c r="F327" s="61">
        <v>1212.3661370877498</v>
      </c>
      <c r="G327" s="61">
        <v>1563.1406687807182</v>
      </c>
      <c r="H327" s="61">
        <v>1178.0650362903241</v>
      </c>
      <c r="I327" s="61">
        <v>8755.0753146860188</v>
      </c>
      <c r="J327" s="61">
        <v>496.57271218527097</v>
      </c>
      <c r="K327" s="61">
        <v>0.48211009999999971</v>
      </c>
      <c r="L327" s="61">
        <v>4935.9778599999972</v>
      </c>
      <c r="M327" s="37" t="b">
        <f t="shared" si="16"/>
        <v>1</v>
      </c>
      <c r="N327" s="61">
        <f t="shared" si="17"/>
        <v>9251.6480268712894</v>
      </c>
      <c r="O327" s="27"/>
    </row>
    <row r="328" spans="1:15" x14ac:dyDescent="0.25">
      <c r="A328" s="18">
        <f t="shared" si="18"/>
        <v>45303.791666666664</v>
      </c>
      <c r="B328" s="60">
        <v>45303.791666666664</v>
      </c>
      <c r="C328" s="61">
        <v>2768.8914530000002</v>
      </c>
      <c r="D328" s="61">
        <v>4230.4992671249993</v>
      </c>
      <c r="E328" s="61">
        <v>2817.8528485000002</v>
      </c>
      <c r="F328" s="61">
        <v>1130.8664881530001</v>
      </c>
      <c r="G328" s="61">
        <v>1511.0944197529623</v>
      </c>
      <c r="H328" s="61">
        <v>1105.1030362903241</v>
      </c>
      <c r="I328" s="61">
        <v>8359.116339316015</v>
      </c>
      <c r="J328" s="61">
        <v>467.49170870526706</v>
      </c>
      <c r="K328" s="61">
        <v>1.9895722999999998</v>
      </c>
      <c r="L328" s="61">
        <v>4735.7098924999991</v>
      </c>
      <c r="M328" s="37" t="b">
        <f t="shared" si="16"/>
        <v>1</v>
      </c>
      <c r="N328" s="61">
        <f t="shared" si="17"/>
        <v>8826.6080480212822</v>
      </c>
      <c r="O328" s="27"/>
    </row>
    <row r="329" spans="1:15" x14ac:dyDescent="0.25">
      <c r="A329" s="18">
        <f t="shared" si="18"/>
        <v>45303.833333333336</v>
      </c>
      <c r="B329" s="60">
        <v>45303.833333333336</v>
      </c>
      <c r="C329" s="61">
        <v>2702.2399302499989</v>
      </c>
      <c r="D329" s="61">
        <v>3700.2516150000001</v>
      </c>
      <c r="E329" s="61">
        <v>2832.7969519999992</v>
      </c>
      <c r="F329" s="61">
        <v>915.98558801800004</v>
      </c>
      <c r="G329" s="61">
        <v>1442.2178788429651</v>
      </c>
      <c r="H329" s="61">
        <v>1467.1560362903242</v>
      </c>
      <c r="I329" s="61">
        <v>7870.6204189060209</v>
      </c>
      <c r="J329" s="61">
        <v>437.07247569526703</v>
      </c>
      <c r="K329" s="61">
        <v>133.0306233</v>
      </c>
      <c r="L329" s="61">
        <v>4619.924482499996</v>
      </c>
      <c r="M329" s="37" t="b">
        <f t="shared" si="16"/>
        <v>1</v>
      </c>
      <c r="N329" s="61">
        <f t="shared" si="17"/>
        <v>8307.6928946012886</v>
      </c>
      <c r="O329" s="27"/>
    </row>
    <row r="330" spans="1:15" x14ac:dyDescent="0.25">
      <c r="A330" s="18">
        <f t="shared" si="18"/>
        <v>45303.875</v>
      </c>
      <c r="B330" s="60">
        <v>45303.875</v>
      </c>
      <c r="C330" s="61">
        <v>2607.8972680000002</v>
      </c>
      <c r="D330" s="61">
        <v>1770.002715749999</v>
      </c>
      <c r="E330" s="61">
        <v>2791.6035685000002</v>
      </c>
      <c r="F330" s="61">
        <v>962.04045290550016</v>
      </c>
      <c r="G330" s="61">
        <v>1418.4281861254681</v>
      </c>
      <c r="H330" s="61">
        <v>2141.1320362903239</v>
      </c>
      <c r="I330" s="61">
        <v>7272.7952545560165</v>
      </c>
      <c r="J330" s="61">
        <v>401.57937801527606</v>
      </c>
      <c r="K330" s="61">
        <v>141.37992750000001</v>
      </c>
      <c r="L330" s="61">
        <v>3875.3496675000001</v>
      </c>
      <c r="M330" s="37" t="b">
        <f t="shared" si="16"/>
        <v>1</v>
      </c>
      <c r="N330" s="61">
        <f t="shared" si="17"/>
        <v>7674.3746325712928</v>
      </c>
      <c r="O330" s="27"/>
    </row>
    <row r="331" spans="1:15" x14ac:dyDescent="0.25">
      <c r="A331" s="18">
        <f t="shared" si="18"/>
        <v>45303.916666666664</v>
      </c>
      <c r="B331" s="60">
        <v>45303.916666666664</v>
      </c>
      <c r="C331" s="61">
        <v>2558.2588915000001</v>
      </c>
      <c r="D331" s="61">
        <v>1414.1342916874999</v>
      </c>
      <c r="E331" s="61">
        <v>2358.8132539999992</v>
      </c>
      <c r="F331" s="61">
        <v>1004.0767742455</v>
      </c>
      <c r="G331" s="61">
        <v>1413.5718125179692</v>
      </c>
      <c r="H331" s="61">
        <v>2477.766036290323</v>
      </c>
      <c r="I331" s="61">
        <v>7166.699834536018</v>
      </c>
      <c r="J331" s="61">
        <v>398.19316830527305</v>
      </c>
      <c r="K331" s="61">
        <v>19.8949499</v>
      </c>
      <c r="L331" s="61">
        <v>3641.8331075000001</v>
      </c>
      <c r="M331" s="37" t="b">
        <f t="shared" si="16"/>
        <v>1</v>
      </c>
      <c r="N331" s="61">
        <f t="shared" si="17"/>
        <v>7564.8930028412906</v>
      </c>
      <c r="O331" s="27"/>
    </row>
    <row r="332" spans="1:15" x14ac:dyDescent="0.25">
      <c r="A332" s="18">
        <f t="shared" si="18"/>
        <v>45303.958333333336</v>
      </c>
      <c r="B332" s="60">
        <v>45303.958333333336</v>
      </c>
      <c r="C332" s="61">
        <v>2544.3373755000002</v>
      </c>
      <c r="D332" s="61">
        <v>1161.0981555000001</v>
      </c>
      <c r="E332" s="61">
        <v>2019.8417215000002</v>
      </c>
      <c r="F332" s="61">
        <v>1185.067983613</v>
      </c>
      <c r="G332" s="61">
        <v>1232.634074287964</v>
      </c>
      <c r="H332" s="61">
        <v>2919.3700362903242</v>
      </c>
      <c r="I332" s="61">
        <v>6820.6443529860171</v>
      </c>
      <c r="J332" s="61">
        <v>383.39130760527098</v>
      </c>
      <c r="K332" s="61">
        <v>158.77485859999999</v>
      </c>
      <c r="L332" s="61">
        <v>3699.5388275</v>
      </c>
      <c r="M332" s="37" t="b">
        <f t="shared" si="16"/>
        <v>1</v>
      </c>
      <c r="N332" s="61">
        <f t="shared" si="17"/>
        <v>7204.0356605912884</v>
      </c>
      <c r="O332" s="27"/>
    </row>
    <row r="333" spans="1:15" x14ac:dyDescent="0.25">
      <c r="A333" s="18">
        <f t="shared" si="18"/>
        <v>45304</v>
      </c>
      <c r="B333" s="60">
        <v>45304</v>
      </c>
      <c r="C333" s="61">
        <v>2515.44747925</v>
      </c>
      <c r="D333" s="61">
        <v>1467.8635331250002</v>
      </c>
      <c r="E333" s="61">
        <v>1980.7007190000002</v>
      </c>
      <c r="F333" s="61">
        <v>1339.8663302755001</v>
      </c>
      <c r="G333" s="61">
        <v>1384.737903210465</v>
      </c>
      <c r="H333" s="61">
        <v>2660.117036290324</v>
      </c>
      <c r="I333" s="61">
        <v>6547.8780375460183</v>
      </c>
      <c r="J333" s="61">
        <v>376.15716360527</v>
      </c>
      <c r="K333" s="61">
        <v>19.81588</v>
      </c>
      <c r="L333" s="61">
        <v>4404.8819200000007</v>
      </c>
      <c r="M333" s="37" t="b">
        <f t="shared" si="16"/>
        <v>1</v>
      </c>
      <c r="N333" s="61">
        <f t="shared" si="17"/>
        <v>6924.0352011512887</v>
      </c>
      <c r="O333" s="27"/>
    </row>
    <row r="334" spans="1:15" x14ac:dyDescent="0.25">
      <c r="A334" s="18">
        <f t="shared" si="18"/>
        <v>45304.041666666664</v>
      </c>
      <c r="B334" s="60">
        <v>45304.041666666664</v>
      </c>
      <c r="C334" s="61">
        <v>2493.7425655000002</v>
      </c>
      <c r="D334" s="61">
        <v>976.48585812500005</v>
      </c>
      <c r="E334" s="61">
        <v>1957.8391467500001</v>
      </c>
      <c r="F334" s="61">
        <v>1346.4309625155001</v>
      </c>
      <c r="G334" s="61">
        <v>1228.2784762804661</v>
      </c>
      <c r="H334" s="61">
        <v>2798.791036290324</v>
      </c>
      <c r="I334" s="61">
        <v>6282.3543989760201</v>
      </c>
      <c r="J334" s="61">
        <v>363.38233108527106</v>
      </c>
      <c r="K334" s="61">
        <v>43.503927899999965</v>
      </c>
      <c r="L334" s="61">
        <v>4112.3273874999986</v>
      </c>
      <c r="M334" s="37" t="b">
        <f t="shared" si="16"/>
        <v>1</v>
      </c>
      <c r="N334" s="61">
        <f t="shared" si="17"/>
        <v>6645.7367300612914</v>
      </c>
      <c r="O334" s="27"/>
    </row>
    <row r="335" spans="1:15" x14ac:dyDescent="0.25">
      <c r="A335" s="18">
        <f t="shared" si="18"/>
        <v>45304.083333333336</v>
      </c>
      <c r="B335" s="60">
        <v>45304.083333333336</v>
      </c>
      <c r="C335" s="61">
        <v>2428.2104180000001</v>
      </c>
      <c r="D335" s="61">
        <v>968.46322087500005</v>
      </c>
      <c r="E335" s="61">
        <v>1956.949744</v>
      </c>
      <c r="F335" s="61">
        <v>1336.8359815255001</v>
      </c>
      <c r="G335" s="61">
        <v>1218.8399929304662</v>
      </c>
      <c r="H335" s="61">
        <v>2711.686036290324</v>
      </c>
      <c r="I335" s="61">
        <v>6159.2813858760192</v>
      </c>
      <c r="J335" s="61">
        <v>357.52459444527199</v>
      </c>
      <c r="K335" s="61">
        <v>69.389758299999983</v>
      </c>
      <c r="L335" s="61">
        <v>4034.789655</v>
      </c>
      <c r="M335" s="37" t="b">
        <f t="shared" si="16"/>
        <v>1</v>
      </c>
      <c r="N335" s="61">
        <f t="shared" si="17"/>
        <v>6516.8059803212909</v>
      </c>
      <c r="O335" s="27"/>
    </row>
    <row r="336" spans="1:15" x14ac:dyDescent="0.25">
      <c r="A336" s="18">
        <f t="shared" si="18"/>
        <v>45304.125</v>
      </c>
      <c r="B336" s="60">
        <v>45304.125</v>
      </c>
      <c r="C336" s="61">
        <v>2417.6160867499998</v>
      </c>
      <c r="D336" s="61">
        <v>1013.036581874999</v>
      </c>
      <c r="E336" s="61">
        <v>1920.07578575</v>
      </c>
      <c r="F336" s="61">
        <v>1547.9077517855001</v>
      </c>
      <c r="G336" s="61">
        <v>1166.9390661904661</v>
      </c>
      <c r="H336" s="61">
        <v>2709.4660362903242</v>
      </c>
      <c r="I336" s="61">
        <v>6012.6925266360195</v>
      </c>
      <c r="J336" s="61">
        <v>349.064177905272</v>
      </c>
      <c r="K336" s="61">
        <v>190.6232191</v>
      </c>
      <c r="L336" s="61">
        <v>4222.6613849999985</v>
      </c>
      <c r="M336" s="37" t="b">
        <f t="shared" si="16"/>
        <v>1</v>
      </c>
      <c r="N336" s="61">
        <f t="shared" si="17"/>
        <v>6361.7567045412916</v>
      </c>
      <c r="O336" s="27"/>
    </row>
    <row r="337" spans="1:15" x14ac:dyDescent="0.25">
      <c r="A337" s="18">
        <f t="shared" si="18"/>
        <v>45304.166666666664</v>
      </c>
      <c r="B337" s="60">
        <v>45304.166666666664</v>
      </c>
      <c r="C337" s="61">
        <v>2418.1170055000002</v>
      </c>
      <c r="D337" s="61">
        <v>719.39910593750005</v>
      </c>
      <c r="E337" s="61">
        <v>1935.64810975</v>
      </c>
      <c r="F337" s="61">
        <v>1538.875141522999</v>
      </c>
      <c r="G337" s="61">
        <v>1154.871267030464</v>
      </c>
      <c r="H337" s="61">
        <v>2914.1740362903238</v>
      </c>
      <c r="I337" s="61">
        <v>6016.6014713160203</v>
      </c>
      <c r="J337" s="61">
        <v>346.03804481526902</v>
      </c>
      <c r="K337" s="61">
        <v>196.25658240000001</v>
      </c>
      <c r="L337" s="61">
        <v>4122.1885674999994</v>
      </c>
      <c r="M337" s="37" t="b">
        <f t="shared" si="16"/>
        <v>1</v>
      </c>
      <c r="N337" s="61">
        <f t="shared" si="17"/>
        <v>6362.6395161312894</v>
      </c>
      <c r="O337" s="27"/>
    </row>
    <row r="338" spans="1:15" x14ac:dyDescent="0.25">
      <c r="A338" s="18">
        <f t="shared" si="18"/>
        <v>45304.208333333336</v>
      </c>
      <c r="B338" s="60">
        <v>45304.208333333336</v>
      </c>
      <c r="C338" s="61">
        <v>2426.0579830000001</v>
      </c>
      <c r="D338" s="61">
        <v>625.38597081249998</v>
      </c>
      <c r="E338" s="61">
        <v>1964.7936705000002</v>
      </c>
      <c r="F338" s="61">
        <v>1613.084697242999</v>
      </c>
      <c r="G338" s="61">
        <v>1159.9814625254642</v>
      </c>
      <c r="H338" s="61">
        <v>3002.7270362903241</v>
      </c>
      <c r="I338" s="61">
        <v>6275.3345991360156</v>
      </c>
      <c r="J338" s="61">
        <v>351.92328333527405</v>
      </c>
      <c r="K338" s="61">
        <v>292.04110040000006</v>
      </c>
      <c r="L338" s="61">
        <v>3872.7318375</v>
      </c>
      <c r="M338" s="37" t="b">
        <f t="shared" si="16"/>
        <v>1</v>
      </c>
      <c r="N338" s="61">
        <f t="shared" si="17"/>
        <v>6627.25788247129</v>
      </c>
      <c r="O338" s="27"/>
    </row>
    <row r="339" spans="1:15" x14ac:dyDescent="0.25">
      <c r="A339" s="18">
        <f t="shared" si="18"/>
        <v>45304.25</v>
      </c>
      <c r="B339" s="60">
        <v>45304.25</v>
      </c>
      <c r="C339" s="61">
        <v>2467.8698517499997</v>
      </c>
      <c r="D339" s="61">
        <v>580.74090675000002</v>
      </c>
      <c r="E339" s="61">
        <v>2028.3139895000002</v>
      </c>
      <c r="F339" s="61">
        <v>1661.5347884897492</v>
      </c>
      <c r="G339" s="61">
        <v>1141.591702561215</v>
      </c>
      <c r="H339" s="61">
        <v>3164.0800362903228</v>
      </c>
      <c r="I339" s="61">
        <v>6658.0939236960221</v>
      </c>
      <c r="J339" s="61">
        <v>369.33896924526903</v>
      </c>
      <c r="K339" s="61">
        <v>69.412419899999975</v>
      </c>
      <c r="L339" s="61">
        <v>3947.2859625000001</v>
      </c>
      <c r="M339" s="37" t="b">
        <f t="shared" si="16"/>
        <v>1</v>
      </c>
      <c r="N339" s="61">
        <f t="shared" si="17"/>
        <v>7027.4328929412914</v>
      </c>
      <c r="O339" s="27"/>
    </row>
    <row r="340" spans="1:15" x14ac:dyDescent="0.25">
      <c r="A340" s="18">
        <f t="shared" si="18"/>
        <v>45304.291666666664</v>
      </c>
      <c r="B340" s="60">
        <v>45304.291666666664</v>
      </c>
      <c r="C340" s="61">
        <v>2504.1049590000002</v>
      </c>
      <c r="D340" s="61">
        <v>881.56266893750012</v>
      </c>
      <c r="E340" s="61">
        <v>2037.5600787500002</v>
      </c>
      <c r="F340" s="61">
        <v>1699.666195557</v>
      </c>
      <c r="G340" s="61">
        <v>1330.251522536465</v>
      </c>
      <c r="H340" s="61">
        <v>3191.599036290324</v>
      </c>
      <c r="I340" s="61">
        <v>7155.7145748660178</v>
      </c>
      <c r="J340" s="61">
        <v>399.33298600527303</v>
      </c>
      <c r="K340" s="61">
        <v>57.978267699999954</v>
      </c>
      <c r="L340" s="61">
        <v>4031.7186325000002</v>
      </c>
      <c r="M340" s="37" t="b">
        <f t="shared" si="16"/>
        <v>1</v>
      </c>
      <c r="N340" s="61">
        <f t="shared" si="17"/>
        <v>7555.0475608712904</v>
      </c>
      <c r="O340" s="27"/>
    </row>
    <row r="341" spans="1:15" x14ac:dyDescent="0.25">
      <c r="A341" s="18">
        <f t="shared" si="18"/>
        <v>45304.333333333336</v>
      </c>
      <c r="B341" s="60">
        <v>45304.333333333336</v>
      </c>
      <c r="C341" s="61">
        <v>2512.9031862500001</v>
      </c>
      <c r="D341" s="61">
        <v>1428.1363311875002</v>
      </c>
      <c r="E341" s="61">
        <v>2039.5423390000001</v>
      </c>
      <c r="F341" s="61">
        <v>1628.0637419882501</v>
      </c>
      <c r="G341" s="61">
        <v>1649.0681339052142</v>
      </c>
      <c r="H341" s="61">
        <v>2728.3900362903241</v>
      </c>
      <c r="I341" s="61">
        <v>7600.822910286015</v>
      </c>
      <c r="J341" s="61">
        <v>421.656011335274</v>
      </c>
      <c r="K341" s="61">
        <v>4.372547</v>
      </c>
      <c r="L341" s="61">
        <v>3959.2523000000001</v>
      </c>
      <c r="M341" s="37" t="b">
        <f t="shared" si="16"/>
        <v>1</v>
      </c>
      <c r="N341" s="61">
        <f t="shared" si="17"/>
        <v>8022.4789216212894</v>
      </c>
      <c r="O341" s="27"/>
    </row>
    <row r="342" spans="1:15" x14ac:dyDescent="0.25">
      <c r="A342" s="18">
        <f t="shared" si="18"/>
        <v>45304.375</v>
      </c>
      <c r="B342" s="60">
        <v>45304.375</v>
      </c>
      <c r="C342" s="61">
        <v>2520.5018355000002</v>
      </c>
      <c r="D342" s="61">
        <v>1848.464549</v>
      </c>
      <c r="E342" s="61">
        <v>2041.641204999999</v>
      </c>
      <c r="F342" s="61">
        <v>1646.2600254250001</v>
      </c>
      <c r="G342" s="61">
        <v>1843.235812805967</v>
      </c>
      <c r="H342" s="61">
        <v>1791.4700362903241</v>
      </c>
      <c r="I342" s="61">
        <v>7856.905909256021</v>
      </c>
      <c r="J342" s="61">
        <v>423.61467026526799</v>
      </c>
      <c r="K342" s="61">
        <v>0.4640495</v>
      </c>
      <c r="L342" s="61">
        <v>3410.588835</v>
      </c>
      <c r="M342" s="37" t="b">
        <f t="shared" si="16"/>
        <v>1</v>
      </c>
      <c r="N342" s="61">
        <f t="shared" si="17"/>
        <v>8280.5205795212896</v>
      </c>
      <c r="O342" s="27"/>
    </row>
    <row r="343" spans="1:15" x14ac:dyDescent="0.25">
      <c r="A343" s="18">
        <f t="shared" si="18"/>
        <v>45304.416666666664</v>
      </c>
      <c r="B343" s="60">
        <v>45304.416666666664</v>
      </c>
      <c r="C343" s="61">
        <v>2517.9803832500002</v>
      </c>
      <c r="D343" s="61">
        <v>2409.9190495624994</v>
      </c>
      <c r="E343" s="61">
        <v>2030.2462625000001</v>
      </c>
      <c r="F343" s="61">
        <v>1340.29440867575</v>
      </c>
      <c r="G343" s="61">
        <v>2049.775715342716</v>
      </c>
      <c r="H343" s="61">
        <v>1310.0459162903242</v>
      </c>
      <c r="I343" s="61">
        <v>7805.09883807602</v>
      </c>
      <c r="J343" s="61">
        <v>414.77543044527107</v>
      </c>
      <c r="K343" s="61">
        <v>0.44737459999999973</v>
      </c>
      <c r="L343" s="61">
        <v>3437.9400925</v>
      </c>
      <c r="M343" s="37" t="b">
        <f t="shared" si="16"/>
        <v>1</v>
      </c>
      <c r="N343" s="61">
        <f t="shared" si="17"/>
        <v>8219.874268521291</v>
      </c>
      <c r="O343" s="27"/>
    </row>
    <row r="344" spans="1:15" x14ac:dyDescent="0.25">
      <c r="A344" s="18">
        <f t="shared" si="18"/>
        <v>45304.458333333336</v>
      </c>
      <c r="B344" s="60">
        <v>45304.458333333336</v>
      </c>
      <c r="C344" s="61">
        <v>2517.2084835000001</v>
      </c>
      <c r="D344" s="61">
        <v>2247.1486513125001</v>
      </c>
      <c r="E344" s="61">
        <v>2038.905724499999</v>
      </c>
      <c r="F344" s="61">
        <v>955.54182797900012</v>
      </c>
      <c r="G344" s="61">
        <v>2165.2011491994654</v>
      </c>
      <c r="H344" s="61">
        <v>1284.9700362903241</v>
      </c>
      <c r="I344" s="61">
        <v>7686.8624801560181</v>
      </c>
      <c r="J344" s="61">
        <v>405.89905522526999</v>
      </c>
      <c r="K344" s="61">
        <v>0.39397490000000002</v>
      </c>
      <c r="L344" s="61">
        <v>3115.8203625000001</v>
      </c>
      <c r="M344" s="37" t="b">
        <f t="shared" si="16"/>
        <v>1</v>
      </c>
      <c r="N344" s="61">
        <f t="shared" si="17"/>
        <v>8092.761535381288</v>
      </c>
      <c r="O344" s="27"/>
    </row>
    <row r="345" spans="1:15" x14ac:dyDescent="0.25">
      <c r="A345" s="18">
        <f t="shared" si="18"/>
        <v>45304.5</v>
      </c>
      <c r="B345" s="60">
        <v>45304.5</v>
      </c>
      <c r="C345" s="61">
        <v>2499.2103292500001</v>
      </c>
      <c r="D345" s="61">
        <v>2703.5625245000001</v>
      </c>
      <c r="E345" s="61">
        <v>2048.1278530000004</v>
      </c>
      <c r="F345" s="61">
        <v>646.83980547575004</v>
      </c>
      <c r="G345" s="61">
        <v>2218.4190915152144</v>
      </c>
      <c r="H345" s="61">
        <v>1263.7090362903241</v>
      </c>
      <c r="I345" s="61">
        <v>7424.3319732060181</v>
      </c>
      <c r="J345" s="61">
        <v>388.35720462527007</v>
      </c>
      <c r="K345" s="61">
        <v>0.57717469999999993</v>
      </c>
      <c r="L345" s="61">
        <v>3566.6022874999994</v>
      </c>
      <c r="M345" s="37" t="b">
        <f t="shared" si="16"/>
        <v>1</v>
      </c>
      <c r="N345" s="61">
        <f t="shared" si="17"/>
        <v>7812.6891778312884</v>
      </c>
      <c r="O345" s="27"/>
    </row>
    <row r="346" spans="1:15" x14ac:dyDescent="0.25">
      <c r="A346" s="18">
        <f t="shared" si="18"/>
        <v>45304.541666666664</v>
      </c>
      <c r="B346" s="60">
        <v>45304.541666666664</v>
      </c>
      <c r="C346" s="61">
        <v>2494.432489249999</v>
      </c>
      <c r="D346" s="61">
        <v>1979.641120125</v>
      </c>
      <c r="E346" s="61">
        <v>2031.59595575</v>
      </c>
      <c r="F346" s="61">
        <v>557.06435218125</v>
      </c>
      <c r="G346" s="61">
        <v>2107.2298390147171</v>
      </c>
      <c r="H346" s="61">
        <v>1571.4333012903242</v>
      </c>
      <c r="I346" s="61">
        <v>7184.0050686060204</v>
      </c>
      <c r="J346" s="61">
        <v>378.226414705271</v>
      </c>
      <c r="K346" s="61">
        <v>10.53788679999999</v>
      </c>
      <c r="L346" s="61">
        <v>3168.6276875000003</v>
      </c>
      <c r="M346" s="37" t="b">
        <f t="shared" si="16"/>
        <v>1</v>
      </c>
      <c r="N346" s="61">
        <f t="shared" si="17"/>
        <v>7562.2314833112914</v>
      </c>
      <c r="O346" s="27"/>
    </row>
    <row r="347" spans="1:15" x14ac:dyDescent="0.25">
      <c r="A347" s="18">
        <f t="shared" si="18"/>
        <v>45304.583333333336</v>
      </c>
      <c r="B347" s="60">
        <v>45304.583333333336</v>
      </c>
      <c r="C347" s="61">
        <v>2496.3601229999995</v>
      </c>
      <c r="D347" s="61">
        <v>1447.5860468124999</v>
      </c>
      <c r="E347" s="61">
        <v>2046.5435924999999</v>
      </c>
      <c r="F347" s="61">
        <v>422.26177394950003</v>
      </c>
      <c r="G347" s="61">
        <v>1934.6041790789641</v>
      </c>
      <c r="H347" s="61">
        <v>2189.742036290324</v>
      </c>
      <c r="I347" s="61">
        <v>7136.381030926018</v>
      </c>
      <c r="J347" s="61">
        <v>379.57109600527002</v>
      </c>
      <c r="K347" s="61">
        <v>15.4867717</v>
      </c>
      <c r="L347" s="61">
        <v>3005.6588530000004</v>
      </c>
      <c r="M347" s="37" t="b">
        <f t="shared" si="16"/>
        <v>1</v>
      </c>
      <c r="N347" s="61">
        <f t="shared" si="17"/>
        <v>7515.9521269312881</v>
      </c>
      <c r="O347" s="27"/>
    </row>
    <row r="348" spans="1:15" x14ac:dyDescent="0.25">
      <c r="A348" s="18">
        <f t="shared" si="18"/>
        <v>45304.625</v>
      </c>
      <c r="B348" s="60">
        <v>45304.625</v>
      </c>
      <c r="C348" s="61">
        <v>2487.5103577499999</v>
      </c>
      <c r="D348" s="61">
        <v>1504.6606034375002</v>
      </c>
      <c r="E348" s="61">
        <v>2079.73653775</v>
      </c>
      <c r="F348" s="61">
        <v>371.81473549949999</v>
      </c>
      <c r="G348" s="61">
        <v>1685.8997132339641</v>
      </c>
      <c r="H348" s="61">
        <v>2773.9410362903241</v>
      </c>
      <c r="I348" s="61">
        <v>7350.0826285460189</v>
      </c>
      <c r="J348" s="61">
        <v>401.52926091527104</v>
      </c>
      <c r="K348" s="61">
        <v>6.6192704999999989</v>
      </c>
      <c r="L348" s="61">
        <v>3145.331823999999</v>
      </c>
      <c r="M348" s="37" t="b">
        <f t="shared" si="16"/>
        <v>1</v>
      </c>
      <c r="N348" s="61">
        <f t="shared" si="17"/>
        <v>7751.61188946129</v>
      </c>
      <c r="O348" s="27"/>
    </row>
    <row r="349" spans="1:15" x14ac:dyDescent="0.25">
      <c r="A349" s="18">
        <f t="shared" si="18"/>
        <v>45304.666666666664</v>
      </c>
      <c r="B349" s="60">
        <v>45304.666666666664</v>
      </c>
      <c r="C349" s="61">
        <v>2524.539436999999</v>
      </c>
      <c r="D349" s="61">
        <v>1694.9192295</v>
      </c>
      <c r="E349" s="61">
        <v>2056.7532577500001</v>
      </c>
      <c r="F349" s="61">
        <v>398.97455251050008</v>
      </c>
      <c r="G349" s="61">
        <v>1433.944802830463</v>
      </c>
      <c r="H349" s="61">
        <v>3150.0800362903237</v>
      </c>
      <c r="I349" s="61">
        <v>7692.3827710060195</v>
      </c>
      <c r="J349" s="61">
        <v>426.38787557526905</v>
      </c>
      <c r="K349" s="61">
        <v>37.61431429999999</v>
      </c>
      <c r="L349" s="61">
        <v>3102.8263550000001</v>
      </c>
      <c r="M349" s="37" t="b">
        <f t="shared" si="16"/>
        <v>1</v>
      </c>
      <c r="N349" s="61">
        <f t="shared" si="17"/>
        <v>8118.7706465812889</v>
      </c>
      <c r="O349" s="27"/>
    </row>
    <row r="350" spans="1:15" x14ac:dyDescent="0.25">
      <c r="A350" s="18">
        <f t="shared" si="18"/>
        <v>45304.708333333336</v>
      </c>
      <c r="B350" s="60">
        <v>45304.708333333336</v>
      </c>
      <c r="C350" s="61">
        <v>2535.254037499999</v>
      </c>
      <c r="D350" s="61">
        <v>3329.1839158749999</v>
      </c>
      <c r="E350" s="61">
        <v>2123.8692150000002</v>
      </c>
      <c r="F350" s="61">
        <v>455.02156384</v>
      </c>
      <c r="G350" s="61">
        <v>1489.9972699359651</v>
      </c>
      <c r="H350" s="61">
        <v>2241.340036290324</v>
      </c>
      <c r="I350" s="61">
        <v>8012.001492896019</v>
      </c>
      <c r="J350" s="61">
        <v>461.14061314527203</v>
      </c>
      <c r="K350" s="61">
        <v>6.0404498999999996</v>
      </c>
      <c r="L350" s="61">
        <v>3695.4834824999989</v>
      </c>
      <c r="M350" s="37" t="b">
        <f t="shared" si="16"/>
        <v>1</v>
      </c>
      <c r="N350" s="61">
        <f t="shared" si="17"/>
        <v>8473.1421060412904</v>
      </c>
      <c r="O350" s="27"/>
    </row>
    <row r="351" spans="1:15" x14ac:dyDescent="0.25">
      <c r="A351" s="18">
        <f t="shared" si="18"/>
        <v>45304.75</v>
      </c>
      <c r="B351" s="60">
        <v>45304.75</v>
      </c>
      <c r="C351" s="61">
        <v>2557.758311999999</v>
      </c>
      <c r="D351" s="61">
        <v>3524.4122250625001</v>
      </c>
      <c r="E351" s="61">
        <v>2121.8729895000001</v>
      </c>
      <c r="F351" s="61">
        <v>495.62800269125006</v>
      </c>
      <c r="G351" s="61">
        <v>1509.2791544872159</v>
      </c>
      <c r="H351" s="61">
        <v>2150.4880362903241</v>
      </c>
      <c r="I351" s="61">
        <v>7917.222197366018</v>
      </c>
      <c r="J351" s="61">
        <v>454.08831656527201</v>
      </c>
      <c r="K351" s="61">
        <v>4.9551235999999994</v>
      </c>
      <c r="L351" s="61">
        <v>3983.1730825</v>
      </c>
      <c r="M351" s="37" t="b">
        <f t="shared" si="16"/>
        <v>1</v>
      </c>
      <c r="N351" s="61">
        <f t="shared" si="17"/>
        <v>8371.3105139312902</v>
      </c>
      <c r="O351" s="27"/>
    </row>
    <row r="352" spans="1:15" x14ac:dyDescent="0.25">
      <c r="A352" s="18">
        <f t="shared" si="18"/>
        <v>45304.791666666664</v>
      </c>
      <c r="B352" s="60">
        <v>45304.791666666664</v>
      </c>
      <c r="C352" s="61">
        <v>2559.8225755000003</v>
      </c>
      <c r="D352" s="61">
        <v>3075.0762135625</v>
      </c>
      <c r="E352" s="61">
        <v>2110.20141375</v>
      </c>
      <c r="F352" s="61">
        <v>562.16212430300004</v>
      </c>
      <c r="G352" s="61">
        <v>1465.8011655854671</v>
      </c>
      <c r="H352" s="61">
        <v>2311.8600362903239</v>
      </c>
      <c r="I352" s="61">
        <v>7590.8803409860175</v>
      </c>
      <c r="J352" s="61">
        <v>427.82755600527304</v>
      </c>
      <c r="K352" s="61">
        <v>6.1751889999999996</v>
      </c>
      <c r="L352" s="61">
        <v>4060.0404430000003</v>
      </c>
      <c r="M352" s="37" t="b">
        <f t="shared" si="16"/>
        <v>1</v>
      </c>
      <c r="N352" s="61">
        <f t="shared" si="17"/>
        <v>8018.7078969912909</v>
      </c>
      <c r="O352" s="27"/>
    </row>
    <row r="353" spans="1:15" x14ac:dyDescent="0.25">
      <c r="A353" s="18">
        <f t="shared" si="18"/>
        <v>45304.833333333336</v>
      </c>
      <c r="B353" s="60">
        <v>45304.833333333336</v>
      </c>
      <c r="C353" s="61">
        <v>2455.7929559999998</v>
      </c>
      <c r="D353" s="61">
        <v>2233.5704050625</v>
      </c>
      <c r="E353" s="61">
        <v>1997.6594607500001</v>
      </c>
      <c r="F353" s="61">
        <v>901.36301420550001</v>
      </c>
      <c r="G353" s="61">
        <v>1344.148644292967</v>
      </c>
      <c r="H353" s="61">
        <v>2703.4910362903238</v>
      </c>
      <c r="I353" s="61">
        <v>7201.0939337160189</v>
      </c>
      <c r="J353" s="61">
        <v>406.42533588527101</v>
      </c>
      <c r="K353" s="61">
        <v>24.229934499999981</v>
      </c>
      <c r="L353" s="61">
        <v>4004.2763124999988</v>
      </c>
      <c r="M353" s="37" t="b">
        <f t="shared" si="16"/>
        <v>1</v>
      </c>
      <c r="N353" s="61">
        <f t="shared" si="17"/>
        <v>7607.51926960129</v>
      </c>
      <c r="O353" s="27"/>
    </row>
    <row r="354" spans="1:15" x14ac:dyDescent="0.25">
      <c r="A354" s="18">
        <f t="shared" si="18"/>
        <v>45304.875</v>
      </c>
      <c r="B354" s="60">
        <v>45304.875</v>
      </c>
      <c r="C354" s="61">
        <v>2397.5454472500001</v>
      </c>
      <c r="D354" s="61">
        <v>1287.67126175</v>
      </c>
      <c r="E354" s="61">
        <v>1775.5938980000001</v>
      </c>
      <c r="F354" s="61">
        <v>1220.8525118304999</v>
      </c>
      <c r="G354" s="61">
        <v>1299.063669360464</v>
      </c>
      <c r="H354" s="61">
        <v>3622.8500362903242</v>
      </c>
      <c r="I354" s="61">
        <v>6828.1330455460184</v>
      </c>
      <c r="J354" s="61">
        <v>394.14099853526903</v>
      </c>
      <c r="K354" s="61">
        <v>489.80235540000001</v>
      </c>
      <c r="L354" s="61">
        <v>3891.5004250000002</v>
      </c>
      <c r="M354" s="37" t="b">
        <f t="shared" si="16"/>
        <v>1</v>
      </c>
      <c r="N354" s="61">
        <f t="shared" si="17"/>
        <v>7222.2740440812877</v>
      </c>
      <c r="O354" s="27"/>
    </row>
    <row r="355" spans="1:15" x14ac:dyDescent="0.25">
      <c r="A355" s="18">
        <f t="shared" si="18"/>
        <v>45304.916666666664</v>
      </c>
      <c r="B355" s="60">
        <v>45304.916666666664</v>
      </c>
      <c r="C355" s="61">
        <v>2364.3367912500003</v>
      </c>
      <c r="D355" s="61">
        <v>979.97360568750003</v>
      </c>
      <c r="E355" s="61">
        <v>1610.6013835000001</v>
      </c>
      <c r="F355" s="61">
        <v>1340.2851189355001</v>
      </c>
      <c r="G355" s="61">
        <v>1315.7887928779651</v>
      </c>
      <c r="H355" s="61">
        <v>3945.6970362903239</v>
      </c>
      <c r="I355" s="61">
        <v>6783.7675202360206</v>
      </c>
      <c r="J355" s="61">
        <v>395.469441705267</v>
      </c>
      <c r="K355" s="61">
        <v>574.18025160000002</v>
      </c>
      <c r="L355" s="61">
        <v>3803.2655150000001</v>
      </c>
      <c r="M355" s="37" t="b">
        <f t="shared" si="16"/>
        <v>1</v>
      </c>
      <c r="N355" s="61">
        <f t="shared" si="17"/>
        <v>7179.2369619412875</v>
      </c>
      <c r="O355" s="27"/>
    </row>
    <row r="356" spans="1:15" x14ac:dyDescent="0.25">
      <c r="A356" s="18">
        <f t="shared" si="18"/>
        <v>45304.958333333336</v>
      </c>
      <c r="B356" s="60">
        <v>45304.958333333336</v>
      </c>
      <c r="C356" s="61">
        <v>2357.566542999999</v>
      </c>
      <c r="D356" s="61">
        <v>748.37567425000009</v>
      </c>
      <c r="E356" s="61">
        <v>1317.54717175</v>
      </c>
      <c r="F356" s="61">
        <v>1661.907241783</v>
      </c>
      <c r="G356" s="61">
        <v>1340.7597245479672</v>
      </c>
      <c r="H356" s="61">
        <v>4099.4750362903242</v>
      </c>
      <c r="I356" s="61">
        <v>6409.3241873160177</v>
      </c>
      <c r="J356" s="61">
        <v>382.81579470527299</v>
      </c>
      <c r="K356" s="61">
        <v>744.30432959999996</v>
      </c>
      <c r="L356" s="61">
        <v>3989.1870800000002</v>
      </c>
      <c r="M356" s="37" t="b">
        <f t="shared" si="16"/>
        <v>1</v>
      </c>
      <c r="N356" s="61">
        <f t="shared" si="17"/>
        <v>6792.139982021291</v>
      </c>
      <c r="O356" s="27"/>
    </row>
    <row r="357" spans="1:15" x14ac:dyDescent="0.25">
      <c r="A357" s="18">
        <f t="shared" si="18"/>
        <v>45305</v>
      </c>
      <c r="B357" s="60">
        <v>45305</v>
      </c>
      <c r="C357" s="61">
        <v>2405.0410337500002</v>
      </c>
      <c r="D357" s="61">
        <v>496.30749937500002</v>
      </c>
      <c r="E357" s="61">
        <v>1177.537538</v>
      </c>
      <c r="F357" s="61">
        <v>2129.537690396</v>
      </c>
      <c r="G357" s="61">
        <v>1037.425909479964</v>
      </c>
      <c r="H357" s="61">
        <v>3717.3770362903238</v>
      </c>
      <c r="I357" s="61">
        <v>6142.9009473760179</v>
      </c>
      <c r="J357" s="61">
        <v>379.17964811527304</v>
      </c>
      <c r="K357" s="61">
        <v>787.37062680000008</v>
      </c>
      <c r="L357" s="61">
        <v>3653.7754850000001</v>
      </c>
      <c r="M357" s="37" t="b">
        <f t="shared" si="16"/>
        <v>1</v>
      </c>
      <c r="N357" s="61">
        <f t="shared" si="17"/>
        <v>6522.0805954912912</v>
      </c>
      <c r="O357" s="27"/>
    </row>
    <row r="358" spans="1:15" x14ac:dyDescent="0.25">
      <c r="A358" s="18">
        <f t="shared" si="18"/>
        <v>45305.041666666664</v>
      </c>
      <c r="B358" s="60">
        <v>45305.041666666664</v>
      </c>
      <c r="C358" s="61">
        <v>2336.745907</v>
      </c>
      <c r="D358" s="61">
        <v>543.8992165625001</v>
      </c>
      <c r="E358" s="61">
        <v>1139.0541375</v>
      </c>
      <c r="F358" s="61">
        <v>2374.057178225999</v>
      </c>
      <c r="G358" s="61">
        <v>1054.5253957724619</v>
      </c>
      <c r="H358" s="61">
        <v>3603.2430362903242</v>
      </c>
      <c r="I358" s="61">
        <v>5865.34790247602</v>
      </c>
      <c r="J358" s="61">
        <v>379.50058707526807</v>
      </c>
      <c r="K358" s="61">
        <v>1587.2937668</v>
      </c>
      <c r="L358" s="61">
        <v>3219.382615</v>
      </c>
      <c r="M358" s="37" t="b">
        <f t="shared" si="16"/>
        <v>1</v>
      </c>
      <c r="N358" s="61">
        <f t="shared" si="17"/>
        <v>6244.8484895512884</v>
      </c>
      <c r="O358" s="27"/>
    </row>
    <row r="359" spans="1:15" x14ac:dyDescent="0.25">
      <c r="A359" s="18">
        <f t="shared" si="18"/>
        <v>45305.083333333336</v>
      </c>
      <c r="B359" s="60">
        <v>45305.083333333336</v>
      </c>
      <c r="C359" s="61">
        <v>2301.4196122500002</v>
      </c>
      <c r="D359" s="61">
        <v>330.96745687500004</v>
      </c>
      <c r="E359" s="61">
        <v>1126.2854665</v>
      </c>
      <c r="F359" s="61">
        <v>2430.5278270859994</v>
      </c>
      <c r="G359" s="61">
        <v>1046.5235007299671</v>
      </c>
      <c r="H359" s="61">
        <v>3901.2300362903238</v>
      </c>
      <c r="I359" s="61">
        <v>5768.9107768360191</v>
      </c>
      <c r="J359" s="61">
        <v>391.01906089527102</v>
      </c>
      <c r="K359" s="61">
        <v>1919.7705695</v>
      </c>
      <c r="L359" s="61">
        <v>3057.2534925</v>
      </c>
      <c r="M359" s="37" t="b">
        <f t="shared" si="16"/>
        <v>1</v>
      </c>
      <c r="N359" s="61">
        <f t="shared" si="17"/>
        <v>6159.9298377312898</v>
      </c>
      <c r="O359" s="27"/>
    </row>
    <row r="360" spans="1:15" x14ac:dyDescent="0.25">
      <c r="A360" s="18">
        <f t="shared" si="18"/>
        <v>45305.125</v>
      </c>
      <c r="B360" s="60">
        <v>45305.125</v>
      </c>
      <c r="C360" s="61">
        <v>2256.8762457500002</v>
      </c>
      <c r="D360" s="61">
        <v>493.11246875000006</v>
      </c>
      <c r="E360" s="61">
        <v>1127.1441177500001</v>
      </c>
      <c r="F360" s="61">
        <v>2089.9153076385001</v>
      </c>
      <c r="G360" s="61">
        <v>1002.788348712466</v>
      </c>
      <c r="H360" s="61">
        <v>3613.2080362903239</v>
      </c>
      <c r="I360" s="61">
        <v>5618.411935276019</v>
      </c>
      <c r="J360" s="61">
        <v>368.27717781527105</v>
      </c>
      <c r="K360" s="61">
        <v>1626.9043043000001</v>
      </c>
      <c r="L360" s="61">
        <v>2969.4511075</v>
      </c>
      <c r="M360" s="37" t="b">
        <f t="shared" si="16"/>
        <v>1</v>
      </c>
      <c r="N360" s="61">
        <f t="shared" si="17"/>
        <v>5986.68911309129</v>
      </c>
      <c r="O360" s="27"/>
    </row>
    <row r="361" spans="1:15" x14ac:dyDescent="0.25">
      <c r="A361" s="18">
        <f t="shared" si="18"/>
        <v>45305.166666666664</v>
      </c>
      <c r="B361" s="60">
        <v>45305.166666666664</v>
      </c>
      <c r="C361" s="61">
        <v>2254.7786029999993</v>
      </c>
      <c r="D361" s="61">
        <v>669.9821387500001</v>
      </c>
      <c r="E361" s="61">
        <v>1146.49845125</v>
      </c>
      <c r="F361" s="61">
        <v>1882.9465538760001</v>
      </c>
      <c r="G361" s="61">
        <v>995.05561459496505</v>
      </c>
      <c r="H361" s="61">
        <v>3458.7160362903242</v>
      </c>
      <c r="I361" s="61">
        <v>5657.5711922460177</v>
      </c>
      <c r="J361" s="61">
        <v>357.25659091527103</v>
      </c>
      <c r="K361" s="61">
        <v>1507.5547096000003</v>
      </c>
      <c r="L361" s="61">
        <v>2885.5949049999999</v>
      </c>
      <c r="M361" s="37" t="b">
        <f t="shared" si="16"/>
        <v>1</v>
      </c>
      <c r="N361" s="61">
        <f t="shared" si="17"/>
        <v>6014.8277831612886</v>
      </c>
      <c r="O361" s="27"/>
    </row>
    <row r="362" spans="1:15" x14ac:dyDescent="0.25">
      <c r="A362" s="18">
        <f t="shared" si="18"/>
        <v>45305.208333333336</v>
      </c>
      <c r="B362" s="60">
        <v>45305.208333333336</v>
      </c>
      <c r="C362" s="61">
        <v>2249.0405180000002</v>
      </c>
      <c r="D362" s="61">
        <v>843.6813081250001</v>
      </c>
      <c r="E362" s="61">
        <v>1151.4948455000001</v>
      </c>
      <c r="F362" s="61">
        <v>1736.7359023535</v>
      </c>
      <c r="G362" s="61">
        <v>1016.668058702468</v>
      </c>
      <c r="H362" s="61">
        <v>3559.175036290324</v>
      </c>
      <c r="I362" s="61">
        <v>5816.7982229660201</v>
      </c>
      <c r="J362" s="61">
        <v>362.03946390527301</v>
      </c>
      <c r="K362" s="61">
        <v>1353.6908346</v>
      </c>
      <c r="L362" s="61">
        <v>3024.2671475000002</v>
      </c>
      <c r="M362" s="37" t="b">
        <f t="shared" si="16"/>
        <v>1</v>
      </c>
      <c r="N362" s="61">
        <f t="shared" si="17"/>
        <v>6178.837686871293</v>
      </c>
      <c r="O362" s="27"/>
    </row>
    <row r="363" spans="1:15" x14ac:dyDescent="0.25">
      <c r="A363" s="18">
        <f t="shared" si="18"/>
        <v>45305.25</v>
      </c>
      <c r="B363" s="60">
        <v>45305.25</v>
      </c>
      <c r="C363" s="61">
        <v>2299.8663927500002</v>
      </c>
      <c r="D363" s="61">
        <v>785.65792906249999</v>
      </c>
      <c r="E363" s="61">
        <v>1246.2513695</v>
      </c>
      <c r="F363" s="61">
        <v>1581.2573833975</v>
      </c>
      <c r="G363" s="61">
        <v>1005.838386870967</v>
      </c>
      <c r="H363" s="61">
        <v>3522.0660362903241</v>
      </c>
      <c r="I363" s="61">
        <v>6014.8953863760189</v>
      </c>
      <c r="J363" s="61">
        <v>364.18449159527108</v>
      </c>
      <c r="K363" s="61">
        <v>952.86002990000009</v>
      </c>
      <c r="L363" s="61">
        <v>3108.997589999999</v>
      </c>
      <c r="M363" s="37" t="b">
        <f t="shared" si="16"/>
        <v>1</v>
      </c>
      <c r="N363" s="61">
        <f t="shared" si="17"/>
        <v>6379.0798779712895</v>
      </c>
      <c r="O363" s="27"/>
    </row>
    <row r="364" spans="1:15" x14ac:dyDescent="0.25">
      <c r="A364" s="18">
        <f t="shared" si="18"/>
        <v>45305.291666666664</v>
      </c>
      <c r="B364" s="60">
        <v>45305.291666666664</v>
      </c>
      <c r="C364" s="61">
        <v>2382.5837615</v>
      </c>
      <c r="D364" s="61">
        <v>973.94168375000004</v>
      </c>
      <c r="E364" s="61">
        <v>1559.1509612500001</v>
      </c>
      <c r="F364" s="61">
        <v>1337.1889000860001</v>
      </c>
      <c r="G364" s="61">
        <v>1009.540247544965</v>
      </c>
      <c r="H364" s="61">
        <v>3469.5890362903237</v>
      </c>
      <c r="I364" s="61">
        <v>6417.7675910360185</v>
      </c>
      <c r="J364" s="61">
        <v>385.58326618527008</v>
      </c>
      <c r="K364" s="61">
        <v>876.34685570000011</v>
      </c>
      <c r="L364" s="61">
        <v>3052.296877499999</v>
      </c>
      <c r="M364" s="37" t="b">
        <f t="shared" si="16"/>
        <v>1</v>
      </c>
      <c r="N364" s="61">
        <f t="shared" si="17"/>
        <v>6803.3508572212886</v>
      </c>
      <c r="O364" s="27"/>
    </row>
    <row r="365" spans="1:15" x14ac:dyDescent="0.25">
      <c r="A365" s="18">
        <f t="shared" si="18"/>
        <v>45305.333333333336</v>
      </c>
      <c r="B365" s="60">
        <v>45305.333333333336</v>
      </c>
      <c r="C365" s="61">
        <v>2395.518021249999</v>
      </c>
      <c r="D365" s="61">
        <v>1618.1420218750002</v>
      </c>
      <c r="E365" s="61">
        <v>1941.566689499999</v>
      </c>
      <c r="F365" s="61">
        <v>1346.1513929559999</v>
      </c>
      <c r="G365" s="61">
        <v>1135.357543249967</v>
      </c>
      <c r="H365" s="61">
        <v>2600.0090362903229</v>
      </c>
      <c r="I365" s="61">
        <v>6805.3616694560196</v>
      </c>
      <c r="J365" s="61">
        <v>389.24976176527207</v>
      </c>
      <c r="K365" s="61">
        <v>143.89110539999999</v>
      </c>
      <c r="L365" s="61">
        <v>3698.2421685000004</v>
      </c>
      <c r="M365" s="37" t="b">
        <f t="shared" ref="M365:M428" si="19">ABS(C365+D365+E365+F365+G365+H365-I365-J365-K365-L365)&lt;0.1</f>
        <v>1</v>
      </c>
      <c r="N365" s="61">
        <f t="shared" ref="N365:N428" si="20">IF(B365="","",I365+J365)</f>
        <v>7194.6114312212922</v>
      </c>
      <c r="O365" s="27"/>
    </row>
    <row r="366" spans="1:15" x14ac:dyDescent="0.25">
      <c r="A366" s="18">
        <f t="shared" ref="A366:A429" si="21">B366</f>
        <v>45305.375</v>
      </c>
      <c r="B366" s="60">
        <v>45305.375</v>
      </c>
      <c r="C366" s="61">
        <v>2388.3667834999992</v>
      </c>
      <c r="D366" s="61">
        <v>1704.8639425000001</v>
      </c>
      <c r="E366" s="61">
        <v>1994.6613070000001</v>
      </c>
      <c r="F366" s="61">
        <v>1334.6054570315002</v>
      </c>
      <c r="G366" s="61">
        <v>1360.5324567994621</v>
      </c>
      <c r="H366" s="61">
        <v>2334.0330362903237</v>
      </c>
      <c r="I366" s="61">
        <v>7094.9381950160187</v>
      </c>
      <c r="J366" s="61">
        <v>414.83556530527005</v>
      </c>
      <c r="K366" s="61">
        <v>17.652202799999998</v>
      </c>
      <c r="L366" s="61">
        <v>3589.6370200000001</v>
      </c>
      <c r="M366" s="37" t="b">
        <f t="shared" si="19"/>
        <v>1</v>
      </c>
      <c r="N366" s="61">
        <f t="shared" si="20"/>
        <v>7509.773760321289</v>
      </c>
      <c r="O366" s="27"/>
    </row>
    <row r="367" spans="1:15" x14ac:dyDescent="0.25">
      <c r="A367" s="18">
        <f t="shared" si="21"/>
        <v>45305.416666666664</v>
      </c>
      <c r="B367" s="60">
        <v>45305.416666666664</v>
      </c>
      <c r="C367" s="61">
        <v>2376.610901</v>
      </c>
      <c r="D367" s="61">
        <v>1362.2953778125</v>
      </c>
      <c r="E367" s="61">
        <v>2016.241790999999</v>
      </c>
      <c r="F367" s="61">
        <v>1469.8377432602501</v>
      </c>
      <c r="G367" s="61">
        <v>1611.250740958217</v>
      </c>
      <c r="H367" s="61">
        <v>2203.4690362903229</v>
      </c>
      <c r="I367" s="61">
        <v>7234.8431647060179</v>
      </c>
      <c r="J367" s="61">
        <v>440.09788461527302</v>
      </c>
      <c r="K367" s="61">
        <v>11.218573499999989</v>
      </c>
      <c r="L367" s="61">
        <v>3353.5459674999993</v>
      </c>
      <c r="M367" s="37" t="b">
        <f t="shared" si="19"/>
        <v>1</v>
      </c>
      <c r="N367" s="61">
        <f t="shared" si="20"/>
        <v>7674.9410493212908</v>
      </c>
      <c r="O367" s="27"/>
    </row>
    <row r="368" spans="1:15" x14ac:dyDescent="0.25">
      <c r="A368" s="18">
        <f t="shared" si="21"/>
        <v>45305.458333333336</v>
      </c>
      <c r="B368" s="60">
        <v>45305.458333333336</v>
      </c>
      <c r="C368" s="61">
        <v>2372.7726210000001</v>
      </c>
      <c r="D368" s="61">
        <v>1362.3605118749999</v>
      </c>
      <c r="E368" s="61">
        <v>1995.730749999999</v>
      </c>
      <c r="F368" s="61">
        <v>1428.0475879515002</v>
      </c>
      <c r="G368" s="61">
        <v>1769.8075358944652</v>
      </c>
      <c r="H368" s="61">
        <v>2078.7080362903239</v>
      </c>
      <c r="I368" s="61">
        <v>7224.1442497960197</v>
      </c>
      <c r="J368" s="61">
        <v>435.37508091527002</v>
      </c>
      <c r="K368" s="61">
        <v>8.8956713000000001</v>
      </c>
      <c r="L368" s="61">
        <v>3339.012041</v>
      </c>
      <c r="M368" s="37" t="b">
        <f t="shared" si="19"/>
        <v>1</v>
      </c>
      <c r="N368" s="61">
        <f t="shared" si="20"/>
        <v>7659.5193307112895</v>
      </c>
      <c r="O368" s="27"/>
    </row>
    <row r="369" spans="1:15" x14ac:dyDescent="0.25">
      <c r="A369" s="18">
        <f t="shared" si="21"/>
        <v>45305.5</v>
      </c>
      <c r="B369" s="60">
        <v>45305.5</v>
      </c>
      <c r="C369" s="61">
        <v>2365.9371537500001</v>
      </c>
      <c r="D369" s="61">
        <v>1058.440751249999</v>
      </c>
      <c r="E369" s="61">
        <v>1949.3091487500001</v>
      </c>
      <c r="F369" s="61">
        <v>1578.7944315672501</v>
      </c>
      <c r="G369" s="61">
        <v>1814.1386756237121</v>
      </c>
      <c r="H369" s="61">
        <v>2211.0138962903243</v>
      </c>
      <c r="I369" s="61">
        <v>6982.3539310160168</v>
      </c>
      <c r="J369" s="61">
        <v>424.05055551526999</v>
      </c>
      <c r="K369" s="61">
        <v>111.0606257</v>
      </c>
      <c r="L369" s="61">
        <v>3460.1689449999999</v>
      </c>
      <c r="M369" s="37" t="b">
        <f t="shared" si="19"/>
        <v>1</v>
      </c>
      <c r="N369" s="61">
        <f t="shared" si="20"/>
        <v>7406.4044865312871</v>
      </c>
      <c r="O369" s="27"/>
    </row>
    <row r="370" spans="1:15" x14ac:dyDescent="0.25">
      <c r="A370" s="18">
        <f t="shared" si="21"/>
        <v>45305.541666666664</v>
      </c>
      <c r="B370" s="60">
        <v>45305.541666666664</v>
      </c>
      <c r="C370" s="61">
        <v>2369.037408749999</v>
      </c>
      <c r="D370" s="61">
        <v>548.59161999999992</v>
      </c>
      <c r="E370" s="61">
        <v>1796.2148137500003</v>
      </c>
      <c r="F370" s="61">
        <v>1533.4324195745</v>
      </c>
      <c r="G370" s="61">
        <v>1724.9107895164661</v>
      </c>
      <c r="H370" s="61">
        <v>2493.919346290324</v>
      </c>
      <c r="I370" s="61">
        <v>6768.9216478460175</v>
      </c>
      <c r="J370" s="61">
        <v>387.04233673527199</v>
      </c>
      <c r="K370" s="61">
        <v>726.65352580000001</v>
      </c>
      <c r="L370" s="61">
        <v>2583.4888875000001</v>
      </c>
      <c r="M370" s="37" t="b">
        <f t="shared" si="19"/>
        <v>1</v>
      </c>
      <c r="N370" s="61">
        <f t="shared" si="20"/>
        <v>7155.9639845812899</v>
      </c>
      <c r="O370" s="27"/>
    </row>
    <row r="371" spans="1:15" x14ac:dyDescent="0.25">
      <c r="A371" s="18">
        <f t="shared" si="21"/>
        <v>45305.583333333336</v>
      </c>
      <c r="B371" s="60">
        <v>45305.583333333336</v>
      </c>
      <c r="C371" s="61">
        <v>2400.2620052500001</v>
      </c>
      <c r="D371" s="61">
        <v>796.79415218750012</v>
      </c>
      <c r="E371" s="61">
        <v>1756.7193015</v>
      </c>
      <c r="F371" s="61">
        <v>1481.509739674749</v>
      </c>
      <c r="G371" s="61">
        <v>1487.901270498719</v>
      </c>
      <c r="H371" s="61">
        <v>2503.2984962903242</v>
      </c>
      <c r="I371" s="61">
        <v>6707.1472346660175</v>
      </c>
      <c r="J371" s="61">
        <v>367.89982713527604</v>
      </c>
      <c r="K371" s="61">
        <v>102.8930536</v>
      </c>
      <c r="L371" s="61">
        <v>3248.5448499999993</v>
      </c>
      <c r="M371" s="37" t="b">
        <f t="shared" si="19"/>
        <v>1</v>
      </c>
      <c r="N371" s="61">
        <f t="shared" si="20"/>
        <v>7075.0470618012932</v>
      </c>
      <c r="O371" s="27"/>
    </row>
    <row r="372" spans="1:15" x14ac:dyDescent="0.25">
      <c r="A372" s="18">
        <f t="shared" si="21"/>
        <v>45305.625</v>
      </c>
      <c r="B372" s="60">
        <v>45305.625</v>
      </c>
      <c r="C372" s="61">
        <v>2485.578728</v>
      </c>
      <c r="D372" s="61">
        <v>979.98033306250011</v>
      </c>
      <c r="E372" s="61">
        <v>1851.5756915000002</v>
      </c>
      <c r="F372" s="61">
        <v>1381.8572480795001</v>
      </c>
      <c r="G372" s="61">
        <v>1237.2451068289652</v>
      </c>
      <c r="H372" s="61">
        <v>2734.7292512903241</v>
      </c>
      <c r="I372" s="61">
        <v>6848.1901425860206</v>
      </c>
      <c r="J372" s="61">
        <v>379.19557847526909</v>
      </c>
      <c r="K372" s="61">
        <v>57.511072699999978</v>
      </c>
      <c r="L372" s="61">
        <v>3386.0695649999989</v>
      </c>
      <c r="M372" s="37" t="b">
        <f t="shared" si="19"/>
        <v>1</v>
      </c>
      <c r="N372" s="61">
        <f t="shared" si="20"/>
        <v>7227.3857210612896</v>
      </c>
      <c r="O372" s="27"/>
    </row>
    <row r="373" spans="1:15" x14ac:dyDescent="0.25">
      <c r="A373" s="18">
        <f t="shared" si="21"/>
        <v>45305.666666666664</v>
      </c>
      <c r="B373" s="60">
        <v>45305.666666666664</v>
      </c>
      <c r="C373" s="61">
        <v>2513.0343134999994</v>
      </c>
      <c r="D373" s="61">
        <v>1863.6451708125003</v>
      </c>
      <c r="E373" s="61">
        <v>2022.492768749999</v>
      </c>
      <c r="F373" s="61">
        <v>1275.6788018955001</v>
      </c>
      <c r="G373" s="61">
        <v>1086.8771347929671</v>
      </c>
      <c r="H373" s="61">
        <v>2540.1010362903239</v>
      </c>
      <c r="I373" s="61">
        <v>7142.5369396960186</v>
      </c>
      <c r="J373" s="61">
        <v>397.83269634527102</v>
      </c>
      <c r="K373" s="61">
        <v>6.3802914999999993</v>
      </c>
      <c r="L373" s="61">
        <v>3755.0792985000003</v>
      </c>
      <c r="M373" s="37" t="b">
        <f t="shared" si="19"/>
        <v>1</v>
      </c>
      <c r="N373" s="61">
        <f t="shared" si="20"/>
        <v>7540.3696360412896</v>
      </c>
      <c r="O373" s="27"/>
    </row>
    <row r="374" spans="1:15" x14ac:dyDescent="0.25">
      <c r="A374" s="18">
        <f t="shared" si="21"/>
        <v>45305.708333333336</v>
      </c>
      <c r="B374" s="60">
        <v>45305.708333333336</v>
      </c>
      <c r="C374" s="61">
        <v>2510.8558725000003</v>
      </c>
      <c r="D374" s="61">
        <v>2323.3078074374989</v>
      </c>
      <c r="E374" s="61">
        <v>2058.57472375</v>
      </c>
      <c r="F374" s="61">
        <v>1197.481860424499</v>
      </c>
      <c r="G374" s="61">
        <v>1124.2385915789632</v>
      </c>
      <c r="H374" s="61">
        <v>2343.039036290324</v>
      </c>
      <c r="I374" s="61">
        <v>7519.2541898260179</v>
      </c>
      <c r="J374" s="61">
        <v>415.54974175526905</v>
      </c>
      <c r="K374" s="61">
        <v>61.589841899999982</v>
      </c>
      <c r="L374" s="61">
        <v>3561.1041184999999</v>
      </c>
      <c r="M374" s="37" t="b">
        <f t="shared" si="19"/>
        <v>1</v>
      </c>
      <c r="N374" s="61">
        <f t="shared" si="20"/>
        <v>7934.8039315812866</v>
      </c>
      <c r="O374" s="27"/>
    </row>
    <row r="375" spans="1:15" x14ac:dyDescent="0.25">
      <c r="A375" s="18">
        <f t="shared" si="21"/>
        <v>45305.75</v>
      </c>
      <c r="B375" s="60">
        <v>45305.75</v>
      </c>
      <c r="C375" s="61">
        <v>2531.0390685000002</v>
      </c>
      <c r="D375" s="61">
        <v>2252.8917348125001</v>
      </c>
      <c r="E375" s="61">
        <v>2099.2199067500001</v>
      </c>
      <c r="F375" s="61">
        <v>1151.64193019975</v>
      </c>
      <c r="G375" s="61">
        <v>1123.893930498715</v>
      </c>
      <c r="H375" s="61">
        <v>2178.539036290324</v>
      </c>
      <c r="I375" s="61">
        <v>7592.7625716760167</v>
      </c>
      <c r="J375" s="61">
        <v>416.15350467527304</v>
      </c>
      <c r="K375" s="61">
        <v>6.0426206999999996</v>
      </c>
      <c r="L375" s="61">
        <v>3322.2669100000003</v>
      </c>
      <c r="M375" s="37" t="b">
        <f t="shared" si="19"/>
        <v>1</v>
      </c>
      <c r="N375" s="61">
        <f t="shared" si="20"/>
        <v>8008.91607635129</v>
      </c>
      <c r="O375" s="27"/>
    </row>
    <row r="376" spans="1:15" x14ac:dyDescent="0.25">
      <c r="A376" s="18">
        <f t="shared" si="21"/>
        <v>45305.791666666664</v>
      </c>
      <c r="B376" s="60">
        <v>45305.791666666664</v>
      </c>
      <c r="C376" s="61">
        <v>2516.009355749999</v>
      </c>
      <c r="D376" s="61">
        <v>1657.21585325</v>
      </c>
      <c r="E376" s="61">
        <v>2072.63868275</v>
      </c>
      <c r="F376" s="61">
        <v>885.7582377535</v>
      </c>
      <c r="G376" s="61">
        <v>1097.5790011274651</v>
      </c>
      <c r="H376" s="61">
        <v>3162.4970362903241</v>
      </c>
      <c r="I376" s="61">
        <v>7414.9719164960188</v>
      </c>
      <c r="J376" s="61">
        <v>416.436354225272</v>
      </c>
      <c r="K376" s="61">
        <v>35.375856200000001</v>
      </c>
      <c r="L376" s="61">
        <v>3524.9140400000001</v>
      </c>
      <c r="M376" s="37" t="b">
        <f t="shared" si="19"/>
        <v>1</v>
      </c>
      <c r="N376" s="61">
        <f t="shared" si="20"/>
        <v>7831.408270721291</v>
      </c>
      <c r="O376" s="27"/>
    </row>
    <row r="377" spans="1:15" x14ac:dyDescent="0.25">
      <c r="A377" s="18">
        <f t="shared" si="21"/>
        <v>45305.833333333336</v>
      </c>
      <c r="B377" s="60">
        <v>45305.833333333336</v>
      </c>
      <c r="C377" s="61">
        <v>2468.7867767500002</v>
      </c>
      <c r="D377" s="61">
        <v>1320.0344166875</v>
      </c>
      <c r="E377" s="61">
        <v>2013.4314514999992</v>
      </c>
      <c r="F377" s="61">
        <v>663.05626636600005</v>
      </c>
      <c r="G377" s="61">
        <v>1034.987154257464</v>
      </c>
      <c r="H377" s="61">
        <v>3838.5200362903238</v>
      </c>
      <c r="I377" s="61">
        <v>7095.6867367160185</v>
      </c>
      <c r="J377" s="61">
        <v>402.89268383527002</v>
      </c>
      <c r="K377" s="61">
        <v>91.008661299999972</v>
      </c>
      <c r="L377" s="61">
        <v>3749.22802</v>
      </c>
      <c r="M377" s="37" t="b">
        <f t="shared" si="19"/>
        <v>1</v>
      </c>
      <c r="N377" s="61">
        <f t="shared" si="20"/>
        <v>7498.5794205512884</v>
      </c>
      <c r="O377" s="27"/>
    </row>
    <row r="378" spans="1:15" x14ac:dyDescent="0.25">
      <c r="A378" s="18">
        <f t="shared" si="21"/>
        <v>45305.875</v>
      </c>
      <c r="B378" s="60">
        <v>45305.875</v>
      </c>
      <c r="C378" s="61">
        <v>2414.3132620000001</v>
      </c>
      <c r="D378" s="61">
        <v>1165.294688125</v>
      </c>
      <c r="E378" s="61">
        <v>1973.22971525</v>
      </c>
      <c r="F378" s="61">
        <v>524.24527517600006</v>
      </c>
      <c r="G378" s="61">
        <v>1026.446815999964</v>
      </c>
      <c r="H378" s="61">
        <v>3787.923036290324</v>
      </c>
      <c r="I378" s="61">
        <v>6746.2888023260184</v>
      </c>
      <c r="J378" s="61">
        <v>384.48454541527104</v>
      </c>
      <c r="K378" s="61">
        <v>32.331710099999988</v>
      </c>
      <c r="L378" s="61">
        <v>3728.3477350000003</v>
      </c>
      <c r="M378" s="37" t="b">
        <f t="shared" si="19"/>
        <v>1</v>
      </c>
      <c r="N378" s="61">
        <f t="shared" si="20"/>
        <v>7130.7733477412894</v>
      </c>
      <c r="O378" s="27"/>
    </row>
    <row r="379" spans="1:15" x14ac:dyDescent="0.25">
      <c r="A379" s="18">
        <f t="shared" si="21"/>
        <v>45305.916666666664</v>
      </c>
      <c r="B379" s="60">
        <v>45305.916666666664</v>
      </c>
      <c r="C379" s="61">
        <v>2386.3371090000001</v>
      </c>
      <c r="D379" s="61">
        <v>1172.1805075000002</v>
      </c>
      <c r="E379" s="61">
        <v>1950.9550990000002</v>
      </c>
      <c r="F379" s="61">
        <v>459.36560891600004</v>
      </c>
      <c r="G379" s="61">
        <v>1013.2573685049621</v>
      </c>
      <c r="H379" s="61">
        <v>3744.103036290323</v>
      </c>
      <c r="I379" s="61">
        <v>6764.7737286460197</v>
      </c>
      <c r="J379" s="61">
        <v>389.79381406527006</v>
      </c>
      <c r="K379" s="61">
        <v>397.76672650000006</v>
      </c>
      <c r="L379" s="61">
        <v>3173.8644599999998</v>
      </c>
      <c r="M379" s="37" t="b">
        <f t="shared" si="19"/>
        <v>1</v>
      </c>
      <c r="N379" s="61">
        <f t="shared" si="20"/>
        <v>7154.5675427112901</v>
      </c>
      <c r="O379" s="27"/>
    </row>
    <row r="380" spans="1:15" x14ac:dyDescent="0.25">
      <c r="A380" s="18">
        <f t="shared" si="21"/>
        <v>45305.958333333336</v>
      </c>
      <c r="B380" s="60">
        <v>45305.958333333336</v>
      </c>
      <c r="C380" s="61">
        <v>2295.9441350000002</v>
      </c>
      <c r="D380" s="61">
        <v>863.46118962499997</v>
      </c>
      <c r="E380" s="61">
        <v>1817.1597805000001</v>
      </c>
      <c r="F380" s="61">
        <v>402.13858299350005</v>
      </c>
      <c r="G380" s="61">
        <v>992.33581994246401</v>
      </c>
      <c r="H380" s="61">
        <v>4190.2310362903236</v>
      </c>
      <c r="I380" s="61">
        <v>6436.7406438260177</v>
      </c>
      <c r="J380" s="61">
        <v>381.57962902527106</v>
      </c>
      <c r="K380" s="61">
        <v>881.77571150000006</v>
      </c>
      <c r="L380" s="61">
        <v>2861.1745599999999</v>
      </c>
      <c r="M380" s="37" t="b">
        <f t="shared" si="19"/>
        <v>1</v>
      </c>
      <c r="N380" s="61">
        <f t="shared" si="20"/>
        <v>6818.3202728512888</v>
      </c>
      <c r="O380" s="27"/>
    </row>
    <row r="381" spans="1:15" x14ac:dyDescent="0.25">
      <c r="A381" s="18">
        <f t="shared" si="21"/>
        <v>45306</v>
      </c>
      <c r="B381" s="60">
        <v>45306</v>
      </c>
      <c r="C381" s="61">
        <v>2242.2045754999995</v>
      </c>
      <c r="D381" s="61">
        <v>419.62245462500005</v>
      </c>
      <c r="E381" s="61">
        <v>1640.839788</v>
      </c>
      <c r="F381" s="61">
        <v>390.3687629910001</v>
      </c>
      <c r="G381" s="61">
        <v>963.08533895496407</v>
      </c>
      <c r="H381" s="61">
        <v>4931.647036290321</v>
      </c>
      <c r="I381" s="61">
        <v>6201.9269221460163</v>
      </c>
      <c r="J381" s="61">
        <v>377.37794661527101</v>
      </c>
      <c r="K381" s="61">
        <v>1788.3076876</v>
      </c>
      <c r="L381" s="61">
        <v>2220.1554000000001</v>
      </c>
      <c r="M381" s="37" t="b">
        <f t="shared" si="19"/>
        <v>1</v>
      </c>
      <c r="N381" s="61">
        <f t="shared" si="20"/>
        <v>6579.3048687612873</v>
      </c>
      <c r="O381" s="27"/>
    </row>
    <row r="382" spans="1:15" x14ac:dyDescent="0.25">
      <c r="A382" s="18">
        <f t="shared" si="21"/>
        <v>45306.041666666664</v>
      </c>
      <c r="B382" s="60">
        <v>45306.041666666664</v>
      </c>
      <c r="C382" s="61">
        <v>2189.1456792500003</v>
      </c>
      <c r="D382" s="61">
        <v>322.76357312500005</v>
      </c>
      <c r="E382" s="61">
        <v>1362.3421675</v>
      </c>
      <c r="F382" s="61">
        <v>440.05681203100005</v>
      </c>
      <c r="G382" s="61">
        <v>956.13370285496512</v>
      </c>
      <c r="H382" s="61">
        <v>5266.344036290322</v>
      </c>
      <c r="I382" s="61">
        <v>5966.7251489060209</v>
      </c>
      <c r="J382" s="61">
        <v>377.773873245267</v>
      </c>
      <c r="K382" s="61">
        <v>2149.1809789000004</v>
      </c>
      <c r="L382" s="61">
        <v>2043.1059700000001</v>
      </c>
      <c r="M382" s="37" t="b">
        <f t="shared" si="19"/>
        <v>1</v>
      </c>
      <c r="N382" s="61">
        <f t="shared" si="20"/>
        <v>6344.499022151288</v>
      </c>
      <c r="O382" s="27"/>
    </row>
    <row r="383" spans="1:15" x14ac:dyDescent="0.25">
      <c r="A383" s="18">
        <f t="shared" si="21"/>
        <v>45306.083333333336</v>
      </c>
      <c r="B383" s="60">
        <v>45306.083333333336</v>
      </c>
      <c r="C383" s="61">
        <v>2156.7454627500001</v>
      </c>
      <c r="D383" s="61">
        <v>303.11047625000003</v>
      </c>
      <c r="E383" s="61">
        <v>1319.5414177500002</v>
      </c>
      <c r="F383" s="61">
        <v>485.81129032100006</v>
      </c>
      <c r="G383" s="61">
        <v>948.07994410996503</v>
      </c>
      <c r="H383" s="61">
        <v>5385.4060362903228</v>
      </c>
      <c r="I383" s="61">
        <v>5861.820141716019</v>
      </c>
      <c r="J383" s="61">
        <v>372.41327665527007</v>
      </c>
      <c r="K383" s="61">
        <v>2405.044609099999</v>
      </c>
      <c r="L383" s="61">
        <v>1959.4166</v>
      </c>
      <c r="M383" s="37" t="b">
        <f t="shared" si="19"/>
        <v>1</v>
      </c>
      <c r="N383" s="61">
        <f t="shared" si="20"/>
        <v>6234.2334183712892</v>
      </c>
      <c r="O383" s="27"/>
    </row>
    <row r="384" spans="1:15" x14ac:dyDescent="0.25">
      <c r="A384" s="18">
        <f t="shared" si="21"/>
        <v>45306.125</v>
      </c>
      <c r="B384" s="60">
        <v>45306.125</v>
      </c>
      <c r="C384" s="61">
        <v>2153.0119167500002</v>
      </c>
      <c r="D384" s="61">
        <v>311.17232850000005</v>
      </c>
      <c r="E384" s="61">
        <v>1323.93666725</v>
      </c>
      <c r="F384" s="61">
        <v>465.82736945600004</v>
      </c>
      <c r="G384" s="61">
        <v>945.09233693496503</v>
      </c>
      <c r="H384" s="61">
        <v>5322.8520362903209</v>
      </c>
      <c r="I384" s="61">
        <v>5796.742410886015</v>
      </c>
      <c r="J384" s="61">
        <v>354.61454979527201</v>
      </c>
      <c r="K384" s="61">
        <v>2435.5895019999989</v>
      </c>
      <c r="L384" s="61">
        <v>1934.9461925000001</v>
      </c>
      <c r="M384" s="37" t="b">
        <f t="shared" si="19"/>
        <v>1</v>
      </c>
      <c r="N384" s="61">
        <f t="shared" si="20"/>
        <v>6151.3569606812871</v>
      </c>
      <c r="O384" s="27"/>
    </row>
    <row r="385" spans="1:15" x14ac:dyDescent="0.25">
      <c r="A385" s="18">
        <f t="shared" si="21"/>
        <v>45306.166666666664</v>
      </c>
      <c r="B385" s="60">
        <v>45306.166666666664</v>
      </c>
      <c r="C385" s="61">
        <v>2176.2646804999999</v>
      </c>
      <c r="D385" s="61">
        <v>476.04759525000003</v>
      </c>
      <c r="E385" s="61">
        <v>1516.7334457500001</v>
      </c>
      <c r="F385" s="61">
        <v>1186.9533296485001</v>
      </c>
      <c r="G385" s="61">
        <v>977.39324666246512</v>
      </c>
      <c r="H385" s="61">
        <v>4744.1670362903233</v>
      </c>
      <c r="I385" s="61">
        <v>6010.9850186760177</v>
      </c>
      <c r="J385" s="61">
        <v>361.76975292527203</v>
      </c>
      <c r="K385" s="61">
        <v>2139.525959999999</v>
      </c>
      <c r="L385" s="61">
        <v>2565.2786025</v>
      </c>
      <c r="M385" s="37" t="b">
        <f t="shared" si="19"/>
        <v>1</v>
      </c>
      <c r="N385" s="61">
        <f t="shared" si="20"/>
        <v>6372.7547716012896</v>
      </c>
      <c r="O385" s="27"/>
    </row>
    <row r="386" spans="1:15" x14ac:dyDescent="0.25">
      <c r="A386" s="18">
        <f t="shared" si="21"/>
        <v>45306.208333333336</v>
      </c>
      <c r="B386" s="60">
        <v>45306.208333333336</v>
      </c>
      <c r="C386" s="61">
        <v>2221.9624642499998</v>
      </c>
      <c r="D386" s="61">
        <v>638.48372568750005</v>
      </c>
      <c r="E386" s="61">
        <v>1913.9423870000001</v>
      </c>
      <c r="F386" s="61">
        <v>2258.1091839709993</v>
      </c>
      <c r="G386" s="61">
        <v>1042.049652632463</v>
      </c>
      <c r="H386" s="61">
        <v>4389.0170362903227</v>
      </c>
      <c r="I386" s="61">
        <v>6744.3780222160203</v>
      </c>
      <c r="J386" s="61">
        <v>416.49302581526797</v>
      </c>
      <c r="K386" s="61">
        <v>1828.1553718</v>
      </c>
      <c r="L386" s="61">
        <v>3474.5380300000002</v>
      </c>
      <c r="M386" s="37" t="b">
        <f t="shared" si="19"/>
        <v>1</v>
      </c>
      <c r="N386" s="61">
        <f t="shared" si="20"/>
        <v>7160.8710480312884</v>
      </c>
      <c r="O386" s="27"/>
    </row>
    <row r="387" spans="1:15" x14ac:dyDescent="0.25">
      <c r="A387" s="18">
        <f t="shared" si="21"/>
        <v>45306.25</v>
      </c>
      <c r="B387" s="60">
        <v>45306.25</v>
      </c>
      <c r="C387" s="61">
        <v>2340.4646317500001</v>
      </c>
      <c r="D387" s="61">
        <v>1829.8933117500003</v>
      </c>
      <c r="E387" s="61">
        <v>2009.5452715000001</v>
      </c>
      <c r="F387" s="61">
        <v>2734.6513036755</v>
      </c>
      <c r="G387" s="61">
        <v>1051.8633480354649</v>
      </c>
      <c r="H387" s="61">
        <v>2910.0110362903229</v>
      </c>
      <c r="I387" s="61">
        <v>7932.9989386660181</v>
      </c>
      <c r="J387" s="61">
        <v>453.05397753527302</v>
      </c>
      <c r="K387" s="61">
        <v>381.20491930000003</v>
      </c>
      <c r="L387" s="61">
        <v>4109.1710674999986</v>
      </c>
      <c r="M387" s="37" t="b">
        <f t="shared" si="19"/>
        <v>1</v>
      </c>
      <c r="N387" s="61">
        <f t="shared" si="20"/>
        <v>8386.0529162012917</v>
      </c>
      <c r="O387" s="27"/>
    </row>
    <row r="388" spans="1:15" x14ac:dyDescent="0.25">
      <c r="A388" s="18">
        <f t="shared" si="21"/>
        <v>45306.291666666664</v>
      </c>
      <c r="B388" s="60">
        <v>45306.291666666664</v>
      </c>
      <c r="C388" s="61">
        <v>2464.5177887499995</v>
      </c>
      <c r="D388" s="61">
        <v>3021.5939273125005</v>
      </c>
      <c r="E388" s="61">
        <v>2090.1706344999998</v>
      </c>
      <c r="F388" s="61">
        <v>3014.5129980492493</v>
      </c>
      <c r="G388" s="61">
        <v>1123.3406892492169</v>
      </c>
      <c r="H388" s="61">
        <v>1974.456036290323</v>
      </c>
      <c r="I388" s="61">
        <v>8839.7194104460177</v>
      </c>
      <c r="J388" s="61">
        <v>503.24656700527402</v>
      </c>
      <c r="K388" s="61">
        <v>6.2394591999999998</v>
      </c>
      <c r="L388" s="61">
        <v>4339.3866374999989</v>
      </c>
      <c r="M388" s="37" t="b">
        <f t="shared" si="19"/>
        <v>1</v>
      </c>
      <c r="N388" s="61">
        <f t="shared" si="20"/>
        <v>9342.9659774512911</v>
      </c>
      <c r="O388" s="27"/>
    </row>
    <row r="389" spans="1:15" x14ac:dyDescent="0.25">
      <c r="A389" s="18">
        <f t="shared" si="21"/>
        <v>45306.333333333336</v>
      </c>
      <c r="B389" s="60">
        <v>45306.333333333336</v>
      </c>
      <c r="C389" s="61">
        <v>2458.2069677500003</v>
      </c>
      <c r="D389" s="61">
        <v>3813.4933067500001</v>
      </c>
      <c r="E389" s="61">
        <v>2141.398087</v>
      </c>
      <c r="F389" s="61">
        <v>3072.5378034205</v>
      </c>
      <c r="G389" s="61">
        <v>1241.0904880304661</v>
      </c>
      <c r="H389" s="61">
        <v>1575.222036290324</v>
      </c>
      <c r="I389" s="61">
        <v>9243.8113950160168</v>
      </c>
      <c r="J389" s="61">
        <v>529.79153852527509</v>
      </c>
      <c r="K389" s="61">
        <v>16.5675287</v>
      </c>
      <c r="L389" s="61">
        <v>4511.7782269999998</v>
      </c>
      <c r="M389" s="37" t="b">
        <f t="shared" si="19"/>
        <v>1</v>
      </c>
      <c r="N389" s="61">
        <f t="shared" si="20"/>
        <v>9773.6029335412913</v>
      </c>
      <c r="O389" s="27"/>
    </row>
    <row r="390" spans="1:15" x14ac:dyDescent="0.25">
      <c r="A390" s="18">
        <f t="shared" si="21"/>
        <v>45306.375</v>
      </c>
      <c r="B390" s="60">
        <v>45306.375</v>
      </c>
      <c r="C390" s="61">
        <v>2419.2833382500003</v>
      </c>
      <c r="D390" s="61">
        <v>3143.0584618125004</v>
      </c>
      <c r="E390" s="61">
        <v>2161.5810714999993</v>
      </c>
      <c r="F390" s="61">
        <v>2724.468590842499</v>
      </c>
      <c r="G390" s="61">
        <v>1414.4821000059651</v>
      </c>
      <c r="H390" s="61">
        <v>1506.8960362903242</v>
      </c>
      <c r="I390" s="61">
        <v>9235.195851536022</v>
      </c>
      <c r="J390" s="61">
        <v>520.71935036526702</v>
      </c>
      <c r="K390" s="61">
        <v>0.40781829999999991</v>
      </c>
      <c r="L390" s="61">
        <v>3613.4465785000002</v>
      </c>
      <c r="M390" s="37" t="b">
        <f t="shared" si="19"/>
        <v>1</v>
      </c>
      <c r="N390" s="61">
        <f t="shared" si="20"/>
        <v>9755.915201901289</v>
      </c>
      <c r="O390" s="27"/>
    </row>
    <row r="391" spans="1:15" x14ac:dyDescent="0.25">
      <c r="A391" s="18">
        <f t="shared" si="21"/>
        <v>45306.416666666664</v>
      </c>
      <c r="B391" s="60">
        <v>45306.416666666664</v>
      </c>
      <c r="C391" s="61">
        <v>2429.071907999999</v>
      </c>
      <c r="D391" s="61">
        <v>2646.6475084375002</v>
      </c>
      <c r="E391" s="61">
        <v>2140.5011412499989</v>
      </c>
      <c r="F391" s="61">
        <v>2668.5401075954992</v>
      </c>
      <c r="G391" s="61">
        <v>1598.533438047964</v>
      </c>
      <c r="H391" s="61">
        <v>1779.4690362903241</v>
      </c>
      <c r="I391" s="61">
        <v>9110.596431846021</v>
      </c>
      <c r="J391" s="61">
        <v>514.01939587526908</v>
      </c>
      <c r="K391" s="61">
        <v>3.5487344000000003</v>
      </c>
      <c r="L391" s="61">
        <v>3634.5985774999999</v>
      </c>
      <c r="M391" s="37" t="b">
        <f t="shared" si="19"/>
        <v>1</v>
      </c>
      <c r="N391" s="61">
        <f t="shared" si="20"/>
        <v>9624.6158277212908</v>
      </c>
      <c r="O391" s="27"/>
    </row>
    <row r="392" spans="1:15" x14ac:dyDescent="0.25">
      <c r="A392" s="18">
        <f t="shared" si="21"/>
        <v>45306.458333333336</v>
      </c>
      <c r="B392" s="60">
        <v>45306.458333333336</v>
      </c>
      <c r="C392" s="61">
        <v>2386.8218470000002</v>
      </c>
      <c r="D392" s="61">
        <v>1492.88163925</v>
      </c>
      <c r="E392" s="61">
        <v>2072.7255825000002</v>
      </c>
      <c r="F392" s="61">
        <v>2706.035158485</v>
      </c>
      <c r="G392" s="61">
        <v>1712.6660274159642</v>
      </c>
      <c r="H392" s="61">
        <v>2414.5750362903241</v>
      </c>
      <c r="I392" s="61">
        <v>8931.7548231160199</v>
      </c>
      <c r="J392" s="61">
        <v>504.96202412527003</v>
      </c>
      <c r="K392" s="61">
        <v>5.1720661999999997</v>
      </c>
      <c r="L392" s="61">
        <v>3343.8163774999998</v>
      </c>
      <c r="M392" s="37" t="b">
        <f t="shared" si="19"/>
        <v>1</v>
      </c>
      <c r="N392" s="61">
        <f t="shared" si="20"/>
        <v>9436.7168472412905</v>
      </c>
      <c r="O392" s="27"/>
    </row>
    <row r="393" spans="1:15" x14ac:dyDescent="0.25">
      <c r="A393" s="18">
        <f t="shared" si="21"/>
        <v>45306.5</v>
      </c>
      <c r="B393" s="60">
        <v>45306.5</v>
      </c>
      <c r="C393" s="61">
        <v>2376.7998475000004</v>
      </c>
      <c r="D393" s="61">
        <v>2021.5511138750001</v>
      </c>
      <c r="E393" s="61">
        <v>2051.4061810000003</v>
      </c>
      <c r="F393" s="61">
        <v>2747.318437551749</v>
      </c>
      <c r="G393" s="61">
        <v>1704.9234263742151</v>
      </c>
      <c r="H393" s="61">
        <v>2390.5260362903241</v>
      </c>
      <c r="I393" s="61">
        <v>8771.8780767860171</v>
      </c>
      <c r="J393" s="61">
        <v>494.91340240527302</v>
      </c>
      <c r="K393" s="61">
        <v>2.0424859000000004</v>
      </c>
      <c r="L393" s="61">
        <v>4023.6910774999992</v>
      </c>
      <c r="M393" s="37" t="b">
        <f t="shared" si="19"/>
        <v>1</v>
      </c>
      <c r="N393" s="61">
        <f t="shared" si="20"/>
        <v>9266.7914791912899</v>
      </c>
      <c r="O393" s="27"/>
    </row>
    <row r="394" spans="1:15" x14ac:dyDescent="0.25">
      <c r="A394" s="18">
        <f t="shared" si="21"/>
        <v>45306.541666666664</v>
      </c>
      <c r="B394" s="60">
        <v>45306.541666666664</v>
      </c>
      <c r="C394" s="61">
        <v>2369.8047085000003</v>
      </c>
      <c r="D394" s="61">
        <v>1993.0348181250001</v>
      </c>
      <c r="E394" s="61">
        <v>2058.91362875</v>
      </c>
      <c r="F394" s="61">
        <v>2895.2204374015005</v>
      </c>
      <c r="G394" s="61">
        <v>1636.3109437744622</v>
      </c>
      <c r="H394" s="61">
        <v>2288.3280362903238</v>
      </c>
      <c r="I394" s="61">
        <v>8766.9763536460196</v>
      </c>
      <c r="J394" s="61">
        <v>488.644015495269</v>
      </c>
      <c r="K394" s="61">
        <v>2.0597287</v>
      </c>
      <c r="L394" s="61">
        <v>3983.9324750000001</v>
      </c>
      <c r="M394" s="37" t="b">
        <f t="shared" si="19"/>
        <v>1</v>
      </c>
      <c r="N394" s="61">
        <f t="shared" si="20"/>
        <v>9255.6203691412884</v>
      </c>
      <c r="O394" s="27"/>
    </row>
    <row r="395" spans="1:15" x14ac:dyDescent="0.25">
      <c r="A395" s="18">
        <f t="shared" si="21"/>
        <v>45306.583333333336</v>
      </c>
      <c r="B395" s="60">
        <v>45306.583333333336</v>
      </c>
      <c r="C395" s="61">
        <v>2395.0624362500002</v>
      </c>
      <c r="D395" s="61">
        <v>1326.1082075000002</v>
      </c>
      <c r="E395" s="61">
        <v>2072.8121339999989</v>
      </c>
      <c r="F395" s="61">
        <v>2797.59948122375</v>
      </c>
      <c r="G395" s="61">
        <v>1437.791857597211</v>
      </c>
      <c r="H395" s="61">
        <v>3042.762036290324</v>
      </c>
      <c r="I395" s="61">
        <v>8823.2235423660168</v>
      </c>
      <c r="J395" s="61">
        <v>489.14295819526899</v>
      </c>
      <c r="K395" s="61">
        <v>67.8967873</v>
      </c>
      <c r="L395" s="61">
        <v>3691.8728650000003</v>
      </c>
      <c r="M395" s="37" t="b">
        <f t="shared" si="19"/>
        <v>1</v>
      </c>
      <c r="N395" s="61">
        <f t="shared" si="20"/>
        <v>9312.3665005612856</v>
      </c>
      <c r="O395" s="27"/>
    </row>
    <row r="396" spans="1:15" x14ac:dyDescent="0.25">
      <c r="A396" s="18">
        <f t="shared" si="21"/>
        <v>45306.625</v>
      </c>
      <c r="B396" s="60">
        <v>45306.625</v>
      </c>
      <c r="C396" s="61">
        <v>2393.7944227500002</v>
      </c>
      <c r="D396" s="61">
        <v>1462.80224475</v>
      </c>
      <c r="E396" s="61">
        <v>2104.8381184999998</v>
      </c>
      <c r="F396" s="61">
        <v>2704.8421711567503</v>
      </c>
      <c r="G396" s="61">
        <v>1257.193672774215</v>
      </c>
      <c r="H396" s="61">
        <v>3232.2200362903241</v>
      </c>
      <c r="I396" s="61">
        <v>8911.9811864260173</v>
      </c>
      <c r="J396" s="61">
        <v>498.46347429527304</v>
      </c>
      <c r="K396" s="61">
        <v>5.1161370000000002</v>
      </c>
      <c r="L396" s="61">
        <v>3740.1298685000002</v>
      </c>
      <c r="M396" s="37" t="b">
        <f t="shared" si="19"/>
        <v>1</v>
      </c>
      <c r="N396" s="61">
        <f t="shared" si="20"/>
        <v>9410.4446607212903</v>
      </c>
      <c r="O396" s="27"/>
    </row>
    <row r="397" spans="1:15" x14ac:dyDescent="0.25">
      <c r="A397" s="18">
        <f t="shared" si="21"/>
        <v>45306.666666666664</v>
      </c>
      <c r="B397" s="60">
        <v>45306.666666666664</v>
      </c>
      <c r="C397" s="61">
        <v>2463.066588749999</v>
      </c>
      <c r="D397" s="61">
        <v>2298.7852375000002</v>
      </c>
      <c r="E397" s="61">
        <v>2175.863574</v>
      </c>
      <c r="F397" s="61">
        <v>2272.0938387777501</v>
      </c>
      <c r="G397" s="61">
        <v>1135.2917620432211</v>
      </c>
      <c r="H397" s="61">
        <v>2826.3140362903241</v>
      </c>
      <c r="I397" s="61">
        <v>9011.5358413060148</v>
      </c>
      <c r="J397" s="61">
        <v>507.65049425527906</v>
      </c>
      <c r="K397" s="61">
        <v>24.149613299999977</v>
      </c>
      <c r="L397" s="61">
        <v>3628.0790885000001</v>
      </c>
      <c r="M397" s="37" t="b">
        <f t="shared" si="19"/>
        <v>1</v>
      </c>
      <c r="N397" s="61">
        <f t="shared" si="20"/>
        <v>9519.1863355612932</v>
      </c>
      <c r="O397" s="27"/>
    </row>
    <row r="398" spans="1:15" x14ac:dyDescent="0.25">
      <c r="A398" s="18">
        <f t="shared" si="21"/>
        <v>45306.708333333336</v>
      </c>
      <c r="B398" s="60">
        <v>45306.708333333336</v>
      </c>
      <c r="C398" s="61">
        <v>2482.9927430000002</v>
      </c>
      <c r="D398" s="61">
        <v>4396.2474132499992</v>
      </c>
      <c r="E398" s="61">
        <v>2184.2584164999994</v>
      </c>
      <c r="F398" s="61">
        <v>2289.770501153499</v>
      </c>
      <c r="G398" s="61">
        <v>1162.851235337464</v>
      </c>
      <c r="H398" s="61">
        <v>1704.736036290323</v>
      </c>
      <c r="I398" s="61">
        <v>9133.9120218660173</v>
      </c>
      <c r="J398" s="61">
        <v>550.1670405652701</v>
      </c>
      <c r="K398" s="61">
        <v>39.343803099999981</v>
      </c>
      <c r="L398" s="61">
        <v>4497.4334799999988</v>
      </c>
      <c r="M398" s="37" t="b">
        <f t="shared" si="19"/>
        <v>1</v>
      </c>
      <c r="N398" s="61">
        <f t="shared" si="20"/>
        <v>9684.0790624312867</v>
      </c>
      <c r="O398" s="27"/>
    </row>
    <row r="399" spans="1:15" x14ac:dyDescent="0.25">
      <c r="A399" s="18">
        <f t="shared" si="21"/>
        <v>45306.75</v>
      </c>
      <c r="B399" s="60">
        <v>45306.75</v>
      </c>
      <c r="C399" s="61">
        <v>2506.9240705000002</v>
      </c>
      <c r="D399" s="61">
        <v>4394.0628003749998</v>
      </c>
      <c r="E399" s="61">
        <v>2208.2652150000004</v>
      </c>
      <c r="F399" s="61">
        <v>2394.7288131037503</v>
      </c>
      <c r="G399" s="61">
        <v>1161.4063849422132</v>
      </c>
      <c r="H399" s="61">
        <v>1413.0460362903241</v>
      </c>
      <c r="I399" s="61">
        <v>8952.9582218760206</v>
      </c>
      <c r="J399" s="61">
        <v>535.94354373526801</v>
      </c>
      <c r="K399" s="61">
        <v>66.157367099999959</v>
      </c>
      <c r="L399" s="61">
        <v>4523.3741874999987</v>
      </c>
      <c r="M399" s="37" t="b">
        <f t="shared" si="19"/>
        <v>1</v>
      </c>
      <c r="N399" s="61">
        <f t="shared" si="20"/>
        <v>9488.9017656112883</v>
      </c>
      <c r="O399" s="27"/>
    </row>
    <row r="400" spans="1:15" x14ac:dyDescent="0.25">
      <c r="A400" s="18">
        <f t="shared" si="21"/>
        <v>45306.791666666664</v>
      </c>
      <c r="B400" s="60">
        <v>45306.791666666664</v>
      </c>
      <c r="C400" s="61">
        <v>2524.7649855</v>
      </c>
      <c r="D400" s="61">
        <v>3631.5233061874992</v>
      </c>
      <c r="E400" s="61">
        <v>2186.21274675</v>
      </c>
      <c r="F400" s="61">
        <v>2718.8003877785004</v>
      </c>
      <c r="G400" s="61">
        <v>1144.603992044963</v>
      </c>
      <c r="H400" s="61">
        <v>1338.2730362903242</v>
      </c>
      <c r="I400" s="61">
        <v>8574.1696965560186</v>
      </c>
      <c r="J400" s="61">
        <v>487.22571719527002</v>
      </c>
      <c r="K400" s="61">
        <v>5.5949732999999995</v>
      </c>
      <c r="L400" s="61">
        <v>4477.1880675000002</v>
      </c>
      <c r="M400" s="37" t="b">
        <f t="shared" si="19"/>
        <v>1</v>
      </c>
      <c r="N400" s="61">
        <f t="shared" si="20"/>
        <v>9061.3954137512883</v>
      </c>
      <c r="O400" s="27"/>
    </row>
    <row r="401" spans="1:15" x14ac:dyDescent="0.25">
      <c r="A401" s="18">
        <f t="shared" si="21"/>
        <v>45306.833333333336</v>
      </c>
      <c r="B401" s="60">
        <v>45306.833333333336</v>
      </c>
      <c r="C401" s="61">
        <v>2505.4418730000002</v>
      </c>
      <c r="D401" s="61">
        <v>2416.2435985000002</v>
      </c>
      <c r="E401" s="61">
        <v>2183.8836757500003</v>
      </c>
      <c r="F401" s="61">
        <v>3014.8192782535002</v>
      </c>
      <c r="G401" s="61">
        <v>1130.817441107466</v>
      </c>
      <c r="H401" s="61">
        <v>1455.183036290324</v>
      </c>
      <c r="I401" s="61">
        <v>8101.477188856019</v>
      </c>
      <c r="J401" s="61">
        <v>441.13720484527101</v>
      </c>
      <c r="K401" s="61">
        <v>105.34910670000001</v>
      </c>
      <c r="L401" s="61">
        <v>4058.4254025</v>
      </c>
      <c r="M401" s="37" t="b">
        <f t="shared" si="19"/>
        <v>1</v>
      </c>
      <c r="N401" s="61">
        <f t="shared" si="20"/>
        <v>8542.6143937012894</v>
      </c>
      <c r="O401" s="27"/>
    </row>
    <row r="402" spans="1:15" x14ac:dyDescent="0.25">
      <c r="A402" s="18">
        <f t="shared" si="21"/>
        <v>45306.875</v>
      </c>
      <c r="B402" s="60">
        <v>45306.875</v>
      </c>
      <c r="C402" s="61">
        <v>2479.2078805000001</v>
      </c>
      <c r="D402" s="61">
        <v>934.05611950000002</v>
      </c>
      <c r="E402" s="61">
        <v>2129.3293315000001</v>
      </c>
      <c r="F402" s="61">
        <v>2960.756343256</v>
      </c>
      <c r="G402" s="61">
        <v>1103.753632434968</v>
      </c>
      <c r="H402" s="61">
        <v>2126.3730362903239</v>
      </c>
      <c r="I402" s="61">
        <v>7531.9106645360189</v>
      </c>
      <c r="J402" s="61">
        <v>418.46321074527305</v>
      </c>
      <c r="K402" s="61">
        <v>155.97295070000001</v>
      </c>
      <c r="L402" s="61">
        <v>3627.1295175</v>
      </c>
      <c r="M402" s="37" t="b">
        <f t="shared" si="19"/>
        <v>1</v>
      </c>
      <c r="N402" s="61">
        <f t="shared" si="20"/>
        <v>7950.3738752812915</v>
      </c>
      <c r="O402" s="27"/>
    </row>
    <row r="403" spans="1:15" x14ac:dyDescent="0.25">
      <c r="A403" s="18">
        <f t="shared" si="21"/>
        <v>45306.916666666664</v>
      </c>
      <c r="B403" s="60">
        <v>45306.916666666664</v>
      </c>
      <c r="C403" s="61">
        <v>2392.4097930000003</v>
      </c>
      <c r="D403" s="61">
        <v>1008.1584460624999</v>
      </c>
      <c r="E403" s="61">
        <v>1970.8024767500001</v>
      </c>
      <c r="F403" s="61">
        <v>3057.3598897335</v>
      </c>
      <c r="G403" s="61">
        <v>1076.5557142249661</v>
      </c>
      <c r="H403" s="61">
        <v>2160.2290362903241</v>
      </c>
      <c r="I403" s="61">
        <v>7369.4746210460189</v>
      </c>
      <c r="J403" s="61">
        <v>418.94415281527</v>
      </c>
      <c r="K403" s="61">
        <v>129.7012197</v>
      </c>
      <c r="L403" s="61">
        <v>3747.3953624999999</v>
      </c>
      <c r="M403" s="37" t="b">
        <f t="shared" si="19"/>
        <v>1</v>
      </c>
      <c r="N403" s="61">
        <f t="shared" si="20"/>
        <v>7788.4187738612891</v>
      </c>
      <c r="O403" s="27"/>
    </row>
    <row r="404" spans="1:15" x14ac:dyDescent="0.25">
      <c r="A404" s="18">
        <f t="shared" si="21"/>
        <v>45306.958333333336</v>
      </c>
      <c r="B404" s="60">
        <v>45306.958333333336</v>
      </c>
      <c r="C404" s="61">
        <v>2330.9861065</v>
      </c>
      <c r="D404" s="61">
        <v>854.69325806250004</v>
      </c>
      <c r="E404" s="61">
        <v>1919.0302537500002</v>
      </c>
      <c r="F404" s="61">
        <v>3164.8538861735005</v>
      </c>
      <c r="G404" s="61">
        <v>1060.2649106749652</v>
      </c>
      <c r="H404" s="61">
        <v>2250.1560362903238</v>
      </c>
      <c r="I404" s="61">
        <v>6894.7996814960179</v>
      </c>
      <c r="J404" s="61">
        <v>407.31424655527201</v>
      </c>
      <c r="K404" s="61">
        <v>248.39393089999999</v>
      </c>
      <c r="L404" s="61">
        <v>4029.4765924999983</v>
      </c>
      <c r="M404" s="37" t="b">
        <f t="shared" si="19"/>
        <v>1</v>
      </c>
      <c r="N404" s="61">
        <f t="shared" si="20"/>
        <v>7302.1139280512898</v>
      </c>
      <c r="O404" s="27"/>
    </row>
    <row r="405" spans="1:15" x14ac:dyDescent="0.25">
      <c r="A405" s="18">
        <f t="shared" si="21"/>
        <v>45307</v>
      </c>
      <c r="B405" s="60">
        <v>45307</v>
      </c>
      <c r="C405" s="61">
        <v>2252.3872917500003</v>
      </c>
      <c r="D405" s="61">
        <v>405.6252159375</v>
      </c>
      <c r="E405" s="61">
        <v>1891.424919999999</v>
      </c>
      <c r="F405" s="61">
        <v>3113.2911117800004</v>
      </c>
      <c r="G405" s="61">
        <v>1024.9191590034661</v>
      </c>
      <c r="H405" s="61">
        <v>2554.2160362903242</v>
      </c>
      <c r="I405" s="61">
        <v>6660.3114178160185</v>
      </c>
      <c r="J405" s="61">
        <v>396.77402564527199</v>
      </c>
      <c r="K405" s="61">
        <v>701.83155880000004</v>
      </c>
      <c r="L405" s="61">
        <v>3482.9467325000001</v>
      </c>
      <c r="M405" s="37" t="b">
        <f t="shared" si="19"/>
        <v>1</v>
      </c>
      <c r="N405" s="61">
        <f t="shared" si="20"/>
        <v>7057.0854434612902</v>
      </c>
      <c r="O405" s="27"/>
    </row>
    <row r="406" spans="1:15" x14ac:dyDescent="0.25">
      <c r="A406" s="18">
        <f t="shared" si="21"/>
        <v>45307.041666666664</v>
      </c>
      <c r="B406" s="60">
        <v>45307.041666666664</v>
      </c>
      <c r="C406" s="61">
        <v>2263.9751417500001</v>
      </c>
      <c r="D406" s="61">
        <v>210.56445325000001</v>
      </c>
      <c r="E406" s="61">
        <v>1868.0199765</v>
      </c>
      <c r="F406" s="61">
        <v>3177.3298799049999</v>
      </c>
      <c r="G406" s="61">
        <v>1032.526235875969</v>
      </c>
      <c r="H406" s="61">
        <v>2376.963036290324</v>
      </c>
      <c r="I406" s="61">
        <v>6390.2060364360177</v>
      </c>
      <c r="J406" s="61">
        <v>372.97829173527504</v>
      </c>
      <c r="K406" s="61">
        <v>810.52632289999997</v>
      </c>
      <c r="L406" s="61">
        <v>3355.6680725000001</v>
      </c>
      <c r="M406" s="37" t="b">
        <f t="shared" si="19"/>
        <v>1</v>
      </c>
      <c r="N406" s="61">
        <f t="shared" si="20"/>
        <v>6763.1843281712927</v>
      </c>
      <c r="O406" s="27"/>
    </row>
    <row r="407" spans="1:15" x14ac:dyDescent="0.25">
      <c r="A407" s="18">
        <f t="shared" si="21"/>
        <v>45307.083333333336</v>
      </c>
      <c r="B407" s="60">
        <v>45307.083333333336</v>
      </c>
      <c r="C407" s="61">
        <v>2229.5690405</v>
      </c>
      <c r="D407" s="61">
        <v>227.4512125</v>
      </c>
      <c r="E407" s="61">
        <v>1899.5087947500001</v>
      </c>
      <c r="F407" s="61">
        <v>3129.3160126375001</v>
      </c>
      <c r="G407" s="61">
        <v>1029.3103128634662</v>
      </c>
      <c r="H407" s="61">
        <v>2489.2250362903237</v>
      </c>
      <c r="I407" s="61">
        <v>6270.640378016019</v>
      </c>
      <c r="J407" s="61">
        <v>362.17704662527103</v>
      </c>
      <c r="K407" s="61">
        <v>1150.0482723999999</v>
      </c>
      <c r="L407" s="61">
        <v>3221.5147125000003</v>
      </c>
      <c r="M407" s="37" t="b">
        <f t="shared" si="19"/>
        <v>1</v>
      </c>
      <c r="N407" s="61">
        <f t="shared" si="20"/>
        <v>6632.81742464129</v>
      </c>
      <c r="O407" s="27"/>
    </row>
    <row r="408" spans="1:15" x14ac:dyDescent="0.25">
      <c r="A408" s="18">
        <f t="shared" si="21"/>
        <v>45307.125</v>
      </c>
      <c r="B408" s="60">
        <v>45307.125</v>
      </c>
      <c r="C408" s="61">
        <v>2200.8736279999998</v>
      </c>
      <c r="D408" s="61">
        <v>205.245282</v>
      </c>
      <c r="E408" s="61">
        <v>1931.4906165</v>
      </c>
      <c r="F408" s="61">
        <v>3182.3544130175001</v>
      </c>
      <c r="G408" s="61">
        <v>1026.4702069634679</v>
      </c>
      <c r="H408" s="61">
        <v>2284.8430362903232</v>
      </c>
      <c r="I408" s="61">
        <v>6148.0057437460182</v>
      </c>
      <c r="J408" s="61">
        <v>354.31763752527604</v>
      </c>
      <c r="K408" s="61">
        <v>1108.0558140000001</v>
      </c>
      <c r="L408" s="61">
        <v>3220.8979875</v>
      </c>
      <c r="M408" s="37" t="b">
        <f t="shared" si="19"/>
        <v>1</v>
      </c>
      <c r="N408" s="61">
        <f t="shared" si="20"/>
        <v>6502.3233812712942</v>
      </c>
      <c r="O408" s="27"/>
    </row>
    <row r="409" spans="1:15" x14ac:dyDescent="0.25">
      <c r="A409" s="18">
        <f t="shared" si="21"/>
        <v>45307.166666666664</v>
      </c>
      <c r="B409" s="60">
        <v>45307.166666666664</v>
      </c>
      <c r="C409" s="61">
        <v>2222.2271542500002</v>
      </c>
      <c r="D409" s="61">
        <v>446.48043100000007</v>
      </c>
      <c r="E409" s="61">
        <v>1966.3516837500001</v>
      </c>
      <c r="F409" s="61">
        <v>3068.7523516350002</v>
      </c>
      <c r="G409" s="61">
        <v>1009.588130325964</v>
      </c>
      <c r="H409" s="61">
        <v>2150.6430362903229</v>
      </c>
      <c r="I409" s="61">
        <v>6310.0359598460145</v>
      </c>
      <c r="J409" s="61">
        <v>343.80075190527401</v>
      </c>
      <c r="K409" s="61">
        <v>899.22698300000002</v>
      </c>
      <c r="L409" s="61">
        <v>3310.9790924999993</v>
      </c>
      <c r="M409" s="37" t="b">
        <f t="shared" si="19"/>
        <v>1</v>
      </c>
      <c r="N409" s="61">
        <f t="shared" si="20"/>
        <v>6653.8367117512889</v>
      </c>
      <c r="O409" s="27"/>
    </row>
    <row r="410" spans="1:15" x14ac:dyDescent="0.25">
      <c r="A410" s="18">
        <f t="shared" si="21"/>
        <v>45307.208333333336</v>
      </c>
      <c r="B410" s="60">
        <v>45307.208333333336</v>
      </c>
      <c r="C410" s="61">
        <v>2242.5374027500002</v>
      </c>
      <c r="D410" s="61">
        <v>791.42238356250004</v>
      </c>
      <c r="E410" s="61">
        <v>2047.3932852500002</v>
      </c>
      <c r="F410" s="61">
        <v>3069.4106864225</v>
      </c>
      <c r="G410" s="61">
        <v>1012.729527185964</v>
      </c>
      <c r="H410" s="61">
        <v>2218.6810362903238</v>
      </c>
      <c r="I410" s="61">
        <v>7013.1955087960196</v>
      </c>
      <c r="J410" s="61">
        <v>378.07829536526907</v>
      </c>
      <c r="K410" s="61">
        <v>356.26476730000002</v>
      </c>
      <c r="L410" s="61">
        <v>3634.6357500000004</v>
      </c>
      <c r="M410" s="37" t="b">
        <f t="shared" si="19"/>
        <v>1</v>
      </c>
      <c r="N410" s="61">
        <f t="shared" si="20"/>
        <v>7391.2738041612884</v>
      </c>
      <c r="O410" s="27"/>
    </row>
    <row r="411" spans="1:15" x14ac:dyDescent="0.25">
      <c r="A411" s="18">
        <f t="shared" si="21"/>
        <v>45307.25</v>
      </c>
      <c r="B411" s="60">
        <v>45307.25</v>
      </c>
      <c r="C411" s="61">
        <v>2380.0875504999999</v>
      </c>
      <c r="D411" s="61">
        <v>1789.0473676875001</v>
      </c>
      <c r="E411" s="61">
        <v>2400.35571175</v>
      </c>
      <c r="F411" s="61">
        <v>3195.9782890219999</v>
      </c>
      <c r="G411" s="61">
        <v>1058.892922841467</v>
      </c>
      <c r="H411" s="61">
        <v>1465.975036290323</v>
      </c>
      <c r="I411" s="61">
        <v>8106.8178771760195</v>
      </c>
      <c r="J411" s="61">
        <v>427.81478731527</v>
      </c>
      <c r="K411" s="61">
        <v>120.72718860000001</v>
      </c>
      <c r="L411" s="61">
        <v>3634.9770250000001</v>
      </c>
      <c r="M411" s="37" t="b">
        <f t="shared" si="19"/>
        <v>1</v>
      </c>
      <c r="N411" s="61">
        <f t="shared" si="20"/>
        <v>8534.6326644912897</v>
      </c>
      <c r="O411" s="27"/>
    </row>
    <row r="412" spans="1:15" x14ac:dyDescent="0.25">
      <c r="A412" s="18">
        <f t="shared" si="21"/>
        <v>45307.291666666664</v>
      </c>
      <c r="B412" s="60">
        <v>45307.291666666664</v>
      </c>
      <c r="C412" s="61">
        <v>2519.8634490000004</v>
      </c>
      <c r="D412" s="61">
        <v>3387.9545481875002</v>
      </c>
      <c r="E412" s="61">
        <v>2758.5687217500003</v>
      </c>
      <c r="F412" s="61">
        <v>3137.2335300835002</v>
      </c>
      <c r="G412" s="61">
        <v>1111.889591709963</v>
      </c>
      <c r="H412" s="61">
        <v>662.45703629032403</v>
      </c>
      <c r="I412" s="61">
        <v>8985.1845923760175</v>
      </c>
      <c r="J412" s="61">
        <v>485.18476404526905</v>
      </c>
      <c r="K412" s="61">
        <v>2.5261430999999996</v>
      </c>
      <c r="L412" s="61">
        <v>4105.0713774999995</v>
      </c>
      <c r="M412" s="37" t="b">
        <f t="shared" si="19"/>
        <v>1</v>
      </c>
      <c r="N412" s="61">
        <f t="shared" si="20"/>
        <v>9470.3693564212863</v>
      </c>
      <c r="O412" s="27"/>
    </row>
    <row r="413" spans="1:15" x14ac:dyDescent="0.25">
      <c r="A413" s="18">
        <f t="shared" si="21"/>
        <v>45307.333333333336</v>
      </c>
      <c r="B413" s="60">
        <v>45307.333333333336</v>
      </c>
      <c r="C413" s="61">
        <v>2531.6901417499994</v>
      </c>
      <c r="D413" s="61">
        <v>4508.6943028124979</v>
      </c>
      <c r="E413" s="61">
        <v>2778.87230525</v>
      </c>
      <c r="F413" s="61">
        <v>2949.161752198499</v>
      </c>
      <c r="G413" s="61">
        <v>1272.6932896599681</v>
      </c>
      <c r="H413" s="61">
        <v>694.23503629032405</v>
      </c>
      <c r="I413" s="61">
        <v>9252.5832935760191</v>
      </c>
      <c r="J413" s="61">
        <v>522.96485428527296</v>
      </c>
      <c r="K413" s="61">
        <v>0.40658109999999992</v>
      </c>
      <c r="L413" s="61">
        <v>4959.3920989999979</v>
      </c>
      <c r="M413" s="37" t="b">
        <f t="shared" si="19"/>
        <v>1</v>
      </c>
      <c r="N413" s="61">
        <f t="shared" si="20"/>
        <v>9775.5481478612928</v>
      </c>
      <c r="O413" s="27"/>
    </row>
    <row r="414" spans="1:15" x14ac:dyDescent="0.25">
      <c r="A414" s="18">
        <f t="shared" si="21"/>
        <v>45307.375</v>
      </c>
      <c r="B414" s="60">
        <v>45307.375</v>
      </c>
      <c r="C414" s="61">
        <v>2542.930661500001</v>
      </c>
      <c r="D414" s="61">
        <v>4550.5322594374993</v>
      </c>
      <c r="E414" s="61">
        <v>2811.8268347499993</v>
      </c>
      <c r="F414" s="61">
        <v>2776.2816961640001</v>
      </c>
      <c r="G414" s="61">
        <v>1512.6899151894661</v>
      </c>
      <c r="H414" s="61">
        <v>472.46678629032402</v>
      </c>
      <c r="I414" s="61">
        <v>9090.3126055060238</v>
      </c>
      <c r="J414" s="61">
        <v>506.55040652526901</v>
      </c>
      <c r="K414" s="61">
        <v>0.65252979999999994</v>
      </c>
      <c r="L414" s="61">
        <v>5069.2126114999965</v>
      </c>
      <c r="M414" s="37" t="b">
        <f t="shared" si="19"/>
        <v>1</v>
      </c>
      <c r="N414" s="61">
        <f t="shared" si="20"/>
        <v>9596.8630120312937</v>
      </c>
      <c r="O414" s="27"/>
    </row>
    <row r="415" spans="1:15" x14ac:dyDescent="0.25">
      <c r="A415" s="18">
        <f t="shared" si="21"/>
        <v>45307.416666666664</v>
      </c>
      <c r="B415" s="60">
        <v>45307.416666666664</v>
      </c>
      <c r="C415" s="61">
        <v>2545.5234672500001</v>
      </c>
      <c r="D415" s="61">
        <v>3829.3471805625004</v>
      </c>
      <c r="E415" s="61">
        <v>2825.6555105000002</v>
      </c>
      <c r="F415" s="61">
        <v>2687.1775601315003</v>
      </c>
      <c r="G415" s="61">
        <v>1754.467534246967</v>
      </c>
      <c r="H415" s="61">
        <v>331.32218629032303</v>
      </c>
      <c r="I415" s="61">
        <v>8782.895085806018</v>
      </c>
      <c r="J415" s="61">
        <v>477.121550175273</v>
      </c>
      <c r="K415" s="61">
        <v>4.898828</v>
      </c>
      <c r="L415" s="61">
        <v>4708.5779750000002</v>
      </c>
      <c r="M415" s="37" t="b">
        <f t="shared" si="19"/>
        <v>1</v>
      </c>
      <c r="N415" s="61">
        <f t="shared" si="20"/>
        <v>9260.0166359812902</v>
      </c>
      <c r="O415" s="27"/>
    </row>
    <row r="416" spans="1:15" x14ac:dyDescent="0.25">
      <c r="A416" s="18">
        <f t="shared" si="21"/>
        <v>45307.458333333336</v>
      </c>
      <c r="B416" s="60">
        <v>45307.458333333336</v>
      </c>
      <c r="C416" s="61">
        <v>2473.1877047499997</v>
      </c>
      <c r="D416" s="61">
        <v>2757.2866113750001</v>
      </c>
      <c r="E416" s="61">
        <v>2804.397112749999</v>
      </c>
      <c r="F416" s="61">
        <v>2550.6346358490005</v>
      </c>
      <c r="G416" s="61">
        <v>1904.2253420169661</v>
      </c>
      <c r="H416" s="61">
        <v>348.48796629032307</v>
      </c>
      <c r="I416" s="61">
        <v>8531.3707465260177</v>
      </c>
      <c r="J416" s="61">
        <v>454.18641770527307</v>
      </c>
      <c r="K416" s="61">
        <v>5.7754337999999992</v>
      </c>
      <c r="L416" s="61">
        <v>3846.886774999999</v>
      </c>
      <c r="M416" s="37" t="b">
        <f t="shared" si="19"/>
        <v>1</v>
      </c>
      <c r="N416" s="61">
        <f t="shared" si="20"/>
        <v>8985.5571642312916</v>
      </c>
      <c r="O416" s="27"/>
    </row>
    <row r="417" spans="1:15" x14ac:dyDescent="0.25">
      <c r="A417" s="18">
        <f t="shared" si="21"/>
        <v>45307.5</v>
      </c>
      <c r="B417" s="60">
        <v>45307.5</v>
      </c>
      <c r="C417" s="61">
        <v>2470.2192207500002</v>
      </c>
      <c r="D417" s="61">
        <v>1458.9328090000001</v>
      </c>
      <c r="E417" s="61">
        <v>2783.9629637499988</v>
      </c>
      <c r="F417" s="61">
        <v>2135.4581663342501</v>
      </c>
      <c r="G417" s="61">
        <v>1919.535025526714</v>
      </c>
      <c r="H417" s="61">
        <v>728.85725129032403</v>
      </c>
      <c r="I417" s="61">
        <v>8293.3521594960166</v>
      </c>
      <c r="J417" s="61">
        <v>431.22432595527204</v>
      </c>
      <c r="K417" s="61">
        <v>9.8382637000000006</v>
      </c>
      <c r="L417" s="61">
        <v>2762.5506875000001</v>
      </c>
      <c r="M417" s="37" t="b">
        <f t="shared" si="19"/>
        <v>1</v>
      </c>
      <c r="N417" s="61">
        <f t="shared" si="20"/>
        <v>8724.576485451289</v>
      </c>
      <c r="O417" s="27"/>
    </row>
    <row r="418" spans="1:15" x14ac:dyDescent="0.25">
      <c r="A418" s="18">
        <f t="shared" si="21"/>
        <v>45307.541666666664</v>
      </c>
      <c r="B418" s="60">
        <v>45307.541666666664</v>
      </c>
      <c r="C418" s="61">
        <v>2479.0586537500003</v>
      </c>
      <c r="D418" s="61">
        <v>1094.845277875</v>
      </c>
      <c r="E418" s="61">
        <v>2790.2381025</v>
      </c>
      <c r="F418" s="61">
        <v>1314.01790472475</v>
      </c>
      <c r="G418" s="61">
        <v>1741.265545471214</v>
      </c>
      <c r="H418" s="61">
        <v>1410.6497012903233</v>
      </c>
      <c r="I418" s="61">
        <v>8363.2619503060178</v>
      </c>
      <c r="J418" s="61">
        <v>424.40465060526901</v>
      </c>
      <c r="K418" s="61">
        <v>2.5216921999999999</v>
      </c>
      <c r="L418" s="61">
        <v>2039.8868924999999</v>
      </c>
      <c r="M418" s="37" t="b">
        <f t="shared" si="19"/>
        <v>1</v>
      </c>
      <c r="N418" s="61">
        <f t="shared" si="20"/>
        <v>8787.6666009112869</v>
      </c>
      <c r="O418" s="27"/>
    </row>
    <row r="419" spans="1:15" x14ac:dyDescent="0.25">
      <c r="A419" s="18">
        <f t="shared" si="21"/>
        <v>45307.583333333336</v>
      </c>
      <c r="B419" s="60">
        <v>45307.583333333336</v>
      </c>
      <c r="C419" s="61">
        <v>2475.9436584999999</v>
      </c>
      <c r="D419" s="61">
        <v>2332.381855749999</v>
      </c>
      <c r="E419" s="61">
        <v>2784.9203347499993</v>
      </c>
      <c r="F419" s="61">
        <v>557.80177157874994</v>
      </c>
      <c r="G419" s="61">
        <v>1465.6106372622119</v>
      </c>
      <c r="H419" s="61">
        <v>1586.4365712903241</v>
      </c>
      <c r="I419" s="61">
        <v>8352.5957462660172</v>
      </c>
      <c r="J419" s="61">
        <v>426.30070076527005</v>
      </c>
      <c r="K419" s="61">
        <v>4.3268570999999989</v>
      </c>
      <c r="L419" s="61">
        <v>2419.871525</v>
      </c>
      <c r="M419" s="37" t="b">
        <f t="shared" si="19"/>
        <v>1</v>
      </c>
      <c r="N419" s="61">
        <f t="shared" si="20"/>
        <v>8778.8964470312876</v>
      </c>
      <c r="O419" s="27"/>
    </row>
    <row r="420" spans="1:15" x14ac:dyDescent="0.25">
      <c r="A420" s="18">
        <f t="shared" si="21"/>
        <v>45307.625</v>
      </c>
      <c r="B420" s="60">
        <v>45307.625</v>
      </c>
      <c r="C420" s="61">
        <v>2482.94863575</v>
      </c>
      <c r="D420" s="61">
        <v>3144.0458924374993</v>
      </c>
      <c r="E420" s="61">
        <v>2789.22649675</v>
      </c>
      <c r="F420" s="61">
        <v>288.23929210650005</v>
      </c>
      <c r="G420" s="61">
        <v>1213.5951021169669</v>
      </c>
      <c r="H420" s="61">
        <v>1777.3836712903242</v>
      </c>
      <c r="I420" s="61">
        <v>8535.7974346760166</v>
      </c>
      <c r="J420" s="61">
        <v>458.53801747527103</v>
      </c>
      <c r="K420" s="61">
        <v>4.1486987999999991</v>
      </c>
      <c r="L420" s="61">
        <v>2696.954939499999</v>
      </c>
      <c r="M420" s="37" t="b">
        <f t="shared" si="19"/>
        <v>1</v>
      </c>
      <c r="N420" s="61">
        <f t="shared" si="20"/>
        <v>8994.3354521512883</v>
      </c>
      <c r="O420" s="27"/>
    </row>
    <row r="421" spans="1:15" x14ac:dyDescent="0.25">
      <c r="A421" s="18">
        <f t="shared" si="21"/>
        <v>45307.666666666664</v>
      </c>
      <c r="B421" s="60">
        <v>45307.666666666664</v>
      </c>
      <c r="C421" s="61">
        <v>2520.244897</v>
      </c>
      <c r="D421" s="61">
        <v>4352.0196569999989</v>
      </c>
      <c r="E421" s="61">
        <v>2789.5437684999993</v>
      </c>
      <c r="F421" s="61">
        <v>154.46279315775001</v>
      </c>
      <c r="G421" s="61">
        <v>1072.0206423632201</v>
      </c>
      <c r="H421" s="61">
        <v>1846.688036290323</v>
      </c>
      <c r="I421" s="61">
        <v>8793.2048037260192</v>
      </c>
      <c r="J421" s="61">
        <v>517.45964318527297</v>
      </c>
      <c r="K421" s="61">
        <v>3.4506899</v>
      </c>
      <c r="L421" s="61">
        <v>3420.8646575000002</v>
      </c>
      <c r="M421" s="37" t="b">
        <f t="shared" si="19"/>
        <v>1</v>
      </c>
      <c r="N421" s="61">
        <f t="shared" si="20"/>
        <v>9310.6644469112925</v>
      </c>
      <c r="O421" s="27"/>
    </row>
    <row r="422" spans="1:15" x14ac:dyDescent="0.25">
      <c r="A422" s="18">
        <f t="shared" si="21"/>
        <v>45307.708333333336</v>
      </c>
      <c r="B422" s="60">
        <v>45307.708333333336</v>
      </c>
      <c r="C422" s="61">
        <v>2507.8044942500001</v>
      </c>
      <c r="D422" s="61">
        <v>4765.1126466250007</v>
      </c>
      <c r="E422" s="61">
        <v>2792.1175185000002</v>
      </c>
      <c r="F422" s="61">
        <v>117.726400204</v>
      </c>
      <c r="G422" s="61">
        <v>1058.833375301967</v>
      </c>
      <c r="H422" s="61">
        <v>2041.740036290324</v>
      </c>
      <c r="I422" s="61">
        <v>9057.14648484602</v>
      </c>
      <c r="J422" s="61">
        <v>563.55280562527309</v>
      </c>
      <c r="K422" s="61">
        <v>2.9655297000000003</v>
      </c>
      <c r="L422" s="61">
        <v>3659.6696510000002</v>
      </c>
      <c r="M422" s="37" t="b">
        <f t="shared" si="19"/>
        <v>1</v>
      </c>
      <c r="N422" s="61">
        <f t="shared" si="20"/>
        <v>9620.6992904712934</v>
      </c>
      <c r="O422" s="27"/>
    </row>
    <row r="423" spans="1:15" x14ac:dyDescent="0.25">
      <c r="A423" s="18">
        <f t="shared" si="21"/>
        <v>45307.75</v>
      </c>
      <c r="B423" s="60">
        <v>45307.75</v>
      </c>
      <c r="C423" s="61">
        <v>2525.6779457500011</v>
      </c>
      <c r="D423" s="61">
        <v>4601.1404216874989</v>
      </c>
      <c r="E423" s="61">
        <v>2791.61146525</v>
      </c>
      <c r="F423" s="61">
        <v>165.31184484549999</v>
      </c>
      <c r="G423" s="61">
        <v>1044.335131827964</v>
      </c>
      <c r="H423" s="61">
        <v>2017.211036290324</v>
      </c>
      <c r="I423" s="61">
        <v>8939.8939742460207</v>
      </c>
      <c r="J423" s="61">
        <v>545.68119380526798</v>
      </c>
      <c r="K423" s="61">
        <v>0.40310509999999988</v>
      </c>
      <c r="L423" s="61">
        <v>3659.3095725000003</v>
      </c>
      <c r="M423" s="37" t="b">
        <f t="shared" si="19"/>
        <v>1</v>
      </c>
      <c r="N423" s="61">
        <f t="shared" si="20"/>
        <v>9485.5751680512894</v>
      </c>
      <c r="O423" s="27"/>
    </row>
    <row r="424" spans="1:15" x14ac:dyDescent="0.25">
      <c r="A424" s="18">
        <f t="shared" si="21"/>
        <v>45307.791666666664</v>
      </c>
      <c r="B424" s="60">
        <v>45307.791666666664</v>
      </c>
      <c r="C424" s="61">
        <v>2530.7846945000001</v>
      </c>
      <c r="D424" s="61">
        <v>3776.7488295000003</v>
      </c>
      <c r="E424" s="61">
        <v>2783.9112019999989</v>
      </c>
      <c r="F424" s="61">
        <v>241.4251417575</v>
      </c>
      <c r="G424" s="61">
        <v>1037.8898169034662</v>
      </c>
      <c r="H424" s="61">
        <v>1932.5950362903241</v>
      </c>
      <c r="I424" s="61">
        <v>8600.4671200160192</v>
      </c>
      <c r="J424" s="61">
        <v>492.93036333527107</v>
      </c>
      <c r="K424" s="61">
        <v>67.649007599999962</v>
      </c>
      <c r="L424" s="61">
        <v>3142.3082300000001</v>
      </c>
      <c r="M424" s="37" t="b">
        <f t="shared" si="19"/>
        <v>1</v>
      </c>
      <c r="N424" s="61">
        <f t="shared" si="20"/>
        <v>9093.3974833512912</v>
      </c>
      <c r="O424" s="27"/>
    </row>
    <row r="425" spans="1:15" x14ac:dyDescent="0.25">
      <c r="A425" s="18">
        <f t="shared" si="21"/>
        <v>45307.833333333336</v>
      </c>
      <c r="B425" s="60">
        <v>45307.833333333336</v>
      </c>
      <c r="C425" s="61">
        <v>2512.8940567500003</v>
      </c>
      <c r="D425" s="61">
        <v>3069.9060773124997</v>
      </c>
      <c r="E425" s="61">
        <v>2792.6462367500003</v>
      </c>
      <c r="F425" s="61">
        <v>341.13833864500003</v>
      </c>
      <c r="G425" s="61">
        <v>996.14204648346606</v>
      </c>
      <c r="H425" s="61">
        <v>2407.9260362903237</v>
      </c>
      <c r="I425" s="61">
        <v>8150.8481479060192</v>
      </c>
      <c r="J425" s="61">
        <v>452.70982882526903</v>
      </c>
      <c r="K425" s="61">
        <v>248.20102300000002</v>
      </c>
      <c r="L425" s="61">
        <v>3268.8937925</v>
      </c>
      <c r="M425" s="37" t="b">
        <f t="shared" si="19"/>
        <v>1</v>
      </c>
      <c r="N425" s="61">
        <f t="shared" si="20"/>
        <v>8603.5579767312884</v>
      </c>
      <c r="O425" s="27"/>
    </row>
    <row r="426" spans="1:15" x14ac:dyDescent="0.25">
      <c r="A426" s="18">
        <f t="shared" si="21"/>
        <v>45307.875</v>
      </c>
      <c r="B426" s="60">
        <v>45307.875</v>
      </c>
      <c r="C426" s="61">
        <v>2414.3244770000001</v>
      </c>
      <c r="D426" s="61">
        <v>1277.4207044375</v>
      </c>
      <c r="E426" s="61">
        <v>2781.9345009999993</v>
      </c>
      <c r="F426" s="61">
        <v>371.34169156250005</v>
      </c>
      <c r="G426" s="61">
        <v>974.00204937096612</v>
      </c>
      <c r="H426" s="61">
        <v>3702.1250362903238</v>
      </c>
      <c r="I426" s="61">
        <v>7621.213658846018</v>
      </c>
      <c r="J426" s="61">
        <v>408.46252501527306</v>
      </c>
      <c r="K426" s="61">
        <v>311.85706830000004</v>
      </c>
      <c r="L426" s="61">
        <v>3179.6152075</v>
      </c>
      <c r="M426" s="37" t="b">
        <f t="shared" si="19"/>
        <v>1</v>
      </c>
      <c r="N426" s="61">
        <f t="shared" si="20"/>
        <v>8029.6761838612911</v>
      </c>
      <c r="O426" s="27"/>
    </row>
    <row r="427" spans="1:15" x14ac:dyDescent="0.25">
      <c r="A427" s="18">
        <f t="shared" si="21"/>
        <v>45307.916666666664</v>
      </c>
      <c r="B427" s="60">
        <v>45307.916666666664</v>
      </c>
      <c r="C427" s="61">
        <v>2365.4984395000001</v>
      </c>
      <c r="D427" s="61">
        <v>1241.387487125</v>
      </c>
      <c r="E427" s="61">
        <v>2426.1825102499997</v>
      </c>
      <c r="F427" s="61">
        <v>532.84263464000003</v>
      </c>
      <c r="G427" s="61">
        <v>944.00463820596315</v>
      </c>
      <c r="H427" s="61">
        <v>3683.755036290323</v>
      </c>
      <c r="I427" s="61">
        <v>7427.6972892060185</v>
      </c>
      <c r="J427" s="61">
        <v>397.78436660527001</v>
      </c>
      <c r="K427" s="61">
        <v>194.7585727</v>
      </c>
      <c r="L427" s="61">
        <v>3173.4305175</v>
      </c>
      <c r="M427" s="37" t="b">
        <f t="shared" si="19"/>
        <v>1</v>
      </c>
      <c r="N427" s="61">
        <f t="shared" si="20"/>
        <v>7825.4816558112889</v>
      </c>
      <c r="O427" s="27"/>
    </row>
    <row r="428" spans="1:15" x14ac:dyDescent="0.25">
      <c r="A428" s="18">
        <f t="shared" si="21"/>
        <v>45307.958333333336</v>
      </c>
      <c r="B428" s="60">
        <v>45307.958333333336</v>
      </c>
      <c r="C428" s="61">
        <v>2348.826133</v>
      </c>
      <c r="D428" s="61">
        <v>980.89173843750007</v>
      </c>
      <c r="E428" s="61">
        <v>2210.614245499999</v>
      </c>
      <c r="F428" s="61">
        <v>594.82685543500008</v>
      </c>
      <c r="G428" s="61">
        <v>938.16276751846613</v>
      </c>
      <c r="H428" s="61">
        <v>3955.3590362903242</v>
      </c>
      <c r="I428" s="61">
        <v>7028.3800844660173</v>
      </c>
      <c r="J428" s="61">
        <v>377.95194406527105</v>
      </c>
      <c r="K428" s="61">
        <v>466.62931765000002</v>
      </c>
      <c r="L428" s="61">
        <v>3155.7194300000001</v>
      </c>
      <c r="M428" s="37" t="b">
        <f t="shared" si="19"/>
        <v>1</v>
      </c>
      <c r="N428" s="61">
        <f t="shared" si="20"/>
        <v>7406.3320285312884</v>
      </c>
      <c r="O428" s="27"/>
    </row>
    <row r="429" spans="1:15" x14ac:dyDescent="0.25">
      <c r="A429" s="18">
        <f t="shared" si="21"/>
        <v>45308</v>
      </c>
      <c r="B429" s="60">
        <v>45308</v>
      </c>
      <c r="C429" s="61">
        <v>2303.97808575</v>
      </c>
      <c r="D429" s="61">
        <v>1011.141813875</v>
      </c>
      <c r="E429" s="61">
        <v>1994.5690567500003</v>
      </c>
      <c r="F429" s="61">
        <v>653.23563172799993</v>
      </c>
      <c r="G429" s="61">
        <v>944.22543709796605</v>
      </c>
      <c r="H429" s="61">
        <v>3677.1850362903242</v>
      </c>
      <c r="I429" s="61">
        <v>6746.9552879660205</v>
      </c>
      <c r="J429" s="61">
        <v>355.83416862527201</v>
      </c>
      <c r="K429" s="61">
        <v>781.16606490000004</v>
      </c>
      <c r="L429" s="61">
        <v>2700.3795399999999</v>
      </c>
      <c r="M429" s="37" t="b">
        <f t="shared" ref="M429:M492" si="22">ABS(C429+D429+E429+F429+G429+H429-I429-J429-K429-L429)&lt;0.1</f>
        <v>1</v>
      </c>
      <c r="N429" s="61">
        <f t="shared" ref="N429:N492" si="23">IF(B429="","",I429+J429)</f>
        <v>7102.789456591292</v>
      </c>
      <c r="O429" s="27"/>
    </row>
    <row r="430" spans="1:15" x14ac:dyDescent="0.25">
      <c r="A430" s="18">
        <f t="shared" ref="A430:A493" si="24">B430</f>
        <v>45308.041666666664</v>
      </c>
      <c r="B430" s="60">
        <v>45308.041666666664</v>
      </c>
      <c r="C430" s="61">
        <v>2314.053510499999</v>
      </c>
      <c r="D430" s="61">
        <v>982.50604425000006</v>
      </c>
      <c r="E430" s="61">
        <v>1978.5058067499992</v>
      </c>
      <c r="F430" s="61">
        <v>748.6470833305001</v>
      </c>
      <c r="G430" s="61">
        <v>924.15202914046506</v>
      </c>
      <c r="H430" s="61">
        <v>3386.327036290324</v>
      </c>
      <c r="I430" s="61">
        <v>6506.6658716460206</v>
      </c>
      <c r="J430" s="61">
        <v>343.35528831526904</v>
      </c>
      <c r="K430" s="61">
        <v>755.65352529999996</v>
      </c>
      <c r="L430" s="61">
        <v>2728.5168250000002</v>
      </c>
      <c r="M430" s="37" t="b">
        <f t="shared" si="22"/>
        <v>1</v>
      </c>
      <c r="N430" s="61">
        <f t="shared" si="23"/>
        <v>6850.0211599612894</v>
      </c>
      <c r="O430" s="27"/>
    </row>
    <row r="431" spans="1:15" x14ac:dyDescent="0.25">
      <c r="A431" s="18">
        <f t="shared" si="24"/>
        <v>45308.083333333336</v>
      </c>
      <c r="B431" s="60">
        <v>45308.083333333336</v>
      </c>
      <c r="C431" s="61">
        <v>2306.3159045000002</v>
      </c>
      <c r="D431" s="61">
        <v>606.677007</v>
      </c>
      <c r="E431" s="61">
        <v>1977.5087442500001</v>
      </c>
      <c r="F431" s="61">
        <v>714.62157499300008</v>
      </c>
      <c r="G431" s="61">
        <v>914.27145725796606</v>
      </c>
      <c r="H431" s="61">
        <v>3800.8520362903241</v>
      </c>
      <c r="I431" s="61">
        <v>6366.457810266018</v>
      </c>
      <c r="J431" s="61">
        <v>338.87268022527104</v>
      </c>
      <c r="K431" s="61">
        <v>1102.2588713</v>
      </c>
      <c r="L431" s="61">
        <v>2512.6573625000001</v>
      </c>
      <c r="M431" s="37" t="b">
        <f t="shared" si="22"/>
        <v>1</v>
      </c>
      <c r="N431" s="61">
        <f t="shared" si="23"/>
        <v>6705.3304904912893</v>
      </c>
      <c r="O431" s="27"/>
    </row>
    <row r="432" spans="1:15" x14ac:dyDescent="0.25">
      <c r="A432" s="18">
        <f t="shared" si="24"/>
        <v>45308.125</v>
      </c>
      <c r="B432" s="60">
        <v>45308.125</v>
      </c>
      <c r="C432" s="61">
        <v>2281.19969825</v>
      </c>
      <c r="D432" s="61">
        <v>663.31653087500001</v>
      </c>
      <c r="E432" s="61">
        <v>2003.3628115000001</v>
      </c>
      <c r="F432" s="61">
        <v>618.69309335799994</v>
      </c>
      <c r="G432" s="61">
        <v>911.62908385796106</v>
      </c>
      <c r="H432" s="61">
        <v>3816.4700362903232</v>
      </c>
      <c r="I432" s="61">
        <v>6274.75108309602</v>
      </c>
      <c r="J432" s="61">
        <v>338.39635423526698</v>
      </c>
      <c r="K432" s="61">
        <v>1235.9698543</v>
      </c>
      <c r="L432" s="61">
        <v>2445.5539625000001</v>
      </c>
      <c r="M432" s="37" t="b">
        <f t="shared" si="22"/>
        <v>1</v>
      </c>
      <c r="N432" s="61">
        <f t="shared" si="23"/>
        <v>6613.1474373312867</v>
      </c>
      <c r="O432" s="27"/>
    </row>
    <row r="433" spans="1:15" x14ac:dyDescent="0.25">
      <c r="A433" s="18">
        <f t="shared" si="24"/>
        <v>45308.166666666664</v>
      </c>
      <c r="B433" s="60">
        <v>45308.166666666664</v>
      </c>
      <c r="C433" s="61">
        <v>2283.15490675</v>
      </c>
      <c r="D433" s="61">
        <v>620.11175150000008</v>
      </c>
      <c r="E433" s="61">
        <v>2011.98806975</v>
      </c>
      <c r="F433" s="61">
        <v>582.58180505300004</v>
      </c>
      <c r="G433" s="61">
        <v>911.78487997796401</v>
      </c>
      <c r="H433" s="61">
        <v>3987.7100362903229</v>
      </c>
      <c r="I433" s="61">
        <v>6438.0556472460212</v>
      </c>
      <c r="J433" s="61">
        <v>351.77772567526904</v>
      </c>
      <c r="K433" s="61">
        <v>1226.2363814</v>
      </c>
      <c r="L433" s="61">
        <v>2381.2616950000001</v>
      </c>
      <c r="M433" s="37" t="b">
        <f t="shared" si="22"/>
        <v>1</v>
      </c>
      <c r="N433" s="61">
        <f t="shared" si="23"/>
        <v>6789.83337292129</v>
      </c>
      <c r="O433" s="27"/>
    </row>
    <row r="434" spans="1:15" x14ac:dyDescent="0.25">
      <c r="A434" s="18">
        <f t="shared" si="24"/>
        <v>45308.208333333336</v>
      </c>
      <c r="B434" s="60">
        <v>45308.208333333336</v>
      </c>
      <c r="C434" s="61">
        <v>2291.2619945000001</v>
      </c>
      <c r="D434" s="61">
        <v>1479.260496874999</v>
      </c>
      <c r="E434" s="61">
        <v>2108.7202212500001</v>
      </c>
      <c r="F434" s="61">
        <v>515.19174729299993</v>
      </c>
      <c r="G434" s="61">
        <v>925.55950292296609</v>
      </c>
      <c r="H434" s="61">
        <v>3389.4130362903238</v>
      </c>
      <c r="I434" s="61">
        <v>7029.830116116018</v>
      </c>
      <c r="J434" s="61">
        <v>389.65482351527203</v>
      </c>
      <c r="K434" s="61">
        <v>446.58460200000002</v>
      </c>
      <c r="L434" s="61">
        <v>2843.3374575000003</v>
      </c>
      <c r="M434" s="37" t="b">
        <f t="shared" si="22"/>
        <v>1</v>
      </c>
      <c r="N434" s="61">
        <f t="shared" si="23"/>
        <v>7419.4849396312902</v>
      </c>
      <c r="O434" s="27"/>
    </row>
    <row r="435" spans="1:15" x14ac:dyDescent="0.25">
      <c r="A435" s="18">
        <f t="shared" si="24"/>
        <v>45308.25</v>
      </c>
      <c r="B435" s="60">
        <v>45308.25</v>
      </c>
      <c r="C435" s="61">
        <v>2384.3706970000003</v>
      </c>
      <c r="D435" s="61">
        <v>2067.3626641874989</v>
      </c>
      <c r="E435" s="61">
        <v>2488.34286075</v>
      </c>
      <c r="F435" s="61">
        <v>473.56571463750004</v>
      </c>
      <c r="G435" s="61">
        <v>946.68920815596505</v>
      </c>
      <c r="H435" s="61">
        <v>3243.7670362903241</v>
      </c>
      <c r="I435" s="61">
        <v>8087.4836964460192</v>
      </c>
      <c r="J435" s="61">
        <v>465.01235767527004</v>
      </c>
      <c r="K435" s="61">
        <v>234.7905294</v>
      </c>
      <c r="L435" s="61">
        <v>2816.8115975000001</v>
      </c>
      <c r="M435" s="37" t="b">
        <f t="shared" si="22"/>
        <v>1</v>
      </c>
      <c r="N435" s="61">
        <f t="shared" si="23"/>
        <v>8552.4960541212895</v>
      </c>
      <c r="O435" s="27"/>
    </row>
    <row r="436" spans="1:15" x14ac:dyDescent="0.25">
      <c r="A436" s="18">
        <f t="shared" si="24"/>
        <v>45308.291666666664</v>
      </c>
      <c r="B436" s="60">
        <v>45308.291666666664</v>
      </c>
      <c r="C436" s="61">
        <v>2484.234477</v>
      </c>
      <c r="D436" s="61">
        <v>3652.0219674374994</v>
      </c>
      <c r="E436" s="61">
        <v>2762.5025704999989</v>
      </c>
      <c r="F436" s="61">
        <v>437.11165803725004</v>
      </c>
      <c r="G436" s="61">
        <v>979.62046137621405</v>
      </c>
      <c r="H436" s="61">
        <v>2397.4400362903239</v>
      </c>
      <c r="I436" s="61">
        <v>8973.3988697460154</v>
      </c>
      <c r="J436" s="61">
        <v>551.87752129527303</v>
      </c>
      <c r="K436" s="61">
        <v>140.49170459999999</v>
      </c>
      <c r="L436" s="61">
        <v>3047.1630749999999</v>
      </c>
      <c r="M436" s="37" t="b">
        <f t="shared" si="22"/>
        <v>1</v>
      </c>
      <c r="N436" s="61">
        <f t="shared" si="23"/>
        <v>9525.2763910412887</v>
      </c>
      <c r="O436" s="27"/>
    </row>
    <row r="437" spans="1:15" x14ac:dyDescent="0.25">
      <c r="A437" s="18">
        <f t="shared" si="24"/>
        <v>45308.333333333336</v>
      </c>
      <c r="B437" s="60">
        <v>45308.333333333336</v>
      </c>
      <c r="C437" s="61">
        <v>2502.5819190000002</v>
      </c>
      <c r="D437" s="61">
        <v>4470.9345754999995</v>
      </c>
      <c r="E437" s="61">
        <v>2770.2464932500002</v>
      </c>
      <c r="F437" s="61">
        <v>475.18726617600004</v>
      </c>
      <c r="G437" s="61">
        <v>1047.013309304966</v>
      </c>
      <c r="H437" s="61">
        <v>2137.5000362903238</v>
      </c>
      <c r="I437" s="61">
        <v>9382.0722936960192</v>
      </c>
      <c r="J437" s="61">
        <v>609.08419512527109</v>
      </c>
      <c r="K437" s="61">
        <v>119.2524782</v>
      </c>
      <c r="L437" s="61">
        <v>3293.0546325</v>
      </c>
      <c r="M437" s="37" t="b">
        <f t="shared" si="22"/>
        <v>1</v>
      </c>
      <c r="N437" s="61">
        <f t="shared" si="23"/>
        <v>9991.1564888212906</v>
      </c>
      <c r="O437" s="27"/>
    </row>
    <row r="438" spans="1:15" x14ac:dyDescent="0.25">
      <c r="A438" s="18">
        <f t="shared" si="24"/>
        <v>45308.375</v>
      </c>
      <c r="B438" s="60">
        <v>45308.375</v>
      </c>
      <c r="C438" s="61">
        <v>2528.8261862500003</v>
      </c>
      <c r="D438" s="61">
        <v>3994.9631785625006</v>
      </c>
      <c r="E438" s="61">
        <v>2767.6070445</v>
      </c>
      <c r="F438" s="61">
        <v>625.62414170274997</v>
      </c>
      <c r="G438" s="61">
        <v>1165.5057852857201</v>
      </c>
      <c r="H438" s="61">
        <v>2083.079036290324</v>
      </c>
      <c r="I438" s="61">
        <v>9421.5181592160206</v>
      </c>
      <c r="J438" s="61">
        <v>581.65095507527099</v>
      </c>
      <c r="K438" s="61">
        <v>404.52755080000003</v>
      </c>
      <c r="L438" s="61">
        <v>2757.9087074999998</v>
      </c>
      <c r="M438" s="37" t="b">
        <f t="shared" si="22"/>
        <v>1</v>
      </c>
      <c r="N438" s="61">
        <f t="shared" si="23"/>
        <v>10003.169114291291</v>
      </c>
      <c r="O438" s="27"/>
    </row>
    <row r="439" spans="1:15" x14ac:dyDescent="0.25">
      <c r="A439" s="18">
        <f t="shared" si="24"/>
        <v>45308.416666666664</v>
      </c>
      <c r="B439" s="60">
        <v>45308.416666666664</v>
      </c>
      <c r="C439" s="61">
        <v>2473.1597695</v>
      </c>
      <c r="D439" s="61">
        <v>4535.8967560624969</v>
      </c>
      <c r="E439" s="61">
        <v>2764.0698990000001</v>
      </c>
      <c r="F439" s="61">
        <v>779.60231210400002</v>
      </c>
      <c r="G439" s="61">
        <v>1314.1671888644612</v>
      </c>
      <c r="H439" s="61">
        <v>1501.3600362903242</v>
      </c>
      <c r="I439" s="61">
        <v>9333.4433328060204</v>
      </c>
      <c r="J439" s="61">
        <v>561.57373391526301</v>
      </c>
      <c r="K439" s="61">
        <v>11.968513599999989</v>
      </c>
      <c r="L439" s="61">
        <v>3461.2703815</v>
      </c>
      <c r="M439" s="37" t="b">
        <f t="shared" si="22"/>
        <v>1</v>
      </c>
      <c r="N439" s="61">
        <f t="shared" si="23"/>
        <v>9895.0170667212842</v>
      </c>
      <c r="O439" s="27"/>
    </row>
    <row r="440" spans="1:15" x14ac:dyDescent="0.25">
      <c r="A440" s="18">
        <f t="shared" si="24"/>
        <v>45308.458333333336</v>
      </c>
      <c r="B440" s="60">
        <v>45308.458333333336</v>
      </c>
      <c r="C440" s="61">
        <v>2456.4253280000003</v>
      </c>
      <c r="D440" s="61">
        <v>4865.2705713750001</v>
      </c>
      <c r="E440" s="61">
        <v>2720.7539685000002</v>
      </c>
      <c r="F440" s="61">
        <v>882.72615284750009</v>
      </c>
      <c r="G440" s="61">
        <v>1394.8418987584682</v>
      </c>
      <c r="H440" s="61">
        <v>1206.658036290323</v>
      </c>
      <c r="I440" s="61">
        <v>9225.5894267460208</v>
      </c>
      <c r="J440" s="61">
        <v>537.79281982527107</v>
      </c>
      <c r="K440" s="61">
        <v>4.7336901999999998</v>
      </c>
      <c r="L440" s="61">
        <v>3758.5600190000005</v>
      </c>
      <c r="M440" s="37" t="b">
        <f t="shared" si="22"/>
        <v>1</v>
      </c>
      <c r="N440" s="61">
        <f t="shared" si="23"/>
        <v>9763.382246571291</v>
      </c>
      <c r="O440" s="27"/>
    </row>
    <row r="441" spans="1:15" x14ac:dyDescent="0.25">
      <c r="A441" s="18">
        <f t="shared" si="24"/>
        <v>45308.5</v>
      </c>
      <c r="B441" s="60">
        <v>45308.5</v>
      </c>
      <c r="C441" s="61">
        <v>2463.9038140000002</v>
      </c>
      <c r="D441" s="61">
        <v>4633.5876845000003</v>
      </c>
      <c r="E441" s="61">
        <v>2718.3123837499988</v>
      </c>
      <c r="F441" s="61">
        <v>1029.8687012875</v>
      </c>
      <c r="G441" s="61">
        <v>1388.9370825534631</v>
      </c>
      <c r="H441" s="61">
        <v>1183.789036290324</v>
      </c>
      <c r="I441" s="61">
        <v>9144.5105531360205</v>
      </c>
      <c r="J441" s="61">
        <v>522.91406834526902</v>
      </c>
      <c r="K441" s="61">
        <v>3.7472859000000001</v>
      </c>
      <c r="L441" s="61">
        <v>3747.226795</v>
      </c>
      <c r="M441" s="37" t="b">
        <f t="shared" si="22"/>
        <v>1</v>
      </c>
      <c r="N441" s="61">
        <f t="shared" si="23"/>
        <v>9667.4246214812902</v>
      </c>
      <c r="O441" s="27"/>
    </row>
    <row r="442" spans="1:15" x14ac:dyDescent="0.25">
      <c r="A442" s="18">
        <f t="shared" si="24"/>
        <v>45308.541666666664</v>
      </c>
      <c r="B442" s="60">
        <v>45308.541666666664</v>
      </c>
      <c r="C442" s="61">
        <v>2514.7509682499999</v>
      </c>
      <c r="D442" s="61">
        <v>4604.3837922499979</v>
      </c>
      <c r="E442" s="61">
        <v>2747.6875854999998</v>
      </c>
      <c r="F442" s="61">
        <v>1214.848057365999</v>
      </c>
      <c r="G442" s="61">
        <v>1321.0349415249671</v>
      </c>
      <c r="H442" s="61">
        <v>1074.2270362903241</v>
      </c>
      <c r="I442" s="61">
        <v>9197.196708236017</v>
      </c>
      <c r="J442" s="61">
        <v>515.18659104527399</v>
      </c>
      <c r="K442" s="61">
        <v>3.0777343999999998</v>
      </c>
      <c r="L442" s="61">
        <v>3761.4713475000003</v>
      </c>
      <c r="M442" s="37" t="b">
        <f t="shared" si="22"/>
        <v>1</v>
      </c>
      <c r="N442" s="61">
        <f t="shared" si="23"/>
        <v>9712.3832992812913</v>
      </c>
      <c r="O442" s="27"/>
    </row>
    <row r="443" spans="1:15" x14ac:dyDescent="0.25">
      <c r="A443" s="18">
        <f t="shared" si="24"/>
        <v>45308.583333333336</v>
      </c>
      <c r="B443" s="60">
        <v>45308.583333333336</v>
      </c>
      <c r="C443" s="61">
        <v>2551.1249697499993</v>
      </c>
      <c r="D443" s="61">
        <v>5197.0880998749999</v>
      </c>
      <c r="E443" s="61">
        <v>2774.7790515000002</v>
      </c>
      <c r="F443" s="61">
        <v>1109.9604713077501</v>
      </c>
      <c r="G443" s="61">
        <v>1265.912269508214</v>
      </c>
      <c r="H443" s="61">
        <v>1037.7970362903241</v>
      </c>
      <c r="I443" s="61">
        <v>8988.6558614460209</v>
      </c>
      <c r="J443" s="61">
        <v>514.33831998526603</v>
      </c>
      <c r="K443" s="61">
        <v>1.7540597999999998</v>
      </c>
      <c r="L443" s="61">
        <v>4431.9136569999982</v>
      </c>
      <c r="M443" s="37" t="b">
        <f t="shared" si="22"/>
        <v>1</v>
      </c>
      <c r="N443" s="61">
        <f t="shared" si="23"/>
        <v>9502.9941814312879</v>
      </c>
      <c r="O443" s="27"/>
    </row>
    <row r="444" spans="1:15" x14ac:dyDescent="0.25">
      <c r="A444" s="18">
        <f t="shared" si="24"/>
        <v>45308.625</v>
      </c>
      <c r="B444" s="60">
        <v>45308.625</v>
      </c>
      <c r="C444" s="61">
        <v>2533.2184580000003</v>
      </c>
      <c r="D444" s="61">
        <v>5061.7197206249994</v>
      </c>
      <c r="E444" s="61">
        <v>2771.0828350000002</v>
      </c>
      <c r="F444" s="61">
        <v>1013.11326361275</v>
      </c>
      <c r="G444" s="61">
        <v>1160.4350934932199</v>
      </c>
      <c r="H444" s="61">
        <v>1077.1800362903241</v>
      </c>
      <c r="I444" s="61">
        <v>8873.8834452860192</v>
      </c>
      <c r="J444" s="61">
        <v>511.53477843527503</v>
      </c>
      <c r="K444" s="61">
        <v>4.0481907999999995</v>
      </c>
      <c r="L444" s="61">
        <v>4227.2829924999978</v>
      </c>
      <c r="M444" s="37" t="b">
        <f t="shared" si="22"/>
        <v>1</v>
      </c>
      <c r="N444" s="61">
        <f t="shared" si="23"/>
        <v>9385.4182237212935</v>
      </c>
      <c r="O444" s="27"/>
    </row>
    <row r="445" spans="1:15" x14ac:dyDescent="0.25">
      <c r="A445" s="18">
        <f t="shared" si="24"/>
        <v>45308.666666666664</v>
      </c>
      <c r="B445" s="60">
        <v>45308.666666666664</v>
      </c>
      <c r="C445" s="61">
        <v>2572.2659309999995</v>
      </c>
      <c r="D445" s="61">
        <v>4859.238502312498</v>
      </c>
      <c r="E445" s="61">
        <v>2770.4831409999988</v>
      </c>
      <c r="F445" s="61">
        <v>1023.3792526702501</v>
      </c>
      <c r="G445" s="61">
        <v>1087.0215985582151</v>
      </c>
      <c r="H445" s="61">
        <v>1239.703036290324</v>
      </c>
      <c r="I445" s="61">
        <v>8984.106513956016</v>
      </c>
      <c r="J445" s="61">
        <v>532.98373487527101</v>
      </c>
      <c r="K445" s="61">
        <v>4.391203</v>
      </c>
      <c r="L445" s="61">
        <v>4030.610009999999</v>
      </c>
      <c r="M445" s="37" t="b">
        <f t="shared" si="22"/>
        <v>1</v>
      </c>
      <c r="N445" s="61">
        <f t="shared" si="23"/>
        <v>9517.0902488312877</v>
      </c>
      <c r="O445" s="27"/>
    </row>
    <row r="446" spans="1:15" x14ac:dyDescent="0.25">
      <c r="A446" s="18">
        <f t="shared" si="24"/>
        <v>45308.708333333336</v>
      </c>
      <c r="B446" s="60">
        <v>45308.708333333336</v>
      </c>
      <c r="C446" s="61">
        <v>2609.1769424999998</v>
      </c>
      <c r="D446" s="61">
        <v>4946.2427525624998</v>
      </c>
      <c r="E446" s="61">
        <v>2770.6274105000002</v>
      </c>
      <c r="F446" s="61">
        <v>1105.1020872620002</v>
      </c>
      <c r="G446" s="61">
        <v>1087.590341886465</v>
      </c>
      <c r="H446" s="61">
        <v>1211.356036290324</v>
      </c>
      <c r="I446" s="61">
        <v>9132.5506391260169</v>
      </c>
      <c r="J446" s="61">
        <v>539.33994417527208</v>
      </c>
      <c r="K446" s="61">
        <v>4.2856277</v>
      </c>
      <c r="L446" s="61">
        <v>4053.919359999999</v>
      </c>
      <c r="M446" s="37" t="b">
        <f t="shared" si="22"/>
        <v>1</v>
      </c>
      <c r="N446" s="61">
        <f t="shared" si="23"/>
        <v>9671.8905833012886</v>
      </c>
      <c r="O446" s="27"/>
    </row>
    <row r="447" spans="1:15" x14ac:dyDescent="0.25">
      <c r="A447" s="18">
        <f t="shared" si="24"/>
        <v>45308.75</v>
      </c>
      <c r="B447" s="60">
        <v>45308.75</v>
      </c>
      <c r="C447" s="61">
        <v>2608.545259999999</v>
      </c>
      <c r="D447" s="61">
        <v>4220.1577949374996</v>
      </c>
      <c r="E447" s="61">
        <v>2741.5277767500002</v>
      </c>
      <c r="F447" s="61">
        <v>1351.0306662</v>
      </c>
      <c r="G447" s="61">
        <v>1092.397721123461</v>
      </c>
      <c r="H447" s="61">
        <v>1313.693036290324</v>
      </c>
      <c r="I447" s="61">
        <v>8933.4297123360157</v>
      </c>
      <c r="J447" s="61">
        <v>503.62358686526704</v>
      </c>
      <c r="K447" s="61">
        <v>0.34366859999999988</v>
      </c>
      <c r="L447" s="61">
        <v>3889.9552875000004</v>
      </c>
      <c r="M447" s="37" t="b">
        <f t="shared" si="22"/>
        <v>1</v>
      </c>
      <c r="N447" s="61">
        <f t="shared" si="23"/>
        <v>9437.0532992012832</v>
      </c>
      <c r="O447" s="27"/>
    </row>
    <row r="448" spans="1:15" x14ac:dyDescent="0.25">
      <c r="A448" s="18">
        <f t="shared" si="24"/>
        <v>45308.791666666664</v>
      </c>
      <c r="B448" s="60">
        <v>45308.791666666664</v>
      </c>
      <c r="C448" s="61">
        <v>2614.9434637500003</v>
      </c>
      <c r="D448" s="61">
        <v>3528.078481</v>
      </c>
      <c r="E448" s="61">
        <v>2747.0013207500006</v>
      </c>
      <c r="F448" s="61">
        <v>1364.3734545730001</v>
      </c>
      <c r="G448" s="61">
        <v>1080.193901537963</v>
      </c>
      <c r="H448" s="61">
        <v>1044.7560362903241</v>
      </c>
      <c r="I448" s="61">
        <v>8539.3691515560186</v>
      </c>
      <c r="J448" s="61">
        <v>451.03048204527005</v>
      </c>
      <c r="K448" s="61">
        <v>1.1103193</v>
      </c>
      <c r="L448" s="61">
        <v>3387.8367050000002</v>
      </c>
      <c r="M448" s="37" t="b">
        <f t="shared" si="22"/>
        <v>1</v>
      </c>
      <c r="N448" s="61">
        <f t="shared" si="23"/>
        <v>8990.3996336012879</v>
      </c>
      <c r="O448" s="27"/>
    </row>
    <row r="449" spans="1:15" x14ac:dyDescent="0.25">
      <c r="A449" s="18">
        <f t="shared" si="24"/>
        <v>45308.833333333336</v>
      </c>
      <c r="B449" s="60">
        <v>45308.833333333336</v>
      </c>
      <c r="C449" s="61">
        <v>2610.1800062500001</v>
      </c>
      <c r="D449" s="61">
        <v>3106.5404248750001</v>
      </c>
      <c r="E449" s="61">
        <v>2745.5582494999999</v>
      </c>
      <c r="F449" s="61">
        <v>1381.9809421255</v>
      </c>
      <c r="G449" s="61">
        <v>1051.427687060464</v>
      </c>
      <c r="H449" s="61">
        <v>811.39903629032403</v>
      </c>
      <c r="I449" s="61">
        <v>7996.1674616260207</v>
      </c>
      <c r="J449" s="61">
        <v>403.82394687527102</v>
      </c>
      <c r="K449" s="61">
        <v>70.40948010000001</v>
      </c>
      <c r="L449" s="61">
        <v>3236.6854575000002</v>
      </c>
      <c r="M449" s="37" t="b">
        <f t="shared" si="22"/>
        <v>1</v>
      </c>
      <c r="N449" s="61">
        <f t="shared" si="23"/>
        <v>8399.9914085012915</v>
      </c>
      <c r="O449" s="27"/>
    </row>
    <row r="450" spans="1:15" x14ac:dyDescent="0.25">
      <c r="A450" s="18">
        <f t="shared" si="24"/>
        <v>45308.875</v>
      </c>
      <c r="B450" s="60">
        <v>45308.875</v>
      </c>
      <c r="C450" s="61">
        <v>2548.630820249999</v>
      </c>
      <c r="D450" s="61">
        <v>1692.4886866249992</v>
      </c>
      <c r="E450" s="61">
        <v>2735.58166175</v>
      </c>
      <c r="F450" s="61">
        <v>1495.389128805499</v>
      </c>
      <c r="G450" s="61">
        <v>1032.250771160463</v>
      </c>
      <c r="H450" s="61">
        <v>1558.5470362903241</v>
      </c>
      <c r="I450" s="61">
        <v>7386.4812039060162</v>
      </c>
      <c r="J450" s="61">
        <v>376.65232557527207</v>
      </c>
      <c r="K450" s="61">
        <v>467.47407290000007</v>
      </c>
      <c r="L450" s="61">
        <v>2832.2805025000002</v>
      </c>
      <c r="M450" s="37" t="b">
        <f t="shared" si="22"/>
        <v>1</v>
      </c>
      <c r="N450" s="61">
        <f t="shared" si="23"/>
        <v>7763.133529481288</v>
      </c>
      <c r="O450" s="27"/>
    </row>
    <row r="451" spans="1:15" x14ac:dyDescent="0.25">
      <c r="A451" s="18">
        <f t="shared" si="24"/>
        <v>45308.916666666664</v>
      </c>
      <c r="B451" s="60">
        <v>45308.916666666664</v>
      </c>
      <c r="C451" s="61">
        <v>2512.0533390000001</v>
      </c>
      <c r="D451" s="61">
        <v>879.7823343125001</v>
      </c>
      <c r="E451" s="61">
        <v>2363.4260675</v>
      </c>
      <c r="F451" s="61">
        <v>1482.2208430580001</v>
      </c>
      <c r="G451" s="61">
        <v>1024.66627657047</v>
      </c>
      <c r="H451" s="61">
        <v>2079.807036290324</v>
      </c>
      <c r="I451" s="61">
        <v>7145.3791260960179</v>
      </c>
      <c r="J451" s="61">
        <v>364.35651908527404</v>
      </c>
      <c r="K451" s="61">
        <v>483.00123155</v>
      </c>
      <c r="L451" s="61">
        <v>2349.21902</v>
      </c>
      <c r="M451" s="37" t="b">
        <f t="shared" si="22"/>
        <v>1</v>
      </c>
      <c r="N451" s="61">
        <f t="shared" si="23"/>
        <v>7509.7356451812921</v>
      </c>
      <c r="O451" s="27"/>
    </row>
    <row r="452" spans="1:15" x14ac:dyDescent="0.25">
      <c r="A452" s="18">
        <f t="shared" si="24"/>
        <v>45308.958333333336</v>
      </c>
      <c r="B452" s="60">
        <v>45308.958333333336</v>
      </c>
      <c r="C452" s="61">
        <v>2452.6490165000005</v>
      </c>
      <c r="D452" s="61">
        <v>574.72947162500009</v>
      </c>
      <c r="E452" s="61">
        <v>2131.381861249999</v>
      </c>
      <c r="F452" s="61">
        <v>1297.929567103</v>
      </c>
      <c r="G452" s="61">
        <v>998.80117724296599</v>
      </c>
      <c r="H452" s="61">
        <v>2132.8050362903241</v>
      </c>
      <c r="I452" s="61">
        <v>6745.8922783660173</v>
      </c>
      <c r="J452" s="61">
        <v>342.50564374527102</v>
      </c>
      <c r="K452" s="61">
        <v>536.6660779</v>
      </c>
      <c r="L452" s="61">
        <v>1963.2321300000001</v>
      </c>
      <c r="M452" s="37" t="b">
        <f t="shared" si="22"/>
        <v>1</v>
      </c>
      <c r="N452" s="61">
        <f t="shared" si="23"/>
        <v>7088.3979221112886</v>
      </c>
      <c r="O452" s="27"/>
    </row>
    <row r="453" spans="1:15" x14ac:dyDescent="0.25">
      <c r="A453" s="18">
        <f t="shared" si="24"/>
        <v>45309</v>
      </c>
      <c r="B453" s="60">
        <v>45309</v>
      </c>
      <c r="C453" s="61">
        <v>2277.46765375</v>
      </c>
      <c r="D453" s="61">
        <v>733.24162943750002</v>
      </c>
      <c r="E453" s="61">
        <v>1947.5585585000001</v>
      </c>
      <c r="F453" s="61">
        <v>1050.6454968885</v>
      </c>
      <c r="G453" s="61">
        <v>1225.6870368649652</v>
      </c>
      <c r="H453" s="61">
        <v>1673.5420362903242</v>
      </c>
      <c r="I453" s="61">
        <v>6441.3237384860176</v>
      </c>
      <c r="J453" s="61">
        <v>323.19138954527102</v>
      </c>
      <c r="K453" s="61">
        <v>504.40022370000003</v>
      </c>
      <c r="L453" s="61">
        <v>1639.227059999999</v>
      </c>
      <c r="M453" s="37" t="b">
        <f t="shared" si="22"/>
        <v>1</v>
      </c>
      <c r="N453" s="61">
        <f t="shared" si="23"/>
        <v>6764.5151280312884</v>
      </c>
      <c r="O453" s="27"/>
    </row>
    <row r="454" spans="1:15" x14ac:dyDescent="0.25">
      <c r="A454" s="18">
        <f t="shared" si="24"/>
        <v>45309.041666666664</v>
      </c>
      <c r="B454" s="60">
        <v>45309.041666666664</v>
      </c>
      <c r="C454" s="61">
        <v>2278.810324</v>
      </c>
      <c r="D454" s="61">
        <v>529.08284412500007</v>
      </c>
      <c r="E454" s="61">
        <v>1845.6869964999992</v>
      </c>
      <c r="F454" s="61">
        <v>763.69871561850005</v>
      </c>
      <c r="G454" s="61">
        <v>1101.250933747468</v>
      </c>
      <c r="H454" s="61">
        <v>1921.0940362903229</v>
      </c>
      <c r="I454" s="61">
        <v>6139.6056594360161</v>
      </c>
      <c r="J454" s="61">
        <v>312.51203304527405</v>
      </c>
      <c r="K454" s="61">
        <v>648.51498030000005</v>
      </c>
      <c r="L454" s="61">
        <v>1338.9911775</v>
      </c>
      <c r="M454" s="37" t="b">
        <f t="shared" si="22"/>
        <v>1</v>
      </c>
      <c r="N454" s="61">
        <f t="shared" si="23"/>
        <v>6452.1176924812899</v>
      </c>
      <c r="O454" s="27"/>
    </row>
    <row r="455" spans="1:15" x14ac:dyDescent="0.25">
      <c r="A455" s="18">
        <f t="shared" si="24"/>
        <v>45309.083333333336</v>
      </c>
      <c r="B455" s="60">
        <v>45309.083333333336</v>
      </c>
      <c r="C455" s="61">
        <v>2269.2386872500001</v>
      </c>
      <c r="D455" s="61">
        <v>417.9232951875</v>
      </c>
      <c r="E455" s="61">
        <v>1754.0390519999989</v>
      </c>
      <c r="F455" s="61">
        <v>546.56123420849997</v>
      </c>
      <c r="G455" s="61">
        <v>1071.341450274967</v>
      </c>
      <c r="H455" s="61">
        <v>2172.8170362903238</v>
      </c>
      <c r="I455" s="61">
        <v>6018.2410660860169</v>
      </c>
      <c r="J455" s="61">
        <v>312.16505822527205</v>
      </c>
      <c r="K455" s="61">
        <v>974.3787109000001</v>
      </c>
      <c r="L455" s="61">
        <v>927.13591999999994</v>
      </c>
      <c r="M455" s="37" t="b">
        <f t="shared" si="22"/>
        <v>1</v>
      </c>
      <c r="N455" s="61">
        <f t="shared" si="23"/>
        <v>6330.4061243112892</v>
      </c>
      <c r="O455" s="27"/>
    </row>
    <row r="456" spans="1:15" x14ac:dyDescent="0.25">
      <c r="A456" s="18">
        <f t="shared" si="24"/>
        <v>45309.125</v>
      </c>
      <c r="B456" s="60">
        <v>45309.125</v>
      </c>
      <c r="C456" s="61">
        <v>2233.1042312499994</v>
      </c>
      <c r="D456" s="61">
        <v>495.24985818750002</v>
      </c>
      <c r="E456" s="61">
        <v>1767.81683075</v>
      </c>
      <c r="F456" s="61">
        <v>340.32024828099998</v>
      </c>
      <c r="G456" s="61">
        <v>1061.003575392464</v>
      </c>
      <c r="H456" s="61">
        <v>2298.8120362903237</v>
      </c>
      <c r="I456" s="61">
        <v>5907.0637254360199</v>
      </c>
      <c r="J456" s="61">
        <v>311.17382421526901</v>
      </c>
      <c r="K456" s="61">
        <v>1133.105567999999</v>
      </c>
      <c r="L456" s="61">
        <v>844.96366250000005</v>
      </c>
      <c r="M456" s="37" t="b">
        <f t="shared" si="22"/>
        <v>1</v>
      </c>
      <c r="N456" s="61">
        <f t="shared" si="23"/>
        <v>6218.2375496512886</v>
      </c>
      <c r="O456" s="27"/>
    </row>
    <row r="457" spans="1:15" x14ac:dyDescent="0.25">
      <c r="A457" s="18">
        <f t="shared" si="24"/>
        <v>45309.166666666664</v>
      </c>
      <c r="B457" s="60">
        <v>45309.166666666664</v>
      </c>
      <c r="C457" s="61">
        <v>2216.0009420000001</v>
      </c>
      <c r="D457" s="61">
        <v>690.11511499999995</v>
      </c>
      <c r="E457" s="61">
        <v>1831.42048675</v>
      </c>
      <c r="F457" s="61">
        <v>233.335458821</v>
      </c>
      <c r="G457" s="61">
        <v>1098.965628379967</v>
      </c>
      <c r="H457" s="61">
        <v>2179.9030362903241</v>
      </c>
      <c r="I457" s="61">
        <v>6110.533945796019</v>
      </c>
      <c r="J457" s="61">
        <v>319.69472434527103</v>
      </c>
      <c r="K457" s="61">
        <v>705.31640960000004</v>
      </c>
      <c r="L457" s="61">
        <v>1114.1955875000001</v>
      </c>
      <c r="M457" s="37" t="b">
        <f t="shared" si="22"/>
        <v>1</v>
      </c>
      <c r="N457" s="61">
        <f t="shared" si="23"/>
        <v>6430.2286701412904</v>
      </c>
      <c r="O457" s="27"/>
    </row>
    <row r="458" spans="1:15" x14ac:dyDescent="0.25">
      <c r="A458" s="18">
        <f t="shared" si="24"/>
        <v>45309.208333333336</v>
      </c>
      <c r="B458" s="60">
        <v>45309.208333333336</v>
      </c>
      <c r="C458" s="61">
        <v>2248.788707499999</v>
      </c>
      <c r="D458" s="61">
        <v>806.01610625000001</v>
      </c>
      <c r="E458" s="61">
        <v>2136.8092915000002</v>
      </c>
      <c r="F458" s="61">
        <v>273.42245768100008</v>
      </c>
      <c r="G458" s="61">
        <v>1161.3139060799651</v>
      </c>
      <c r="H458" s="61">
        <v>2312.9930362903237</v>
      </c>
      <c r="I458" s="61">
        <v>6708.5164511560188</v>
      </c>
      <c r="J458" s="61">
        <v>359.27931834527004</v>
      </c>
      <c r="K458" s="61">
        <v>579.53938330000005</v>
      </c>
      <c r="L458" s="61">
        <v>1292.0083525</v>
      </c>
      <c r="M458" s="37" t="b">
        <f t="shared" si="22"/>
        <v>1</v>
      </c>
      <c r="N458" s="61">
        <f t="shared" si="23"/>
        <v>7067.7957695012892</v>
      </c>
      <c r="O458" s="27"/>
    </row>
    <row r="459" spans="1:15" x14ac:dyDescent="0.25">
      <c r="A459" s="18">
        <f t="shared" si="24"/>
        <v>45309.25</v>
      </c>
      <c r="B459" s="60">
        <v>45309.25</v>
      </c>
      <c r="C459" s="61">
        <v>2337.8405790000002</v>
      </c>
      <c r="D459" s="61">
        <v>2064.8938231875004</v>
      </c>
      <c r="E459" s="61">
        <v>2549.16743</v>
      </c>
      <c r="F459" s="61">
        <v>310.84153647099998</v>
      </c>
      <c r="G459" s="61">
        <v>1262.171614192463</v>
      </c>
      <c r="H459" s="61">
        <v>1574.1140362903241</v>
      </c>
      <c r="I459" s="61">
        <v>7742.1711967360179</v>
      </c>
      <c r="J459" s="61">
        <v>429.41490300526903</v>
      </c>
      <c r="K459" s="61">
        <v>78.046381899999972</v>
      </c>
      <c r="L459" s="61">
        <v>1849.3965375</v>
      </c>
      <c r="M459" s="37" t="b">
        <f t="shared" si="22"/>
        <v>1</v>
      </c>
      <c r="N459" s="61">
        <f t="shared" si="23"/>
        <v>8171.5860997412874</v>
      </c>
      <c r="O459" s="27"/>
    </row>
    <row r="460" spans="1:15" x14ac:dyDescent="0.25">
      <c r="A460" s="18">
        <f t="shared" si="24"/>
        <v>45309.291666666664</v>
      </c>
      <c r="B460" s="60">
        <v>45309.291666666664</v>
      </c>
      <c r="C460" s="61">
        <v>2395.25223125</v>
      </c>
      <c r="D460" s="61">
        <v>3888.1185810625002</v>
      </c>
      <c r="E460" s="61">
        <v>2696.366069499999</v>
      </c>
      <c r="F460" s="61">
        <v>432.96103675475001</v>
      </c>
      <c r="G460" s="61">
        <v>1438.866634333717</v>
      </c>
      <c r="H460" s="61">
        <v>1290.299036290324</v>
      </c>
      <c r="I460" s="61">
        <v>8601.8261678260169</v>
      </c>
      <c r="J460" s="61">
        <v>509.25383146527201</v>
      </c>
      <c r="K460" s="61">
        <v>31.23553239999999</v>
      </c>
      <c r="L460" s="61">
        <v>2999.5480575000001</v>
      </c>
      <c r="M460" s="37" t="b">
        <f t="shared" si="22"/>
        <v>1</v>
      </c>
      <c r="N460" s="61">
        <f t="shared" si="23"/>
        <v>9111.0799992912889</v>
      </c>
      <c r="O460" s="27"/>
    </row>
    <row r="461" spans="1:15" x14ac:dyDescent="0.25">
      <c r="A461" s="18">
        <f t="shared" si="24"/>
        <v>45309.333333333336</v>
      </c>
      <c r="B461" s="60">
        <v>45309.333333333336</v>
      </c>
      <c r="C461" s="61">
        <v>2402.1375942499994</v>
      </c>
      <c r="D461" s="61">
        <v>4834.2040936250005</v>
      </c>
      <c r="E461" s="61">
        <v>2690.4215024999999</v>
      </c>
      <c r="F461" s="61">
        <v>480.40927283249999</v>
      </c>
      <c r="G461" s="61">
        <v>1571.2002698534629</v>
      </c>
      <c r="H461" s="61">
        <v>1252.8540362903241</v>
      </c>
      <c r="I461" s="61">
        <v>9052.1727428360209</v>
      </c>
      <c r="J461" s="61">
        <v>548.8336863152681</v>
      </c>
      <c r="K461" s="61">
        <v>4.5321601999999999</v>
      </c>
      <c r="L461" s="61">
        <v>3625.6881800000001</v>
      </c>
      <c r="M461" s="37" t="b">
        <f t="shared" si="22"/>
        <v>1</v>
      </c>
      <c r="N461" s="61">
        <f t="shared" si="23"/>
        <v>9601.0064291512899</v>
      </c>
      <c r="O461" s="27"/>
    </row>
    <row r="462" spans="1:15" x14ac:dyDescent="0.25">
      <c r="A462" s="18">
        <f t="shared" si="24"/>
        <v>45309.375</v>
      </c>
      <c r="B462" s="60">
        <v>45309.375</v>
      </c>
      <c r="C462" s="61">
        <v>2379.4045795000002</v>
      </c>
      <c r="D462" s="61">
        <v>4774.838741374997</v>
      </c>
      <c r="E462" s="61">
        <v>2690.7492335000002</v>
      </c>
      <c r="F462" s="61">
        <v>450.88141674550002</v>
      </c>
      <c r="G462" s="61">
        <v>1701.8261913504671</v>
      </c>
      <c r="H462" s="61">
        <v>1166.766036290323</v>
      </c>
      <c r="I462" s="61">
        <v>9164.8965232260143</v>
      </c>
      <c r="J462" s="61">
        <v>539.46800643527513</v>
      </c>
      <c r="K462" s="61">
        <v>0.48902909999999988</v>
      </c>
      <c r="L462" s="61">
        <v>3459.6126400000003</v>
      </c>
      <c r="M462" s="37" t="b">
        <f t="shared" si="22"/>
        <v>1</v>
      </c>
      <c r="N462" s="61">
        <f t="shared" si="23"/>
        <v>9704.3645296612885</v>
      </c>
      <c r="O462" s="27"/>
    </row>
    <row r="463" spans="1:15" x14ac:dyDescent="0.25">
      <c r="A463" s="18">
        <f t="shared" si="24"/>
        <v>45309.416666666664</v>
      </c>
      <c r="B463" s="60">
        <v>45309.416666666664</v>
      </c>
      <c r="C463" s="61">
        <v>2374.39498925</v>
      </c>
      <c r="D463" s="61">
        <v>4883.1565353749975</v>
      </c>
      <c r="E463" s="61">
        <v>2705.28481375</v>
      </c>
      <c r="F463" s="61">
        <v>322.12840008775004</v>
      </c>
      <c r="G463" s="61">
        <v>1792.5030516282191</v>
      </c>
      <c r="H463" s="61">
        <v>1179.3300362903242</v>
      </c>
      <c r="I463" s="61">
        <v>9101.3433470460186</v>
      </c>
      <c r="J463" s="61">
        <v>532.07698943527203</v>
      </c>
      <c r="K463" s="61">
        <v>1.0435573999999999</v>
      </c>
      <c r="L463" s="61">
        <v>3622.3339325000002</v>
      </c>
      <c r="M463" s="37" t="b">
        <f t="shared" si="22"/>
        <v>1</v>
      </c>
      <c r="N463" s="61">
        <f t="shared" si="23"/>
        <v>9633.4203364812911</v>
      </c>
      <c r="O463" s="27"/>
    </row>
    <row r="464" spans="1:15" x14ac:dyDescent="0.25">
      <c r="A464" s="18">
        <f t="shared" si="24"/>
        <v>45309.458333333336</v>
      </c>
      <c r="B464" s="60">
        <v>45309.458333333336</v>
      </c>
      <c r="C464" s="61">
        <v>2371.3257265000002</v>
      </c>
      <c r="D464" s="61">
        <v>4600.6892811249991</v>
      </c>
      <c r="E464" s="61">
        <v>2721.9521034999998</v>
      </c>
      <c r="F464" s="61">
        <v>291.18904917325</v>
      </c>
      <c r="G464" s="61">
        <v>1821.4485108727172</v>
      </c>
      <c r="H464" s="61">
        <v>1223.597036290324</v>
      </c>
      <c r="I464" s="61">
        <v>8923.2747370860197</v>
      </c>
      <c r="J464" s="61">
        <v>511.62869707527</v>
      </c>
      <c r="K464" s="61">
        <v>0.43391830000000003</v>
      </c>
      <c r="L464" s="61">
        <v>3594.8643550000002</v>
      </c>
      <c r="M464" s="37" t="b">
        <f t="shared" si="22"/>
        <v>1</v>
      </c>
      <c r="N464" s="61">
        <f t="shared" si="23"/>
        <v>9434.9034341612896</v>
      </c>
      <c r="O464" s="27"/>
    </row>
    <row r="465" spans="1:15" x14ac:dyDescent="0.25">
      <c r="A465" s="18">
        <f t="shared" si="24"/>
        <v>45309.5</v>
      </c>
      <c r="B465" s="60">
        <v>45309.5</v>
      </c>
      <c r="C465" s="61">
        <v>2318.3310012500001</v>
      </c>
      <c r="D465" s="61">
        <v>3781.7475165625006</v>
      </c>
      <c r="E465" s="61">
        <v>2716.0407289999998</v>
      </c>
      <c r="F465" s="61">
        <v>332.11570197525003</v>
      </c>
      <c r="G465" s="61">
        <v>1963.502460523214</v>
      </c>
      <c r="H465" s="61">
        <v>1334.9450362903242</v>
      </c>
      <c r="I465" s="61">
        <v>8494.2128093560204</v>
      </c>
      <c r="J465" s="61">
        <v>471.99101394526804</v>
      </c>
      <c r="K465" s="61">
        <v>11.264464800000001</v>
      </c>
      <c r="L465" s="61">
        <v>3469.2141575000001</v>
      </c>
      <c r="M465" s="37" t="b">
        <f t="shared" si="22"/>
        <v>1</v>
      </c>
      <c r="N465" s="61">
        <f t="shared" si="23"/>
        <v>8966.2038233012881</v>
      </c>
      <c r="O465" s="27"/>
    </row>
    <row r="466" spans="1:15" x14ac:dyDescent="0.25">
      <c r="A466" s="18">
        <f t="shared" si="24"/>
        <v>45309.541666666664</v>
      </c>
      <c r="B466" s="60">
        <v>45309.541666666664</v>
      </c>
      <c r="C466" s="61">
        <v>2256.0742632500001</v>
      </c>
      <c r="D466" s="61">
        <v>1904.7892400625001</v>
      </c>
      <c r="E466" s="61">
        <v>2709.6891985000002</v>
      </c>
      <c r="F466" s="61">
        <v>345.54889346475005</v>
      </c>
      <c r="G466" s="61">
        <v>1944.8728177737141</v>
      </c>
      <c r="H466" s="61">
        <v>1788.1470362903242</v>
      </c>
      <c r="I466" s="61">
        <v>8227.1073523260184</v>
      </c>
      <c r="J466" s="61">
        <v>427.14473511527001</v>
      </c>
      <c r="K466" s="61">
        <v>265.8147219</v>
      </c>
      <c r="L466" s="61">
        <v>2029.0546400000001</v>
      </c>
      <c r="M466" s="37" t="b">
        <f t="shared" si="22"/>
        <v>1</v>
      </c>
      <c r="N466" s="61">
        <f t="shared" si="23"/>
        <v>8654.2520874412876</v>
      </c>
      <c r="O466" s="27"/>
    </row>
    <row r="467" spans="1:15" x14ac:dyDescent="0.25">
      <c r="A467" s="18">
        <f t="shared" si="24"/>
        <v>45309.583333333336</v>
      </c>
      <c r="B467" s="60">
        <v>45309.583333333336</v>
      </c>
      <c r="C467" s="61">
        <v>2286.0674577499999</v>
      </c>
      <c r="D467" s="61">
        <v>2010.5852361249999</v>
      </c>
      <c r="E467" s="61">
        <v>2709.6728324999995</v>
      </c>
      <c r="F467" s="61">
        <v>574.50478674150008</v>
      </c>
      <c r="G467" s="61">
        <v>1765.1901750744671</v>
      </c>
      <c r="H467" s="61">
        <v>1503.2930362903242</v>
      </c>
      <c r="I467" s="61">
        <v>8253.1903747560173</v>
      </c>
      <c r="J467" s="61">
        <v>423.30247152527005</v>
      </c>
      <c r="K467" s="61">
        <v>258.42943819999999</v>
      </c>
      <c r="L467" s="61">
        <v>1914.391239999999</v>
      </c>
      <c r="M467" s="37" t="b">
        <f t="shared" si="22"/>
        <v>1</v>
      </c>
      <c r="N467" s="61">
        <f t="shared" si="23"/>
        <v>8676.4928462812877</v>
      </c>
      <c r="O467" s="27"/>
    </row>
    <row r="468" spans="1:15" x14ac:dyDescent="0.25">
      <c r="A468" s="18">
        <f t="shared" si="24"/>
        <v>45309.625</v>
      </c>
      <c r="B468" s="60">
        <v>45309.625</v>
      </c>
      <c r="C468" s="61">
        <v>2383.6341360000001</v>
      </c>
      <c r="D468" s="61">
        <v>2586.1945580625002</v>
      </c>
      <c r="E468" s="61">
        <v>2723.92537275</v>
      </c>
      <c r="F468" s="61">
        <v>772.26435564225005</v>
      </c>
      <c r="G468" s="61">
        <v>1563.798179486216</v>
      </c>
      <c r="H468" s="61">
        <v>1293.677036290323</v>
      </c>
      <c r="I468" s="61">
        <v>8427.9004722460195</v>
      </c>
      <c r="J468" s="61">
        <v>434.394689185272</v>
      </c>
      <c r="K468" s="61">
        <v>82.897774299999995</v>
      </c>
      <c r="L468" s="61">
        <v>2378.3007025000002</v>
      </c>
      <c r="M468" s="37" t="b">
        <f t="shared" si="22"/>
        <v>1</v>
      </c>
      <c r="N468" s="61">
        <f t="shared" si="23"/>
        <v>8862.2951614312915</v>
      </c>
      <c r="O468" s="27"/>
    </row>
    <row r="469" spans="1:15" x14ac:dyDescent="0.25">
      <c r="A469" s="18">
        <f t="shared" si="24"/>
        <v>45309.666666666664</v>
      </c>
      <c r="B469" s="60">
        <v>45309.666666666664</v>
      </c>
      <c r="C469" s="61">
        <v>2521.11911775</v>
      </c>
      <c r="D469" s="61">
        <v>3156.2842896874999</v>
      </c>
      <c r="E469" s="61">
        <v>2731.9251797500001</v>
      </c>
      <c r="F469" s="61">
        <v>820.48509990075001</v>
      </c>
      <c r="G469" s="61">
        <v>1495.242993372716</v>
      </c>
      <c r="H469" s="61">
        <v>1274.3320362903241</v>
      </c>
      <c r="I469" s="61">
        <v>8539.0999566660175</v>
      </c>
      <c r="J469" s="61">
        <v>460.77631868527004</v>
      </c>
      <c r="K469" s="61">
        <v>3.6687913999999999</v>
      </c>
      <c r="L469" s="61">
        <v>2995.8436499999993</v>
      </c>
      <c r="M469" s="37" t="b">
        <f t="shared" si="22"/>
        <v>1</v>
      </c>
      <c r="N469" s="61">
        <f t="shared" si="23"/>
        <v>8999.8762753512874</v>
      </c>
      <c r="O469" s="27"/>
    </row>
    <row r="470" spans="1:15" x14ac:dyDescent="0.25">
      <c r="A470" s="18">
        <f t="shared" si="24"/>
        <v>45309.708333333336</v>
      </c>
      <c r="B470" s="60">
        <v>45309.708333333336</v>
      </c>
      <c r="C470" s="61">
        <v>2571.48777625</v>
      </c>
      <c r="D470" s="61">
        <v>4035.7354511250001</v>
      </c>
      <c r="E470" s="61">
        <v>2762.6595225000001</v>
      </c>
      <c r="F470" s="61">
        <v>839.83309374925011</v>
      </c>
      <c r="G470" s="61">
        <v>1502.783512116712</v>
      </c>
      <c r="H470" s="61">
        <v>1229.9740362903242</v>
      </c>
      <c r="I470" s="61">
        <v>8680.540282496022</v>
      </c>
      <c r="J470" s="61">
        <v>492.81667283526707</v>
      </c>
      <c r="K470" s="61">
        <v>4.8037891999999998</v>
      </c>
      <c r="L470" s="61">
        <v>3764.3126475000004</v>
      </c>
      <c r="M470" s="37" t="b">
        <f t="shared" si="22"/>
        <v>1</v>
      </c>
      <c r="N470" s="61">
        <f t="shared" si="23"/>
        <v>9173.3569553312882</v>
      </c>
      <c r="O470" s="27"/>
    </row>
    <row r="471" spans="1:15" x14ac:dyDescent="0.25">
      <c r="A471" s="18">
        <f t="shared" si="24"/>
        <v>45309.75</v>
      </c>
      <c r="B471" s="60">
        <v>45309.75</v>
      </c>
      <c r="C471" s="61">
        <v>2589.1586050000001</v>
      </c>
      <c r="D471" s="61">
        <v>3628.9242764375003</v>
      </c>
      <c r="E471" s="61">
        <v>2841.4511362500002</v>
      </c>
      <c r="F471" s="61">
        <v>721.44500881500005</v>
      </c>
      <c r="G471" s="61">
        <v>1525.1427454184602</v>
      </c>
      <c r="H471" s="61">
        <v>1313.184036290324</v>
      </c>
      <c r="I471" s="61">
        <v>8564.0850666360184</v>
      </c>
      <c r="J471" s="61">
        <v>490.45397047526603</v>
      </c>
      <c r="K471" s="61">
        <v>101.08390609999999</v>
      </c>
      <c r="L471" s="61">
        <v>3463.6828650000002</v>
      </c>
      <c r="M471" s="37" t="b">
        <f t="shared" si="22"/>
        <v>1</v>
      </c>
      <c r="N471" s="61">
        <f t="shared" si="23"/>
        <v>9054.5390371112844</v>
      </c>
      <c r="O471" s="27"/>
    </row>
    <row r="472" spans="1:15" x14ac:dyDescent="0.25">
      <c r="A472" s="18">
        <f t="shared" si="24"/>
        <v>45309.791666666664</v>
      </c>
      <c r="B472" s="60">
        <v>45309.791666666664</v>
      </c>
      <c r="C472" s="61">
        <v>2600.845147999999</v>
      </c>
      <c r="D472" s="61">
        <v>3151.0527190000003</v>
      </c>
      <c r="E472" s="61">
        <v>2802.6182570000005</v>
      </c>
      <c r="F472" s="61">
        <v>813.68049554600009</v>
      </c>
      <c r="G472" s="61">
        <v>1505.9042117949641</v>
      </c>
      <c r="H472" s="61">
        <v>1288.9390362903241</v>
      </c>
      <c r="I472" s="61">
        <v>8218.1155913860166</v>
      </c>
      <c r="J472" s="61">
        <v>452.55204824527101</v>
      </c>
      <c r="K472" s="61">
        <v>74.117682999999985</v>
      </c>
      <c r="L472" s="61">
        <v>3418.2545449999989</v>
      </c>
      <c r="M472" s="37" t="b">
        <f t="shared" si="22"/>
        <v>1</v>
      </c>
      <c r="N472" s="61">
        <f t="shared" si="23"/>
        <v>8670.6676396312869</v>
      </c>
      <c r="O472" s="27"/>
    </row>
    <row r="473" spans="1:15" x14ac:dyDescent="0.25">
      <c r="A473" s="18">
        <f t="shared" si="24"/>
        <v>45309.833333333336</v>
      </c>
      <c r="B473" s="60">
        <v>45309.833333333336</v>
      </c>
      <c r="C473" s="61">
        <v>2598.1927635000002</v>
      </c>
      <c r="D473" s="61">
        <v>2305.6488427499999</v>
      </c>
      <c r="E473" s="61">
        <v>2778.5026482499993</v>
      </c>
      <c r="F473" s="61">
        <v>1538.6089771935001</v>
      </c>
      <c r="G473" s="61">
        <v>1475.2358393774671</v>
      </c>
      <c r="H473" s="61">
        <v>1489.2630362903242</v>
      </c>
      <c r="I473" s="61">
        <v>7801.2893849560196</v>
      </c>
      <c r="J473" s="61">
        <v>428.69128980527103</v>
      </c>
      <c r="K473" s="61">
        <v>82.666017599999961</v>
      </c>
      <c r="L473" s="61">
        <v>3872.8054150000003</v>
      </c>
      <c r="M473" s="37" t="b">
        <f t="shared" si="22"/>
        <v>1</v>
      </c>
      <c r="N473" s="61">
        <f t="shared" si="23"/>
        <v>8229.9806747612911</v>
      </c>
      <c r="O473" s="27"/>
    </row>
    <row r="474" spans="1:15" x14ac:dyDescent="0.25">
      <c r="A474" s="18">
        <f t="shared" si="24"/>
        <v>45309.875</v>
      </c>
      <c r="B474" s="60">
        <v>45309.875</v>
      </c>
      <c r="C474" s="61">
        <v>2588.9605527500003</v>
      </c>
      <c r="D474" s="61">
        <v>1021.5953748750001</v>
      </c>
      <c r="E474" s="61">
        <v>2411.6787437499997</v>
      </c>
      <c r="F474" s="61">
        <v>2709.7091069610001</v>
      </c>
      <c r="G474" s="61">
        <v>1363.799716114966</v>
      </c>
      <c r="H474" s="61">
        <v>1905.394036290324</v>
      </c>
      <c r="I474" s="61">
        <v>7300.5798611960181</v>
      </c>
      <c r="J474" s="61">
        <v>421.80730524527098</v>
      </c>
      <c r="K474" s="61">
        <v>274.74611180000005</v>
      </c>
      <c r="L474" s="61">
        <v>4004.0042524999994</v>
      </c>
      <c r="M474" s="37" t="b">
        <f t="shared" si="22"/>
        <v>1</v>
      </c>
      <c r="N474" s="61">
        <f t="shared" si="23"/>
        <v>7722.3871664412891</v>
      </c>
      <c r="O474" s="27"/>
    </row>
    <row r="475" spans="1:15" x14ac:dyDescent="0.25">
      <c r="A475" s="18">
        <f t="shared" si="24"/>
        <v>45309.916666666664</v>
      </c>
      <c r="B475" s="60">
        <v>45309.916666666664</v>
      </c>
      <c r="C475" s="61">
        <v>2555.0664555000003</v>
      </c>
      <c r="D475" s="61">
        <v>931.24800650000009</v>
      </c>
      <c r="E475" s="61">
        <v>2091.9665580000001</v>
      </c>
      <c r="F475" s="61">
        <v>3092.1122872485003</v>
      </c>
      <c r="G475" s="61">
        <v>1306.1393991924651</v>
      </c>
      <c r="H475" s="61">
        <v>2013.3880362903242</v>
      </c>
      <c r="I475" s="61">
        <v>7159.1329597860167</v>
      </c>
      <c r="J475" s="61">
        <v>441.88942974527305</v>
      </c>
      <c r="K475" s="61">
        <v>625.86494570000002</v>
      </c>
      <c r="L475" s="61">
        <v>3763.0334075000001</v>
      </c>
      <c r="M475" s="37" t="b">
        <f t="shared" si="22"/>
        <v>1</v>
      </c>
      <c r="N475" s="61">
        <f t="shared" si="23"/>
        <v>7601.0223895312902</v>
      </c>
      <c r="O475" s="27"/>
    </row>
    <row r="476" spans="1:15" x14ac:dyDescent="0.25">
      <c r="A476" s="18">
        <f t="shared" si="24"/>
        <v>45309.958333333336</v>
      </c>
      <c r="B476" s="60">
        <v>45309.958333333336</v>
      </c>
      <c r="C476" s="61">
        <v>2520.3609822500002</v>
      </c>
      <c r="D476" s="61">
        <v>842.91137050000009</v>
      </c>
      <c r="E476" s="61">
        <v>1914.5622342500001</v>
      </c>
      <c r="F476" s="61">
        <v>3056.6989755735003</v>
      </c>
      <c r="G476" s="61">
        <v>1342.962675737467</v>
      </c>
      <c r="H476" s="61">
        <v>2034.3660362903229</v>
      </c>
      <c r="I476" s="61">
        <v>6754.4728452360177</v>
      </c>
      <c r="J476" s="61">
        <v>424.22999356527106</v>
      </c>
      <c r="K476" s="61">
        <v>767.37055580000003</v>
      </c>
      <c r="L476" s="61">
        <v>3765.7888800000001</v>
      </c>
      <c r="M476" s="37" t="b">
        <f t="shared" si="22"/>
        <v>1</v>
      </c>
      <c r="N476" s="61">
        <f t="shared" si="23"/>
        <v>7178.7028388012886</v>
      </c>
      <c r="O476" s="27"/>
    </row>
    <row r="477" spans="1:15" x14ac:dyDescent="0.25">
      <c r="A477" s="18">
        <f t="shared" si="24"/>
        <v>45310</v>
      </c>
      <c r="B477" s="60">
        <v>45310</v>
      </c>
      <c r="C477" s="61">
        <v>2507.8638552500001</v>
      </c>
      <c r="D477" s="61">
        <v>377.36990943750004</v>
      </c>
      <c r="E477" s="61">
        <v>1585.2963425</v>
      </c>
      <c r="F477" s="61">
        <v>3019.164816219999</v>
      </c>
      <c r="G477" s="61">
        <v>1325.7234754434651</v>
      </c>
      <c r="H477" s="61">
        <v>2811.8350362903229</v>
      </c>
      <c r="I477" s="61">
        <v>6487.6668503160172</v>
      </c>
      <c r="J477" s="61">
        <v>440.184790025273</v>
      </c>
      <c r="K477" s="61">
        <v>1450.0578548000001</v>
      </c>
      <c r="L477" s="61">
        <v>3249.3439399999993</v>
      </c>
      <c r="M477" s="37" t="b">
        <f t="shared" si="22"/>
        <v>1</v>
      </c>
      <c r="N477" s="61">
        <f t="shared" si="23"/>
        <v>6927.8516403412905</v>
      </c>
      <c r="O477" s="27"/>
    </row>
    <row r="478" spans="1:15" x14ac:dyDescent="0.25">
      <c r="A478" s="18">
        <f t="shared" si="24"/>
        <v>45310.041666666664</v>
      </c>
      <c r="B478" s="60">
        <v>45310.041666666664</v>
      </c>
      <c r="C478" s="61">
        <v>2511.8555940000001</v>
      </c>
      <c r="D478" s="61">
        <v>399.67150750000008</v>
      </c>
      <c r="E478" s="61">
        <v>1551.3726672500002</v>
      </c>
      <c r="F478" s="61">
        <v>3021.5298066474993</v>
      </c>
      <c r="G478" s="61">
        <v>1297.663221183466</v>
      </c>
      <c r="H478" s="61">
        <v>2510.472036290324</v>
      </c>
      <c r="I478" s="61">
        <v>6204.5280872060193</v>
      </c>
      <c r="J478" s="61">
        <v>444.48947456527202</v>
      </c>
      <c r="K478" s="61">
        <v>1325.2444661</v>
      </c>
      <c r="L478" s="61">
        <v>3318.3028049999998</v>
      </c>
      <c r="M478" s="37" t="b">
        <f t="shared" si="22"/>
        <v>1</v>
      </c>
      <c r="N478" s="61">
        <f t="shared" si="23"/>
        <v>6649.0175617712912</v>
      </c>
      <c r="O478" s="27"/>
    </row>
    <row r="479" spans="1:15" x14ac:dyDescent="0.25">
      <c r="A479" s="18">
        <f t="shared" si="24"/>
        <v>45310.083333333336</v>
      </c>
      <c r="B479" s="60">
        <v>45310.083333333336</v>
      </c>
      <c r="C479" s="61">
        <v>2520.4561859999994</v>
      </c>
      <c r="D479" s="61">
        <v>342.36596643750005</v>
      </c>
      <c r="E479" s="61">
        <v>1528.9738452500001</v>
      </c>
      <c r="F479" s="61">
        <v>2974.2518881924998</v>
      </c>
      <c r="G479" s="61">
        <v>1233.6434601409651</v>
      </c>
      <c r="H479" s="61">
        <v>2626.338036290324</v>
      </c>
      <c r="I479" s="61">
        <v>6131.8438327760177</v>
      </c>
      <c r="J479" s="61">
        <v>455.86165643527198</v>
      </c>
      <c r="K479" s="61">
        <v>1443.5742481</v>
      </c>
      <c r="L479" s="61">
        <v>3194.749644999999</v>
      </c>
      <c r="M479" s="37" t="b">
        <f t="shared" si="22"/>
        <v>1</v>
      </c>
      <c r="N479" s="61">
        <f t="shared" si="23"/>
        <v>6587.7054892112901</v>
      </c>
      <c r="O479" s="27"/>
    </row>
    <row r="480" spans="1:15" x14ac:dyDescent="0.25">
      <c r="A480" s="18">
        <f t="shared" si="24"/>
        <v>45310.125</v>
      </c>
      <c r="B480" s="60">
        <v>45310.125</v>
      </c>
      <c r="C480" s="61">
        <v>2531.5920152500003</v>
      </c>
      <c r="D480" s="61">
        <v>425.46215550000005</v>
      </c>
      <c r="E480" s="61">
        <v>1570.0394822500002</v>
      </c>
      <c r="F480" s="61">
        <v>2752.7821843299994</v>
      </c>
      <c r="G480" s="61">
        <v>1201.446580950965</v>
      </c>
      <c r="H480" s="61">
        <v>2681.7000362903241</v>
      </c>
      <c r="I480" s="61">
        <v>6062.2768214260195</v>
      </c>
      <c r="J480" s="61">
        <v>458.59619894526901</v>
      </c>
      <c r="K480" s="61">
        <v>1632.9348342000001</v>
      </c>
      <c r="L480" s="61">
        <v>3009.2146000000002</v>
      </c>
      <c r="M480" s="37" t="b">
        <f t="shared" si="22"/>
        <v>1</v>
      </c>
      <c r="N480" s="61">
        <f t="shared" si="23"/>
        <v>6520.8730203712885</v>
      </c>
      <c r="O480" s="27"/>
    </row>
    <row r="481" spans="1:15" x14ac:dyDescent="0.25">
      <c r="A481" s="18">
        <f t="shared" si="24"/>
        <v>45310.166666666664</v>
      </c>
      <c r="B481" s="60">
        <v>45310.166666666664</v>
      </c>
      <c r="C481" s="61">
        <v>2549.099214249999</v>
      </c>
      <c r="D481" s="61">
        <v>433.77017337500001</v>
      </c>
      <c r="E481" s="61">
        <v>1724.3835220000001</v>
      </c>
      <c r="F481" s="61">
        <v>2502.8263354600003</v>
      </c>
      <c r="G481" s="61">
        <v>1195.436848885965</v>
      </c>
      <c r="H481" s="61">
        <v>2529.9100362903241</v>
      </c>
      <c r="I481" s="61">
        <v>6227.4197990760204</v>
      </c>
      <c r="J481" s="61">
        <v>433.73992688527005</v>
      </c>
      <c r="K481" s="61">
        <v>1345.1716943000001</v>
      </c>
      <c r="L481" s="61">
        <v>2929.0947100000003</v>
      </c>
      <c r="M481" s="37" t="b">
        <f t="shared" si="22"/>
        <v>1</v>
      </c>
      <c r="N481" s="61">
        <f t="shared" si="23"/>
        <v>6661.15972596129</v>
      </c>
      <c r="O481" s="27"/>
    </row>
    <row r="482" spans="1:15" x14ac:dyDescent="0.25">
      <c r="A482" s="18">
        <f t="shared" si="24"/>
        <v>45310.208333333336</v>
      </c>
      <c r="B482" s="60">
        <v>45310.208333333336</v>
      </c>
      <c r="C482" s="61">
        <v>2587.6830652499998</v>
      </c>
      <c r="D482" s="61">
        <v>680.68415700000003</v>
      </c>
      <c r="E482" s="61">
        <v>1963.8579452500003</v>
      </c>
      <c r="F482" s="61">
        <v>2515.4100347425001</v>
      </c>
      <c r="G482" s="61">
        <v>1237.388286488469</v>
      </c>
      <c r="H482" s="61">
        <v>2305.3050362903241</v>
      </c>
      <c r="I482" s="61">
        <v>6873.6375056960205</v>
      </c>
      <c r="J482" s="61">
        <v>435.80810702527305</v>
      </c>
      <c r="K482" s="61">
        <v>572.32620480000003</v>
      </c>
      <c r="L482" s="61">
        <v>3408.5567074999999</v>
      </c>
      <c r="M482" s="37" t="b">
        <f t="shared" si="22"/>
        <v>1</v>
      </c>
      <c r="N482" s="61">
        <f t="shared" si="23"/>
        <v>7309.4456127212934</v>
      </c>
      <c r="O482" s="27"/>
    </row>
    <row r="483" spans="1:15" x14ac:dyDescent="0.25">
      <c r="A483" s="18">
        <f t="shared" si="24"/>
        <v>45310.25</v>
      </c>
      <c r="B483" s="60">
        <v>45310.25</v>
      </c>
      <c r="C483" s="61">
        <v>2657.4216970000002</v>
      </c>
      <c r="D483" s="61">
        <v>1370.5022244375</v>
      </c>
      <c r="E483" s="61">
        <v>2054.3100192500001</v>
      </c>
      <c r="F483" s="61">
        <v>2455.5159127797501</v>
      </c>
      <c r="G483" s="61">
        <v>1312.818702753714</v>
      </c>
      <c r="H483" s="61">
        <v>2174.713036290324</v>
      </c>
      <c r="I483" s="61">
        <v>7883.9857636960178</v>
      </c>
      <c r="J483" s="61">
        <v>470.32971031527001</v>
      </c>
      <c r="K483" s="61">
        <v>144.638036</v>
      </c>
      <c r="L483" s="61">
        <v>3526.3280825000002</v>
      </c>
      <c r="M483" s="37" t="b">
        <f t="shared" si="22"/>
        <v>1</v>
      </c>
      <c r="N483" s="61">
        <f t="shared" si="23"/>
        <v>8354.3154740112877</v>
      </c>
      <c r="O483" s="27"/>
    </row>
    <row r="484" spans="1:15" x14ac:dyDescent="0.25">
      <c r="A484" s="18">
        <f t="shared" si="24"/>
        <v>45310.291666666664</v>
      </c>
      <c r="B484" s="60">
        <v>45310.291666666664</v>
      </c>
      <c r="C484" s="61">
        <v>2765.0449222499992</v>
      </c>
      <c r="D484" s="61">
        <v>2613.8185560624993</v>
      </c>
      <c r="E484" s="61">
        <v>2193.1002950000002</v>
      </c>
      <c r="F484" s="61">
        <v>2154.2172490172488</v>
      </c>
      <c r="G484" s="61">
        <v>1511.323409561214</v>
      </c>
      <c r="H484" s="61">
        <v>1718.606036290324</v>
      </c>
      <c r="I484" s="61">
        <v>8819.1070335060158</v>
      </c>
      <c r="J484" s="61">
        <v>506.43985057527209</v>
      </c>
      <c r="K484" s="61">
        <v>137.2793441</v>
      </c>
      <c r="L484" s="61">
        <v>3493.28424</v>
      </c>
      <c r="M484" s="37" t="b">
        <f t="shared" si="22"/>
        <v>1</v>
      </c>
      <c r="N484" s="61">
        <f t="shared" si="23"/>
        <v>9325.5468840812882</v>
      </c>
      <c r="O484" s="27"/>
    </row>
    <row r="485" spans="1:15" x14ac:dyDescent="0.25">
      <c r="A485" s="18">
        <f t="shared" si="24"/>
        <v>45310.333333333336</v>
      </c>
      <c r="B485" s="60">
        <v>45310.333333333336</v>
      </c>
      <c r="C485" s="61">
        <v>2804.5038957500001</v>
      </c>
      <c r="D485" s="61">
        <v>3949.7524338749995</v>
      </c>
      <c r="E485" s="61">
        <v>2205.3551097499994</v>
      </c>
      <c r="F485" s="61">
        <v>1955.314354027</v>
      </c>
      <c r="G485" s="61">
        <v>1736.1133238489649</v>
      </c>
      <c r="H485" s="61">
        <v>1293.963036290324</v>
      </c>
      <c r="I485" s="61">
        <v>9270.2566397660212</v>
      </c>
      <c r="J485" s="61">
        <v>551.24369417526702</v>
      </c>
      <c r="K485" s="61">
        <v>18.4331271</v>
      </c>
      <c r="L485" s="61">
        <v>4105.0686924999991</v>
      </c>
      <c r="M485" s="37" t="b">
        <f t="shared" si="22"/>
        <v>1</v>
      </c>
      <c r="N485" s="61">
        <f t="shared" si="23"/>
        <v>9821.5003339412888</v>
      </c>
      <c r="O485" s="27"/>
    </row>
    <row r="486" spans="1:15" x14ac:dyDescent="0.25">
      <c r="A486" s="18">
        <f t="shared" si="24"/>
        <v>45310.375</v>
      </c>
      <c r="B486" s="60">
        <v>45310.375</v>
      </c>
      <c r="C486" s="61">
        <v>2824.6040512499994</v>
      </c>
      <c r="D486" s="61">
        <v>4065.859718875</v>
      </c>
      <c r="E486" s="61">
        <v>2128.8128727500002</v>
      </c>
      <c r="F486" s="61">
        <v>2327.4021676187504</v>
      </c>
      <c r="G486" s="61">
        <v>1746.3478253172159</v>
      </c>
      <c r="H486" s="61">
        <v>1246.067036290324</v>
      </c>
      <c r="I486" s="61">
        <v>9397.9885541760177</v>
      </c>
      <c r="J486" s="61">
        <v>553.40285552527212</v>
      </c>
      <c r="K486" s="61">
        <v>1.2014599000000001</v>
      </c>
      <c r="L486" s="61">
        <v>4386.5008024999979</v>
      </c>
      <c r="M486" s="37" t="b">
        <f t="shared" si="22"/>
        <v>1</v>
      </c>
      <c r="N486" s="61">
        <f t="shared" si="23"/>
        <v>9951.3914097012894</v>
      </c>
      <c r="O486" s="27"/>
    </row>
    <row r="487" spans="1:15" x14ac:dyDescent="0.25">
      <c r="A487" s="18">
        <f t="shared" si="24"/>
        <v>45310.416666666664</v>
      </c>
      <c r="B487" s="60">
        <v>45310.416666666664</v>
      </c>
      <c r="C487" s="61">
        <v>2807.7151079999994</v>
      </c>
      <c r="D487" s="61">
        <v>3212.0680621250003</v>
      </c>
      <c r="E487" s="61">
        <v>1857.7895915000001</v>
      </c>
      <c r="F487" s="61">
        <v>2422.38258305725</v>
      </c>
      <c r="G487" s="61">
        <v>1891.0338661287142</v>
      </c>
      <c r="H487" s="61">
        <v>1443.3490362903242</v>
      </c>
      <c r="I487" s="61">
        <v>9477.0227312960196</v>
      </c>
      <c r="J487" s="61">
        <v>548.02355520526805</v>
      </c>
      <c r="K487" s="61">
        <v>0.70635559999999975</v>
      </c>
      <c r="L487" s="61">
        <v>3608.5856050000002</v>
      </c>
      <c r="M487" s="37" t="b">
        <f t="shared" si="22"/>
        <v>1</v>
      </c>
      <c r="N487" s="61">
        <f t="shared" si="23"/>
        <v>10025.046286501287</v>
      </c>
      <c r="O487" s="27"/>
    </row>
    <row r="488" spans="1:15" x14ac:dyDescent="0.25">
      <c r="A488" s="18">
        <f t="shared" si="24"/>
        <v>45310.458333333336</v>
      </c>
      <c r="B488" s="60">
        <v>45310.458333333336</v>
      </c>
      <c r="C488" s="61">
        <v>2742.04848975</v>
      </c>
      <c r="D488" s="61">
        <v>1934.9388399999991</v>
      </c>
      <c r="E488" s="61">
        <v>1884.961313</v>
      </c>
      <c r="F488" s="61">
        <v>2439.1195853462505</v>
      </c>
      <c r="G488" s="61">
        <v>1906.7936688947161</v>
      </c>
      <c r="H488" s="61">
        <v>1917.2950362903241</v>
      </c>
      <c r="I488" s="61">
        <v>9408.6141905760214</v>
      </c>
      <c r="J488" s="61">
        <v>530.3441455052681</v>
      </c>
      <c r="K488" s="61">
        <v>2.0985097000000001</v>
      </c>
      <c r="L488" s="61">
        <v>2884.1000875</v>
      </c>
      <c r="M488" s="37" t="b">
        <f t="shared" si="22"/>
        <v>1</v>
      </c>
      <c r="N488" s="61">
        <f t="shared" si="23"/>
        <v>9938.9583360812903</v>
      </c>
      <c r="O488" s="27"/>
    </row>
    <row r="489" spans="1:15" x14ac:dyDescent="0.25">
      <c r="A489" s="18">
        <f t="shared" si="24"/>
        <v>45310.5</v>
      </c>
      <c r="B489" s="60">
        <v>45310.5</v>
      </c>
      <c r="C489" s="61">
        <v>2747.7272982500003</v>
      </c>
      <c r="D489" s="61">
        <v>693.13554662499996</v>
      </c>
      <c r="E489" s="61">
        <v>2042.104799499999</v>
      </c>
      <c r="F489" s="61">
        <v>2462.4043357812493</v>
      </c>
      <c r="G489" s="61">
        <v>1703.2201015247149</v>
      </c>
      <c r="H489" s="61">
        <v>2826.3440362903229</v>
      </c>
      <c r="I489" s="61">
        <v>9032.9858401160145</v>
      </c>
      <c r="J489" s="61">
        <v>515.92268865527399</v>
      </c>
      <c r="K489" s="61">
        <v>120.37354670000001</v>
      </c>
      <c r="L489" s="61">
        <v>2805.6540424999998</v>
      </c>
      <c r="M489" s="37" t="b">
        <f t="shared" si="22"/>
        <v>1</v>
      </c>
      <c r="N489" s="61">
        <f t="shared" si="23"/>
        <v>9548.9085287712878</v>
      </c>
      <c r="O489" s="27"/>
    </row>
    <row r="490" spans="1:15" x14ac:dyDescent="0.25">
      <c r="A490" s="18">
        <f t="shared" si="24"/>
        <v>45310.541666666664</v>
      </c>
      <c r="B490" s="60">
        <v>45310.541666666664</v>
      </c>
      <c r="C490" s="61">
        <v>2727.4703802499998</v>
      </c>
      <c r="D490" s="61">
        <v>655.52805681250004</v>
      </c>
      <c r="E490" s="61">
        <v>2105.766654999999</v>
      </c>
      <c r="F490" s="61">
        <v>2441.318034375749</v>
      </c>
      <c r="G490" s="61">
        <v>1731.2440818027092</v>
      </c>
      <c r="H490" s="61">
        <v>2559.2380362903241</v>
      </c>
      <c r="I490" s="61">
        <v>8740.3436382560194</v>
      </c>
      <c r="J490" s="61">
        <v>495.85082167526605</v>
      </c>
      <c r="K490" s="61">
        <v>122.5175121</v>
      </c>
      <c r="L490" s="61">
        <v>2861.8532725</v>
      </c>
      <c r="M490" s="37" t="b">
        <f t="shared" si="22"/>
        <v>1</v>
      </c>
      <c r="N490" s="61">
        <f t="shared" si="23"/>
        <v>9236.1944599312847</v>
      </c>
      <c r="O490" s="27"/>
    </row>
    <row r="491" spans="1:15" x14ac:dyDescent="0.25">
      <c r="A491" s="18">
        <f t="shared" si="24"/>
        <v>45310.583333333336</v>
      </c>
      <c r="B491" s="60">
        <v>45310.583333333336</v>
      </c>
      <c r="C491" s="61">
        <v>2738.7918765000009</v>
      </c>
      <c r="D491" s="61">
        <v>643.31251037499999</v>
      </c>
      <c r="E491" s="61">
        <v>2101.1017985000003</v>
      </c>
      <c r="F491" s="61">
        <v>2436.1857422262501</v>
      </c>
      <c r="G491" s="61">
        <v>1615.672637689712</v>
      </c>
      <c r="H491" s="61">
        <v>2768.838036290324</v>
      </c>
      <c r="I491" s="61">
        <v>8629.4440417160167</v>
      </c>
      <c r="J491" s="61">
        <v>482.61364496527</v>
      </c>
      <c r="K491" s="61">
        <v>58.838407399999944</v>
      </c>
      <c r="L491" s="61">
        <v>3133.0065074999998</v>
      </c>
      <c r="M491" s="37" t="b">
        <f t="shared" si="22"/>
        <v>1</v>
      </c>
      <c r="N491" s="61">
        <f t="shared" si="23"/>
        <v>9112.0576866812862</v>
      </c>
      <c r="O491" s="27"/>
    </row>
    <row r="492" spans="1:15" x14ac:dyDescent="0.25">
      <c r="A492" s="18">
        <f t="shared" si="24"/>
        <v>45310.625</v>
      </c>
      <c r="B492" s="60">
        <v>45310.625</v>
      </c>
      <c r="C492" s="61">
        <v>2763.2376205</v>
      </c>
      <c r="D492" s="61">
        <v>1384.0820045625001</v>
      </c>
      <c r="E492" s="61">
        <v>2122.0626172500001</v>
      </c>
      <c r="F492" s="61">
        <v>2187.5695379540002</v>
      </c>
      <c r="G492" s="61">
        <v>1554.703044424466</v>
      </c>
      <c r="H492" s="61">
        <v>2570.4750362903237</v>
      </c>
      <c r="I492" s="61">
        <v>8601.4145899760188</v>
      </c>
      <c r="J492" s="61">
        <v>471.38492680527099</v>
      </c>
      <c r="K492" s="61">
        <v>5.3212341999999992</v>
      </c>
      <c r="L492" s="61">
        <v>3504.00911</v>
      </c>
      <c r="M492" s="37" t="b">
        <f t="shared" si="22"/>
        <v>1</v>
      </c>
      <c r="N492" s="61">
        <f t="shared" si="23"/>
        <v>9072.7995167812896</v>
      </c>
      <c r="O492" s="27"/>
    </row>
    <row r="493" spans="1:15" x14ac:dyDescent="0.25">
      <c r="A493" s="18">
        <f t="shared" si="24"/>
        <v>45310.666666666664</v>
      </c>
      <c r="B493" s="60">
        <v>45310.666666666664</v>
      </c>
      <c r="C493" s="61">
        <v>2850.3586947499998</v>
      </c>
      <c r="D493" s="61">
        <v>1429.185519875</v>
      </c>
      <c r="E493" s="61">
        <v>2209.1947715000001</v>
      </c>
      <c r="F493" s="61">
        <v>1950.409383393999</v>
      </c>
      <c r="G493" s="61">
        <v>1553.541657981966</v>
      </c>
      <c r="H493" s="61">
        <v>2621.086036290324</v>
      </c>
      <c r="I493" s="61">
        <v>8737.3505929060175</v>
      </c>
      <c r="J493" s="61">
        <v>466.86566828527305</v>
      </c>
      <c r="K493" s="61">
        <v>95.463190099999963</v>
      </c>
      <c r="L493" s="61">
        <v>3314.0966125</v>
      </c>
      <c r="M493" s="37" t="b">
        <f t="shared" ref="M493:M556" si="25">ABS(C493+D493+E493+F493+G493+H493-I493-J493-K493-L493)&lt;0.1</f>
        <v>1</v>
      </c>
      <c r="N493" s="61">
        <f t="shared" ref="N493:N556" si="26">IF(B493="","",I493+J493)</f>
        <v>9204.21626119129</v>
      </c>
      <c r="O493" s="27"/>
    </row>
    <row r="494" spans="1:15" x14ac:dyDescent="0.25">
      <c r="A494" s="18">
        <f t="shared" ref="A494:A557" si="27">B494</f>
        <v>45310.708333333336</v>
      </c>
      <c r="B494" s="60">
        <v>45310.708333333336</v>
      </c>
      <c r="C494" s="61">
        <v>2841.1784830000001</v>
      </c>
      <c r="D494" s="61">
        <v>2820.0789171249999</v>
      </c>
      <c r="E494" s="61">
        <v>2231.6761817500001</v>
      </c>
      <c r="F494" s="61">
        <v>1986.562212843</v>
      </c>
      <c r="G494" s="61">
        <v>1658.7730309929671</v>
      </c>
      <c r="H494" s="61">
        <v>1774.7540362903242</v>
      </c>
      <c r="I494" s="61">
        <v>9025.3728811960209</v>
      </c>
      <c r="J494" s="61">
        <v>491.40996350527109</v>
      </c>
      <c r="K494" s="61">
        <v>0.87486479999999978</v>
      </c>
      <c r="L494" s="61">
        <v>3795.3651525</v>
      </c>
      <c r="M494" s="37" t="b">
        <f t="shared" si="25"/>
        <v>1</v>
      </c>
      <c r="N494" s="61">
        <f t="shared" si="26"/>
        <v>9516.7828447012926</v>
      </c>
      <c r="O494" s="27"/>
    </row>
    <row r="495" spans="1:15" x14ac:dyDescent="0.25">
      <c r="A495" s="18">
        <f t="shared" si="27"/>
        <v>45310.75</v>
      </c>
      <c r="B495" s="60">
        <v>45310.75</v>
      </c>
      <c r="C495" s="61">
        <v>2848.1372517499999</v>
      </c>
      <c r="D495" s="61">
        <v>3199.6929426249999</v>
      </c>
      <c r="E495" s="61">
        <v>2226.7919467500001</v>
      </c>
      <c r="F495" s="61">
        <v>1937.9701729655001</v>
      </c>
      <c r="G495" s="61">
        <v>1627.300750700465</v>
      </c>
      <c r="H495" s="61">
        <v>1688.2420362903242</v>
      </c>
      <c r="I495" s="61">
        <v>8842.0722751560224</v>
      </c>
      <c r="J495" s="61">
        <v>487.73906632526706</v>
      </c>
      <c r="K495" s="61">
        <v>9.1749071000000004</v>
      </c>
      <c r="L495" s="61">
        <v>4189.1488524999968</v>
      </c>
      <c r="M495" s="37" t="b">
        <f t="shared" si="25"/>
        <v>1</v>
      </c>
      <c r="N495" s="61">
        <f t="shared" si="26"/>
        <v>9329.8113414812888</v>
      </c>
      <c r="O495" s="27"/>
    </row>
    <row r="496" spans="1:15" x14ac:dyDescent="0.25">
      <c r="A496" s="18">
        <f t="shared" si="27"/>
        <v>45310.791666666664</v>
      </c>
      <c r="B496" s="60">
        <v>45310.791666666664</v>
      </c>
      <c r="C496" s="61">
        <v>2844.0083267499999</v>
      </c>
      <c r="D496" s="61">
        <v>2295.5631423125005</v>
      </c>
      <c r="E496" s="61">
        <v>2196.461777</v>
      </c>
      <c r="F496" s="61">
        <v>1849.7410879499989</v>
      </c>
      <c r="G496" s="61">
        <v>1536.4312218084631</v>
      </c>
      <c r="H496" s="61">
        <v>2143.532036290324</v>
      </c>
      <c r="I496" s="61">
        <v>8453.5023057260187</v>
      </c>
      <c r="J496" s="61">
        <v>453.04212148526904</v>
      </c>
      <c r="K496" s="61">
        <v>156.98659989999999</v>
      </c>
      <c r="L496" s="61">
        <v>3802.2065650000004</v>
      </c>
      <c r="M496" s="37" t="b">
        <f t="shared" si="25"/>
        <v>1</v>
      </c>
      <c r="N496" s="61">
        <f t="shared" si="26"/>
        <v>8906.5444272112873</v>
      </c>
      <c r="O496" s="27"/>
    </row>
    <row r="497" spans="1:15" x14ac:dyDescent="0.25">
      <c r="A497" s="18">
        <f t="shared" si="27"/>
        <v>45310.833333333336</v>
      </c>
      <c r="B497" s="60">
        <v>45310.833333333336</v>
      </c>
      <c r="C497" s="61">
        <v>2824.54500925</v>
      </c>
      <c r="D497" s="61">
        <v>1385.3222701875</v>
      </c>
      <c r="E497" s="61">
        <v>2142.7312402500002</v>
      </c>
      <c r="F497" s="61">
        <v>2064.4497247775003</v>
      </c>
      <c r="G497" s="61">
        <v>1408.339362105967</v>
      </c>
      <c r="H497" s="61">
        <v>2445.2340362903237</v>
      </c>
      <c r="I497" s="61">
        <v>7998.3045071560164</v>
      </c>
      <c r="J497" s="61">
        <v>424.36356390527607</v>
      </c>
      <c r="K497" s="61">
        <v>123.9934018</v>
      </c>
      <c r="L497" s="61">
        <v>3723.9601700000003</v>
      </c>
      <c r="M497" s="37" t="b">
        <f t="shared" si="25"/>
        <v>1</v>
      </c>
      <c r="N497" s="61">
        <f t="shared" si="26"/>
        <v>8422.6680710612927</v>
      </c>
      <c r="O497" s="27"/>
    </row>
    <row r="498" spans="1:15" x14ac:dyDescent="0.25">
      <c r="A498" s="18">
        <f t="shared" si="27"/>
        <v>45310.875</v>
      </c>
      <c r="B498" s="60">
        <v>45310.875</v>
      </c>
      <c r="C498" s="61">
        <v>2724.7945479999989</v>
      </c>
      <c r="D498" s="61">
        <v>689.32623912500003</v>
      </c>
      <c r="E498" s="61">
        <v>2037.8607437499991</v>
      </c>
      <c r="F498" s="61">
        <v>2285.9916677000001</v>
      </c>
      <c r="G498" s="61">
        <v>1258.2533916359621</v>
      </c>
      <c r="H498" s="61">
        <v>2465.2730362903239</v>
      </c>
      <c r="I498" s="61">
        <v>7469.8611128160164</v>
      </c>
      <c r="J498" s="61">
        <v>401.52968068527002</v>
      </c>
      <c r="K498" s="61">
        <v>186.10990050000001</v>
      </c>
      <c r="L498" s="61">
        <v>3403.9989325000001</v>
      </c>
      <c r="M498" s="37" t="b">
        <f t="shared" si="25"/>
        <v>1</v>
      </c>
      <c r="N498" s="61">
        <f t="shared" si="26"/>
        <v>7871.3907935012867</v>
      </c>
      <c r="O498" s="27"/>
    </row>
    <row r="499" spans="1:15" x14ac:dyDescent="0.25">
      <c r="A499" s="18">
        <f t="shared" si="27"/>
        <v>45310.916666666664</v>
      </c>
      <c r="B499" s="60">
        <v>45310.916666666664</v>
      </c>
      <c r="C499" s="61">
        <v>2706.4962730000002</v>
      </c>
      <c r="D499" s="61">
        <v>534.41828243750012</v>
      </c>
      <c r="E499" s="61">
        <v>1971.6125615000001</v>
      </c>
      <c r="F499" s="61">
        <v>2174.7292678049994</v>
      </c>
      <c r="G499" s="61">
        <v>1228.616865688464</v>
      </c>
      <c r="H499" s="61">
        <v>2604.3840362903238</v>
      </c>
      <c r="I499" s="61">
        <v>7311.5797724160184</v>
      </c>
      <c r="J499" s="61">
        <v>401.16819450527004</v>
      </c>
      <c r="K499" s="61">
        <v>437.76026230000002</v>
      </c>
      <c r="L499" s="61">
        <v>3069.7490575000002</v>
      </c>
      <c r="M499" s="37" t="b">
        <f t="shared" si="25"/>
        <v>1</v>
      </c>
      <c r="N499" s="61">
        <f t="shared" si="26"/>
        <v>7712.747966921288</v>
      </c>
      <c r="O499" s="27"/>
    </row>
    <row r="500" spans="1:15" x14ac:dyDescent="0.25">
      <c r="A500" s="18">
        <f t="shared" si="27"/>
        <v>45310.958333333336</v>
      </c>
      <c r="B500" s="60">
        <v>45310.958333333336</v>
      </c>
      <c r="C500" s="61">
        <v>2700.0762629999999</v>
      </c>
      <c r="D500" s="61">
        <v>559.98782662500003</v>
      </c>
      <c r="E500" s="61">
        <v>1905.42455825</v>
      </c>
      <c r="F500" s="61">
        <v>2040.80134858</v>
      </c>
      <c r="G500" s="61">
        <v>1216.6208150559662</v>
      </c>
      <c r="H500" s="61">
        <v>2692.6450362903238</v>
      </c>
      <c r="I500" s="61">
        <v>6914.803805206021</v>
      </c>
      <c r="J500" s="61">
        <v>388.75184369527102</v>
      </c>
      <c r="K500" s="61">
        <v>697.62288890000002</v>
      </c>
      <c r="L500" s="61">
        <v>3114.3773100000003</v>
      </c>
      <c r="M500" s="37" t="b">
        <f t="shared" si="25"/>
        <v>1</v>
      </c>
      <c r="N500" s="61">
        <f t="shared" si="26"/>
        <v>7303.5556489012924</v>
      </c>
      <c r="O500" s="27"/>
    </row>
    <row r="501" spans="1:15" x14ac:dyDescent="0.25">
      <c r="A501" s="18">
        <f t="shared" si="27"/>
        <v>45311</v>
      </c>
      <c r="B501" s="60">
        <v>45311</v>
      </c>
      <c r="C501" s="61">
        <v>2657.3413867499989</v>
      </c>
      <c r="D501" s="61">
        <v>495.21468281250003</v>
      </c>
      <c r="E501" s="61">
        <v>1623.5504030000002</v>
      </c>
      <c r="F501" s="61">
        <v>2022.149497997</v>
      </c>
      <c r="G501" s="61">
        <v>1121.4208728014662</v>
      </c>
      <c r="H501" s="61">
        <v>2729.0060362903241</v>
      </c>
      <c r="I501" s="61">
        <v>6668.2024156960179</v>
      </c>
      <c r="J501" s="61">
        <v>383.12685925527205</v>
      </c>
      <c r="K501" s="61">
        <v>548.70770220000009</v>
      </c>
      <c r="L501" s="61">
        <v>3048.645902499999</v>
      </c>
      <c r="M501" s="37" t="b">
        <f t="shared" si="25"/>
        <v>1</v>
      </c>
      <c r="N501" s="61">
        <f t="shared" si="26"/>
        <v>7051.3292749512902</v>
      </c>
      <c r="O501" s="27"/>
    </row>
    <row r="502" spans="1:15" x14ac:dyDescent="0.25">
      <c r="A502" s="18">
        <f t="shared" si="27"/>
        <v>45311.041666666664</v>
      </c>
      <c r="B502" s="60">
        <v>45311.041666666664</v>
      </c>
      <c r="C502" s="61">
        <v>2623.971084249999</v>
      </c>
      <c r="D502" s="61">
        <v>531.39234168749999</v>
      </c>
      <c r="E502" s="61">
        <v>1471.22599975</v>
      </c>
      <c r="F502" s="61">
        <v>1672.5032005819992</v>
      </c>
      <c r="G502" s="61">
        <v>1166.3980404914651</v>
      </c>
      <c r="H502" s="61">
        <v>2890.097036290324</v>
      </c>
      <c r="I502" s="61">
        <v>6367.4206607360175</v>
      </c>
      <c r="J502" s="61">
        <v>379.73798571527004</v>
      </c>
      <c r="K502" s="61">
        <v>680.77328660000012</v>
      </c>
      <c r="L502" s="61">
        <v>2927.6557700000003</v>
      </c>
      <c r="M502" s="37" t="b">
        <f t="shared" si="25"/>
        <v>1</v>
      </c>
      <c r="N502" s="61">
        <f t="shared" si="26"/>
        <v>6747.1586464512875</v>
      </c>
      <c r="O502" s="27"/>
    </row>
    <row r="503" spans="1:15" x14ac:dyDescent="0.25">
      <c r="A503" s="18">
        <f t="shared" si="27"/>
        <v>45311.083333333336</v>
      </c>
      <c r="B503" s="60">
        <v>45311.083333333336</v>
      </c>
      <c r="C503" s="61">
        <v>2600.091328</v>
      </c>
      <c r="D503" s="61">
        <v>441.29549843750004</v>
      </c>
      <c r="E503" s="61">
        <v>1443.65889975</v>
      </c>
      <c r="F503" s="61">
        <v>1380.5769672419999</v>
      </c>
      <c r="G503" s="61">
        <v>1162.4741296814661</v>
      </c>
      <c r="H503" s="61">
        <v>2863.2250362903242</v>
      </c>
      <c r="I503" s="61">
        <v>6193.0129544560186</v>
      </c>
      <c r="J503" s="61">
        <v>365.73843534527106</v>
      </c>
      <c r="K503" s="61">
        <v>407.07895710000008</v>
      </c>
      <c r="L503" s="61">
        <v>2925.4915125000002</v>
      </c>
      <c r="M503" s="37" t="b">
        <f t="shared" si="25"/>
        <v>1</v>
      </c>
      <c r="N503" s="61">
        <f t="shared" si="26"/>
        <v>6558.7513898012894</v>
      </c>
      <c r="O503" s="27"/>
    </row>
    <row r="504" spans="1:15" x14ac:dyDescent="0.25">
      <c r="A504" s="18">
        <f t="shared" si="27"/>
        <v>45311.125</v>
      </c>
      <c r="B504" s="60">
        <v>45311.125</v>
      </c>
      <c r="C504" s="61">
        <v>2564.76818525</v>
      </c>
      <c r="D504" s="61">
        <v>531.48869024999999</v>
      </c>
      <c r="E504" s="61">
        <v>1263.1694297500001</v>
      </c>
      <c r="F504" s="61">
        <v>1324.3659647545001</v>
      </c>
      <c r="G504" s="61">
        <v>1151.6688523564651</v>
      </c>
      <c r="H504" s="61">
        <v>3043.7770362903229</v>
      </c>
      <c r="I504" s="61">
        <v>6058.3935542760173</v>
      </c>
      <c r="J504" s="61">
        <v>357.78944957527204</v>
      </c>
      <c r="K504" s="61">
        <v>1038.645734799999</v>
      </c>
      <c r="L504" s="61">
        <v>2424.40942</v>
      </c>
      <c r="M504" s="37" t="b">
        <f t="shared" si="25"/>
        <v>1</v>
      </c>
      <c r="N504" s="61">
        <f t="shared" si="26"/>
        <v>6416.183003851289</v>
      </c>
      <c r="O504" s="27"/>
    </row>
    <row r="505" spans="1:15" x14ac:dyDescent="0.25">
      <c r="A505" s="18">
        <f t="shared" si="27"/>
        <v>45311.166666666664</v>
      </c>
      <c r="B505" s="60">
        <v>45311.166666666664</v>
      </c>
      <c r="C505" s="61">
        <v>2543.35581675</v>
      </c>
      <c r="D505" s="61">
        <v>432.54682056250005</v>
      </c>
      <c r="E505" s="61">
        <v>1248.158442749999</v>
      </c>
      <c r="F505" s="61">
        <v>1324.1531349320001</v>
      </c>
      <c r="G505" s="61">
        <v>1160.0802041764641</v>
      </c>
      <c r="H505" s="61">
        <v>3221.1590362903239</v>
      </c>
      <c r="I505" s="61">
        <v>6114.439882506018</v>
      </c>
      <c r="J505" s="61">
        <v>347.07738045527105</v>
      </c>
      <c r="K505" s="61">
        <v>1343.5386925</v>
      </c>
      <c r="L505" s="61">
        <v>2124.3975</v>
      </c>
      <c r="M505" s="37" t="b">
        <f t="shared" si="25"/>
        <v>1</v>
      </c>
      <c r="N505" s="61">
        <f t="shared" si="26"/>
        <v>6461.5172629612889</v>
      </c>
      <c r="O505" s="27"/>
    </row>
    <row r="506" spans="1:15" x14ac:dyDescent="0.25">
      <c r="A506" s="18">
        <f t="shared" si="27"/>
        <v>45311.208333333336</v>
      </c>
      <c r="B506" s="60">
        <v>45311.208333333336</v>
      </c>
      <c r="C506" s="61">
        <v>2532.0179470000003</v>
      </c>
      <c r="D506" s="61">
        <v>610.77124431250002</v>
      </c>
      <c r="E506" s="61">
        <v>1456.07790275</v>
      </c>
      <c r="F506" s="61">
        <v>1336.0963938845</v>
      </c>
      <c r="G506" s="61">
        <v>1138.7292135539649</v>
      </c>
      <c r="H506" s="61">
        <v>2949.1230362903229</v>
      </c>
      <c r="I506" s="61">
        <v>6373.2257851060203</v>
      </c>
      <c r="J506" s="61">
        <v>361.19519618527102</v>
      </c>
      <c r="K506" s="61">
        <v>1074.296431499999</v>
      </c>
      <c r="L506" s="61">
        <v>2214.098324999999</v>
      </c>
      <c r="M506" s="37" t="b">
        <f t="shared" si="25"/>
        <v>1</v>
      </c>
      <c r="N506" s="61">
        <f t="shared" si="26"/>
        <v>6734.4209812912914</v>
      </c>
      <c r="O506" s="27"/>
    </row>
    <row r="507" spans="1:15" x14ac:dyDescent="0.25">
      <c r="A507" s="18">
        <f t="shared" si="27"/>
        <v>45311.25</v>
      </c>
      <c r="B507" s="60">
        <v>45311.25</v>
      </c>
      <c r="C507" s="61">
        <v>2560.0856817499994</v>
      </c>
      <c r="D507" s="61">
        <v>467.85081287500003</v>
      </c>
      <c r="E507" s="61">
        <v>1750.3626637500001</v>
      </c>
      <c r="F507" s="61">
        <v>1467.172900414</v>
      </c>
      <c r="G507" s="61">
        <v>1237.9450913419651</v>
      </c>
      <c r="H507" s="61">
        <v>2672.3250362903241</v>
      </c>
      <c r="I507" s="61">
        <v>6741.6702245060196</v>
      </c>
      <c r="J507" s="61">
        <v>372.98371906527103</v>
      </c>
      <c r="K507" s="61">
        <v>275.08244035000001</v>
      </c>
      <c r="L507" s="61">
        <v>2766.0058024999998</v>
      </c>
      <c r="M507" s="37" t="b">
        <f t="shared" si="25"/>
        <v>1</v>
      </c>
      <c r="N507" s="61">
        <f t="shared" si="26"/>
        <v>7114.6539435712903</v>
      </c>
      <c r="O507" s="27"/>
    </row>
    <row r="508" spans="1:15" x14ac:dyDescent="0.25">
      <c r="A508" s="18">
        <f t="shared" si="27"/>
        <v>45311.291666666664</v>
      </c>
      <c r="B508" s="60">
        <v>45311.291666666664</v>
      </c>
      <c r="C508" s="61">
        <v>2635.6721392499994</v>
      </c>
      <c r="D508" s="61">
        <v>735.24512218749999</v>
      </c>
      <c r="E508" s="61">
        <v>1949.5980157500003</v>
      </c>
      <c r="F508" s="61">
        <v>1129.8373613917502</v>
      </c>
      <c r="G508" s="61">
        <v>1294.027307901712</v>
      </c>
      <c r="H508" s="61">
        <v>2920.7890362903231</v>
      </c>
      <c r="I508" s="61">
        <v>7255.0470760560174</v>
      </c>
      <c r="J508" s="61">
        <v>398.68601551527007</v>
      </c>
      <c r="K508" s="61">
        <v>228.1174087</v>
      </c>
      <c r="L508" s="61">
        <v>2783.3184825000003</v>
      </c>
      <c r="M508" s="37" t="b">
        <f t="shared" si="25"/>
        <v>1</v>
      </c>
      <c r="N508" s="61">
        <f t="shared" si="26"/>
        <v>7653.7330915712873</v>
      </c>
      <c r="O508" s="27"/>
    </row>
    <row r="509" spans="1:15" x14ac:dyDescent="0.25">
      <c r="A509" s="18">
        <f t="shared" si="27"/>
        <v>45311.333333333336</v>
      </c>
      <c r="B509" s="60">
        <v>45311.333333333336</v>
      </c>
      <c r="C509" s="61">
        <v>2654.199333999999</v>
      </c>
      <c r="D509" s="61">
        <v>1249.573678875</v>
      </c>
      <c r="E509" s="61">
        <v>2008.2668569999992</v>
      </c>
      <c r="F509" s="61">
        <v>1031.5776907300001</v>
      </c>
      <c r="G509" s="61">
        <v>1542.0437490659642</v>
      </c>
      <c r="H509" s="61">
        <v>2556.188036290323</v>
      </c>
      <c r="I509" s="61">
        <v>7651.3926478160201</v>
      </c>
      <c r="J509" s="61">
        <v>415.48690834526803</v>
      </c>
      <c r="K509" s="61">
        <v>19.2904898</v>
      </c>
      <c r="L509" s="61">
        <v>2955.6792999999989</v>
      </c>
      <c r="M509" s="37" t="b">
        <f t="shared" si="25"/>
        <v>1</v>
      </c>
      <c r="N509" s="61">
        <f t="shared" si="26"/>
        <v>8066.8795561612878</v>
      </c>
      <c r="O509" s="27"/>
    </row>
    <row r="510" spans="1:15" x14ac:dyDescent="0.25">
      <c r="A510" s="18">
        <f t="shared" si="27"/>
        <v>45311.375</v>
      </c>
      <c r="B510" s="60">
        <v>45311.375</v>
      </c>
      <c r="C510" s="61">
        <v>2642.182933</v>
      </c>
      <c r="D510" s="61">
        <v>1156.8854488125</v>
      </c>
      <c r="E510" s="61">
        <v>2034.344106</v>
      </c>
      <c r="F510" s="61">
        <v>838.28162087200008</v>
      </c>
      <c r="G510" s="61">
        <v>1829.1925388664652</v>
      </c>
      <c r="H510" s="61">
        <v>2364.579036290324</v>
      </c>
      <c r="I510" s="61">
        <v>7763.685402286018</v>
      </c>
      <c r="J510" s="61">
        <v>430.69876495527308</v>
      </c>
      <c r="K510" s="61">
        <v>4.4410765999999997</v>
      </c>
      <c r="L510" s="61">
        <v>2666.6404400000001</v>
      </c>
      <c r="M510" s="37" t="b">
        <f t="shared" si="25"/>
        <v>1</v>
      </c>
      <c r="N510" s="61">
        <f t="shared" si="26"/>
        <v>8194.3841672412909</v>
      </c>
      <c r="O510" s="27"/>
    </row>
    <row r="511" spans="1:15" x14ac:dyDescent="0.25">
      <c r="A511" s="18">
        <f t="shared" si="27"/>
        <v>45311.416666666664</v>
      </c>
      <c r="B511" s="60">
        <v>45311.416666666664</v>
      </c>
      <c r="C511" s="61">
        <v>2610.5825827499998</v>
      </c>
      <c r="D511" s="61">
        <v>1123.2096987499992</v>
      </c>
      <c r="E511" s="61">
        <v>1995.2760302500001</v>
      </c>
      <c r="F511" s="61">
        <v>643.76589499475006</v>
      </c>
      <c r="G511" s="61">
        <v>2059.3397284362159</v>
      </c>
      <c r="H511" s="61">
        <v>2567.7936612903241</v>
      </c>
      <c r="I511" s="61">
        <v>7695.7168991260178</v>
      </c>
      <c r="J511" s="61">
        <v>423.67427554527205</v>
      </c>
      <c r="K511" s="61">
        <v>53.752776799999985</v>
      </c>
      <c r="L511" s="61">
        <v>2826.8236449999999</v>
      </c>
      <c r="M511" s="37" t="b">
        <f t="shared" si="25"/>
        <v>1</v>
      </c>
      <c r="N511" s="61">
        <f t="shared" si="26"/>
        <v>8119.3911746712902</v>
      </c>
      <c r="O511" s="27"/>
    </row>
    <row r="512" spans="1:15" x14ac:dyDescent="0.25">
      <c r="A512" s="18">
        <f t="shared" si="27"/>
        <v>45311.458333333336</v>
      </c>
      <c r="B512" s="60">
        <v>45311.458333333336</v>
      </c>
      <c r="C512" s="61">
        <v>2531.4844334999993</v>
      </c>
      <c r="D512" s="61">
        <v>942.07051850000005</v>
      </c>
      <c r="E512" s="61">
        <v>1969.1202967499992</v>
      </c>
      <c r="F512" s="61">
        <v>568.05901986875006</v>
      </c>
      <c r="G512" s="61">
        <v>2164.8946382722143</v>
      </c>
      <c r="H512" s="61">
        <v>2776.725601290324</v>
      </c>
      <c r="I512" s="61">
        <v>7476.5564973660203</v>
      </c>
      <c r="J512" s="61">
        <v>410.34622821526904</v>
      </c>
      <c r="K512" s="61">
        <v>507.73274510000005</v>
      </c>
      <c r="L512" s="61">
        <v>2557.7190375</v>
      </c>
      <c r="M512" s="37" t="b">
        <f t="shared" si="25"/>
        <v>1</v>
      </c>
      <c r="N512" s="61">
        <f t="shared" si="26"/>
        <v>7886.9027255812889</v>
      </c>
      <c r="O512" s="27"/>
    </row>
    <row r="513" spans="1:15" x14ac:dyDescent="0.25">
      <c r="A513" s="18">
        <f t="shared" si="27"/>
        <v>45311.5</v>
      </c>
      <c r="B513" s="60">
        <v>45311.5</v>
      </c>
      <c r="C513" s="61">
        <v>2527.0233242499994</v>
      </c>
      <c r="D513" s="61">
        <v>579.61453843750007</v>
      </c>
      <c r="E513" s="61">
        <v>1839.7189050000002</v>
      </c>
      <c r="F513" s="61">
        <v>621.63738855450003</v>
      </c>
      <c r="G513" s="61">
        <v>2116.0605940089672</v>
      </c>
      <c r="H513" s="61">
        <v>3134.866116290324</v>
      </c>
      <c r="I513" s="61">
        <v>7194.5696668760174</v>
      </c>
      <c r="J513" s="61">
        <v>404.91929136527409</v>
      </c>
      <c r="K513" s="61">
        <v>729.7642833000001</v>
      </c>
      <c r="L513" s="61">
        <v>2489.667625</v>
      </c>
      <c r="M513" s="37" t="b">
        <f t="shared" si="25"/>
        <v>1</v>
      </c>
      <c r="N513" s="61">
        <f t="shared" si="26"/>
        <v>7599.4889582412916</v>
      </c>
      <c r="O513" s="27"/>
    </row>
    <row r="514" spans="1:15" x14ac:dyDescent="0.25">
      <c r="A514" s="18">
        <f t="shared" si="27"/>
        <v>45311.541666666664</v>
      </c>
      <c r="B514" s="60">
        <v>45311.541666666664</v>
      </c>
      <c r="C514" s="61">
        <v>2508.6503527500004</v>
      </c>
      <c r="D514" s="61">
        <v>566.08345812499999</v>
      </c>
      <c r="E514" s="61">
        <v>1687.7193287499999</v>
      </c>
      <c r="F514" s="61">
        <v>571.04751701300006</v>
      </c>
      <c r="G514" s="61">
        <v>2022.969814472963</v>
      </c>
      <c r="H514" s="61">
        <v>3587.8223562903245</v>
      </c>
      <c r="I514" s="61">
        <v>6942.5534262660176</v>
      </c>
      <c r="J514" s="61">
        <v>385.21248483526904</v>
      </c>
      <c r="K514" s="61">
        <v>1047.1367288000001</v>
      </c>
      <c r="L514" s="61">
        <v>2569.3901875000001</v>
      </c>
      <c r="M514" s="37" t="b">
        <f t="shared" si="25"/>
        <v>1</v>
      </c>
      <c r="N514" s="61">
        <f t="shared" si="26"/>
        <v>7327.7659111012863</v>
      </c>
      <c r="O514" s="27"/>
    </row>
    <row r="515" spans="1:15" x14ac:dyDescent="0.25">
      <c r="A515" s="18">
        <f t="shared" si="27"/>
        <v>45311.583333333336</v>
      </c>
      <c r="B515" s="60">
        <v>45311.583333333336</v>
      </c>
      <c r="C515" s="61">
        <v>2535.5736997499994</v>
      </c>
      <c r="D515" s="61">
        <v>451.53197950000003</v>
      </c>
      <c r="E515" s="61">
        <v>1777.24173675</v>
      </c>
      <c r="F515" s="61">
        <v>567.96581357425009</v>
      </c>
      <c r="G515" s="61">
        <v>1806.254260096714</v>
      </c>
      <c r="H515" s="61">
        <v>3613.0562912903238</v>
      </c>
      <c r="I515" s="61">
        <v>6869.5920385760182</v>
      </c>
      <c r="J515" s="61">
        <v>373.83698278527106</v>
      </c>
      <c r="K515" s="61">
        <v>930.9954626</v>
      </c>
      <c r="L515" s="61">
        <v>2577.1992970000001</v>
      </c>
      <c r="M515" s="37" t="b">
        <f t="shared" si="25"/>
        <v>1</v>
      </c>
      <c r="N515" s="61">
        <f t="shared" si="26"/>
        <v>7243.4290213612894</v>
      </c>
      <c r="O515" s="27"/>
    </row>
    <row r="516" spans="1:15" x14ac:dyDescent="0.25">
      <c r="A516" s="18">
        <f t="shared" si="27"/>
        <v>45311.625</v>
      </c>
      <c r="B516" s="60">
        <v>45311.625</v>
      </c>
      <c r="C516" s="61">
        <v>2648.19396125</v>
      </c>
      <c r="D516" s="61">
        <v>929.44075343750001</v>
      </c>
      <c r="E516" s="61">
        <v>1959.8134305000001</v>
      </c>
      <c r="F516" s="61">
        <v>560.67826563075005</v>
      </c>
      <c r="G516" s="61">
        <v>1516.915660412719</v>
      </c>
      <c r="H516" s="61">
        <v>3004.579036290324</v>
      </c>
      <c r="I516" s="61">
        <v>7064.10833395602</v>
      </c>
      <c r="J516" s="61">
        <v>383.58468066527303</v>
      </c>
      <c r="K516" s="61">
        <v>454.9878554</v>
      </c>
      <c r="L516" s="61">
        <v>2716.9402375</v>
      </c>
      <c r="M516" s="37" t="b">
        <f t="shared" si="25"/>
        <v>1</v>
      </c>
      <c r="N516" s="61">
        <f t="shared" si="26"/>
        <v>7447.6930146212926</v>
      </c>
      <c r="O516" s="27"/>
    </row>
    <row r="517" spans="1:15" x14ac:dyDescent="0.25">
      <c r="A517" s="18">
        <f t="shared" si="27"/>
        <v>45311.666666666664</v>
      </c>
      <c r="B517" s="60">
        <v>45311.666666666664</v>
      </c>
      <c r="C517" s="61">
        <v>2678.3980867499999</v>
      </c>
      <c r="D517" s="61">
        <v>1482.2833752500001</v>
      </c>
      <c r="E517" s="61">
        <v>2049.52706825</v>
      </c>
      <c r="F517" s="61">
        <v>590.13887502675004</v>
      </c>
      <c r="G517" s="61">
        <v>1449.623287224216</v>
      </c>
      <c r="H517" s="61">
        <v>2447.1480362903239</v>
      </c>
      <c r="I517" s="61">
        <v>7460.1422748360183</v>
      </c>
      <c r="J517" s="61">
        <v>397.73381255527102</v>
      </c>
      <c r="K517" s="61">
        <v>110.2017764</v>
      </c>
      <c r="L517" s="61">
        <v>2729.040864999999</v>
      </c>
      <c r="M517" s="37" t="b">
        <f t="shared" si="25"/>
        <v>1</v>
      </c>
      <c r="N517" s="61">
        <f t="shared" si="26"/>
        <v>7857.8760873912888</v>
      </c>
      <c r="O517" s="27"/>
    </row>
    <row r="518" spans="1:15" x14ac:dyDescent="0.25">
      <c r="A518" s="18">
        <f t="shared" si="27"/>
        <v>45311.708333333336</v>
      </c>
      <c r="B518" s="60">
        <v>45311.708333333336</v>
      </c>
      <c r="C518" s="61">
        <v>2665.7137190000003</v>
      </c>
      <c r="D518" s="61">
        <v>3312.9540725625002</v>
      </c>
      <c r="E518" s="61">
        <v>2163.8444469999999</v>
      </c>
      <c r="F518" s="61">
        <v>850.88750964100007</v>
      </c>
      <c r="G518" s="61">
        <v>1515.2195816874662</v>
      </c>
      <c r="H518" s="61">
        <v>1369.866036290324</v>
      </c>
      <c r="I518" s="61">
        <v>7912.2049756960205</v>
      </c>
      <c r="J518" s="61">
        <v>427.37210278527107</v>
      </c>
      <c r="K518" s="61">
        <v>41.536602699999996</v>
      </c>
      <c r="L518" s="61">
        <v>3497.3716850000001</v>
      </c>
      <c r="M518" s="37" t="b">
        <f t="shared" si="25"/>
        <v>1</v>
      </c>
      <c r="N518" s="61">
        <f t="shared" si="26"/>
        <v>8339.5770784812921</v>
      </c>
      <c r="O518" s="27"/>
    </row>
    <row r="519" spans="1:15" x14ac:dyDescent="0.25">
      <c r="A519" s="18">
        <f t="shared" si="27"/>
        <v>45311.75</v>
      </c>
      <c r="B519" s="60">
        <v>45311.75</v>
      </c>
      <c r="C519" s="61">
        <v>2653.4141602499999</v>
      </c>
      <c r="D519" s="61">
        <v>3856.8244066875</v>
      </c>
      <c r="E519" s="61">
        <v>2207.97069775</v>
      </c>
      <c r="F519" s="61">
        <v>931.45588551525009</v>
      </c>
      <c r="G519" s="61">
        <v>1521.815141478216</v>
      </c>
      <c r="H519" s="61">
        <v>1096.7780362903241</v>
      </c>
      <c r="I519" s="61">
        <v>7871.117974866017</v>
      </c>
      <c r="J519" s="61">
        <v>425.06490470527302</v>
      </c>
      <c r="K519" s="61">
        <v>0.61022589999999977</v>
      </c>
      <c r="L519" s="61">
        <v>3971.4652224999991</v>
      </c>
      <c r="M519" s="37" t="b">
        <f t="shared" si="25"/>
        <v>1</v>
      </c>
      <c r="N519" s="61">
        <f t="shared" si="26"/>
        <v>8296.18287957129</v>
      </c>
      <c r="O519" s="27"/>
    </row>
    <row r="520" spans="1:15" x14ac:dyDescent="0.25">
      <c r="A520" s="18">
        <f t="shared" si="27"/>
        <v>45311.791666666664</v>
      </c>
      <c r="B520" s="60">
        <v>45311.791666666664</v>
      </c>
      <c r="C520" s="61">
        <v>2630.4156002499994</v>
      </c>
      <c r="D520" s="61">
        <v>3030.0464550625002</v>
      </c>
      <c r="E520" s="61">
        <v>2207.50318075</v>
      </c>
      <c r="F520" s="61">
        <v>1016.523637882</v>
      </c>
      <c r="G520" s="61">
        <v>1439.8073281464651</v>
      </c>
      <c r="H520" s="61">
        <v>1365.9150362903229</v>
      </c>
      <c r="I520" s="61">
        <v>7611.5602552760211</v>
      </c>
      <c r="J520" s="61">
        <v>399.73585630526907</v>
      </c>
      <c r="K520" s="61">
        <v>26.26487079999999</v>
      </c>
      <c r="L520" s="61">
        <v>3652.650255999999</v>
      </c>
      <c r="M520" s="37" t="b">
        <f t="shared" si="25"/>
        <v>1</v>
      </c>
      <c r="N520" s="61">
        <f t="shared" si="26"/>
        <v>8011.2961115812905</v>
      </c>
      <c r="O520" s="27"/>
    </row>
    <row r="521" spans="1:15" x14ac:dyDescent="0.25">
      <c r="A521" s="18">
        <f t="shared" si="27"/>
        <v>45311.833333333336</v>
      </c>
      <c r="B521" s="60">
        <v>45311.833333333336</v>
      </c>
      <c r="C521" s="61">
        <v>2587.3967892500004</v>
      </c>
      <c r="D521" s="61">
        <v>1111.8936553750002</v>
      </c>
      <c r="E521" s="61">
        <v>2121.0472197499998</v>
      </c>
      <c r="F521" s="61">
        <v>1402.2646815794999</v>
      </c>
      <c r="G521" s="61">
        <v>1402.551823186468</v>
      </c>
      <c r="H521" s="61">
        <v>2283.702036290324</v>
      </c>
      <c r="I521" s="61">
        <v>7251.9510093060189</v>
      </c>
      <c r="J521" s="61">
        <v>381.674655225273</v>
      </c>
      <c r="K521" s="61">
        <v>60.362957899999977</v>
      </c>
      <c r="L521" s="61">
        <v>3214.8675830000002</v>
      </c>
      <c r="M521" s="37" t="b">
        <f t="shared" si="25"/>
        <v>1</v>
      </c>
      <c r="N521" s="61">
        <f t="shared" si="26"/>
        <v>7633.6256645312915</v>
      </c>
      <c r="O521" s="27"/>
    </row>
    <row r="522" spans="1:15" x14ac:dyDescent="0.25">
      <c r="A522" s="18">
        <f t="shared" si="27"/>
        <v>45311.875</v>
      </c>
      <c r="B522" s="60">
        <v>45311.875</v>
      </c>
      <c r="C522" s="61">
        <v>2496.6319077499993</v>
      </c>
      <c r="D522" s="61">
        <v>743.73525281250011</v>
      </c>
      <c r="E522" s="61">
        <v>2020.26205175</v>
      </c>
      <c r="F522" s="61">
        <v>1268.161922987</v>
      </c>
      <c r="G522" s="61">
        <v>1166.9713067214691</v>
      </c>
      <c r="H522" s="61">
        <v>2754.2390362903229</v>
      </c>
      <c r="I522" s="61">
        <v>6896.6979590560213</v>
      </c>
      <c r="J522" s="61">
        <v>371.31966935527106</v>
      </c>
      <c r="K522" s="61">
        <v>161.73320939999999</v>
      </c>
      <c r="L522" s="61">
        <v>3020.2506405000004</v>
      </c>
      <c r="M522" s="37" t="b">
        <f t="shared" si="25"/>
        <v>1</v>
      </c>
      <c r="N522" s="61">
        <f t="shared" si="26"/>
        <v>7268.0176284112922</v>
      </c>
      <c r="O522" s="27"/>
    </row>
    <row r="523" spans="1:15" x14ac:dyDescent="0.25">
      <c r="A523" s="18">
        <f t="shared" si="27"/>
        <v>45311.916666666664</v>
      </c>
      <c r="B523" s="60">
        <v>45311.916666666664</v>
      </c>
      <c r="C523" s="61">
        <v>2471.236366749999</v>
      </c>
      <c r="D523" s="61">
        <v>682.87870424999994</v>
      </c>
      <c r="E523" s="61">
        <v>1958.6042237500001</v>
      </c>
      <c r="F523" s="61">
        <v>1157.7613353795</v>
      </c>
      <c r="G523" s="61">
        <v>1204.574371761466</v>
      </c>
      <c r="H523" s="61">
        <v>2662.086036290324</v>
      </c>
      <c r="I523" s="61">
        <v>6898.35947484602</v>
      </c>
      <c r="J523" s="61">
        <v>372.80833973527103</v>
      </c>
      <c r="K523" s="61">
        <v>45.012771099999981</v>
      </c>
      <c r="L523" s="61">
        <v>2820.9604525</v>
      </c>
      <c r="M523" s="37" t="b">
        <f t="shared" si="25"/>
        <v>1</v>
      </c>
      <c r="N523" s="61">
        <f t="shared" si="26"/>
        <v>7271.1678145812912</v>
      </c>
      <c r="O523" s="27"/>
    </row>
    <row r="524" spans="1:15" x14ac:dyDescent="0.25">
      <c r="A524" s="18">
        <f t="shared" si="27"/>
        <v>45311.958333333336</v>
      </c>
      <c r="B524" s="60">
        <v>45311.958333333336</v>
      </c>
      <c r="C524" s="61">
        <v>2427.7689180000002</v>
      </c>
      <c r="D524" s="61">
        <v>525.45745543750002</v>
      </c>
      <c r="E524" s="61">
        <v>1897.8973510000001</v>
      </c>
      <c r="F524" s="61">
        <v>847.59094151950001</v>
      </c>
      <c r="G524" s="61">
        <v>1185.1653513139661</v>
      </c>
      <c r="H524" s="61">
        <v>2982.304036290323</v>
      </c>
      <c r="I524" s="61">
        <v>6546.6942627260196</v>
      </c>
      <c r="J524" s="61">
        <v>360.73020953526805</v>
      </c>
      <c r="K524" s="61">
        <v>310.15951380000001</v>
      </c>
      <c r="L524" s="61">
        <v>2648.6000675</v>
      </c>
      <c r="M524" s="37" t="b">
        <f t="shared" si="25"/>
        <v>1</v>
      </c>
      <c r="N524" s="61">
        <f t="shared" si="26"/>
        <v>6907.4244722612875</v>
      </c>
      <c r="O524" s="27"/>
    </row>
    <row r="525" spans="1:15" x14ac:dyDescent="0.25">
      <c r="A525" s="18">
        <f t="shared" si="27"/>
        <v>45312</v>
      </c>
      <c r="B525" s="60">
        <v>45312</v>
      </c>
      <c r="C525" s="61">
        <v>2457.5066980000001</v>
      </c>
      <c r="D525" s="61">
        <v>1240.8375215625001</v>
      </c>
      <c r="E525" s="61">
        <v>1594.2390315</v>
      </c>
      <c r="F525" s="61">
        <v>630.9284154385</v>
      </c>
      <c r="G525" s="61">
        <v>1005.1883315499661</v>
      </c>
      <c r="H525" s="61">
        <v>2670.612036290323</v>
      </c>
      <c r="I525" s="61">
        <v>6329.0911640560189</v>
      </c>
      <c r="J525" s="61">
        <v>337.42859748527309</v>
      </c>
      <c r="K525" s="61">
        <v>232.92708530000002</v>
      </c>
      <c r="L525" s="61">
        <v>2699.8651875</v>
      </c>
      <c r="M525" s="37" t="b">
        <f t="shared" si="25"/>
        <v>1</v>
      </c>
      <c r="N525" s="61">
        <f t="shared" si="26"/>
        <v>6666.5197615412917</v>
      </c>
      <c r="O525" s="27"/>
    </row>
    <row r="526" spans="1:15" x14ac:dyDescent="0.25">
      <c r="A526" s="18">
        <f t="shared" si="27"/>
        <v>45312.041666666664</v>
      </c>
      <c r="B526" s="60">
        <v>45312.041666666664</v>
      </c>
      <c r="C526" s="61">
        <v>2382.2696542500003</v>
      </c>
      <c r="D526" s="61">
        <v>479.77573418750001</v>
      </c>
      <c r="E526" s="61">
        <v>1190.68242775</v>
      </c>
      <c r="F526" s="61">
        <v>509.36019371100002</v>
      </c>
      <c r="G526" s="61">
        <v>966.39471563246411</v>
      </c>
      <c r="H526" s="61">
        <v>3184.327036290324</v>
      </c>
      <c r="I526" s="61">
        <v>6006.1954805360174</v>
      </c>
      <c r="J526" s="61">
        <v>320.19165288527199</v>
      </c>
      <c r="K526" s="61">
        <v>511.19384090000005</v>
      </c>
      <c r="L526" s="61">
        <v>1875.2287875000002</v>
      </c>
      <c r="M526" s="37" t="b">
        <f t="shared" si="25"/>
        <v>1</v>
      </c>
      <c r="N526" s="61">
        <f t="shared" si="26"/>
        <v>6326.387133421289</v>
      </c>
      <c r="O526" s="27"/>
    </row>
    <row r="527" spans="1:15" x14ac:dyDescent="0.25">
      <c r="A527" s="18">
        <f t="shared" si="27"/>
        <v>45312.083333333336</v>
      </c>
      <c r="B527" s="60">
        <v>45312.083333333336</v>
      </c>
      <c r="C527" s="61">
        <v>2360.1871305</v>
      </c>
      <c r="D527" s="61">
        <v>431.60184937500003</v>
      </c>
      <c r="E527" s="61">
        <v>931.04548675000012</v>
      </c>
      <c r="F527" s="61">
        <v>373.74273867100004</v>
      </c>
      <c r="G527" s="61">
        <v>943.99479856496112</v>
      </c>
      <c r="H527" s="61">
        <v>3738.155036290324</v>
      </c>
      <c r="I527" s="61">
        <v>5902.724143746017</v>
      </c>
      <c r="J527" s="61">
        <v>322.50277520526902</v>
      </c>
      <c r="K527" s="61">
        <v>934.7694037</v>
      </c>
      <c r="L527" s="61">
        <v>1618.7307175000001</v>
      </c>
      <c r="M527" s="37" t="b">
        <f t="shared" si="25"/>
        <v>1</v>
      </c>
      <c r="N527" s="61">
        <f t="shared" si="26"/>
        <v>6225.2269189512863</v>
      </c>
      <c r="O527" s="27"/>
    </row>
    <row r="528" spans="1:15" x14ac:dyDescent="0.25">
      <c r="A528" s="18">
        <f t="shared" si="27"/>
        <v>45312.125</v>
      </c>
      <c r="B528" s="60">
        <v>45312.125</v>
      </c>
      <c r="C528" s="61">
        <v>2310.5251819999994</v>
      </c>
      <c r="D528" s="61">
        <v>345.95467862500004</v>
      </c>
      <c r="E528" s="61">
        <v>771.02675399999998</v>
      </c>
      <c r="F528" s="61">
        <v>193.02656850349999</v>
      </c>
      <c r="G528" s="61">
        <v>904.5515008324661</v>
      </c>
      <c r="H528" s="61">
        <v>4374.8030362903219</v>
      </c>
      <c r="I528" s="61">
        <v>5783.2155638660179</v>
      </c>
      <c r="J528" s="61">
        <v>316.84633548527103</v>
      </c>
      <c r="K528" s="61">
        <v>1513.109578399999</v>
      </c>
      <c r="L528" s="61">
        <v>1286.7162425000001</v>
      </c>
      <c r="M528" s="37" t="b">
        <f t="shared" si="25"/>
        <v>1</v>
      </c>
      <c r="N528" s="61">
        <f t="shared" si="26"/>
        <v>6100.061899351289</v>
      </c>
      <c r="O528" s="27"/>
    </row>
    <row r="529" spans="1:15" x14ac:dyDescent="0.25">
      <c r="A529" s="18">
        <f t="shared" si="27"/>
        <v>45312.166666666664</v>
      </c>
      <c r="B529" s="60">
        <v>45312.166666666664</v>
      </c>
      <c r="C529" s="61">
        <v>2306.9583730000004</v>
      </c>
      <c r="D529" s="61">
        <v>350.58175706250006</v>
      </c>
      <c r="E529" s="61">
        <v>784.37567750000005</v>
      </c>
      <c r="F529" s="61">
        <v>55.72583725099998</v>
      </c>
      <c r="G529" s="61">
        <v>914.61099257746503</v>
      </c>
      <c r="H529" s="61">
        <v>4373.063036290323</v>
      </c>
      <c r="I529" s="61">
        <v>5798.5880363960205</v>
      </c>
      <c r="J529" s="61">
        <v>318.25977718526804</v>
      </c>
      <c r="K529" s="61">
        <v>1538.9756500999999</v>
      </c>
      <c r="L529" s="61">
        <v>1129.4922100000001</v>
      </c>
      <c r="M529" s="37" t="b">
        <f t="shared" si="25"/>
        <v>1</v>
      </c>
      <c r="N529" s="61">
        <f t="shared" si="26"/>
        <v>6116.8478135812884</v>
      </c>
      <c r="O529" s="27"/>
    </row>
    <row r="530" spans="1:15" x14ac:dyDescent="0.25">
      <c r="A530" s="18">
        <f t="shared" si="27"/>
        <v>45312.208333333336</v>
      </c>
      <c r="B530" s="60">
        <v>45312.208333333336</v>
      </c>
      <c r="C530" s="61">
        <v>2297.3983992500002</v>
      </c>
      <c r="D530" s="61">
        <v>286.305367875</v>
      </c>
      <c r="E530" s="61">
        <v>825.11940700000002</v>
      </c>
      <c r="F530" s="61">
        <v>44.635224780999984</v>
      </c>
      <c r="G530" s="61">
        <v>908.67917005496111</v>
      </c>
      <c r="H530" s="61">
        <v>4447.241036290322</v>
      </c>
      <c r="I530" s="61">
        <v>5994.9667460460169</v>
      </c>
      <c r="J530" s="61">
        <v>333.37561860526904</v>
      </c>
      <c r="K530" s="61">
        <v>1182.0726955999999</v>
      </c>
      <c r="L530" s="61">
        <v>1298.9635450000001</v>
      </c>
      <c r="M530" s="37" t="b">
        <f t="shared" si="25"/>
        <v>1</v>
      </c>
      <c r="N530" s="61">
        <f t="shared" si="26"/>
        <v>6328.3423646512856</v>
      </c>
      <c r="O530" s="27"/>
    </row>
    <row r="531" spans="1:15" x14ac:dyDescent="0.25">
      <c r="A531" s="18">
        <f t="shared" si="27"/>
        <v>45312.25</v>
      </c>
      <c r="B531" s="60">
        <v>45312.25</v>
      </c>
      <c r="C531" s="61">
        <v>2326.233281249999</v>
      </c>
      <c r="D531" s="61">
        <v>335.83916512500008</v>
      </c>
      <c r="E531" s="61">
        <v>833.22171500000002</v>
      </c>
      <c r="F531" s="61">
        <v>48.990213756999964</v>
      </c>
      <c r="G531" s="61">
        <v>885.07897097896512</v>
      </c>
      <c r="H531" s="61">
        <v>4649.849036290324</v>
      </c>
      <c r="I531" s="61">
        <v>6254.4002995260198</v>
      </c>
      <c r="J531" s="61">
        <v>349.05669187527002</v>
      </c>
      <c r="K531" s="61">
        <v>1028.6691885</v>
      </c>
      <c r="L531" s="61">
        <v>1447.0862024999999</v>
      </c>
      <c r="M531" s="37" t="b">
        <f t="shared" si="25"/>
        <v>1</v>
      </c>
      <c r="N531" s="61">
        <f t="shared" si="26"/>
        <v>6603.45699140129</v>
      </c>
      <c r="O531" s="27"/>
    </row>
    <row r="532" spans="1:15" x14ac:dyDescent="0.25">
      <c r="A532" s="18">
        <f t="shared" si="27"/>
        <v>45312.291666666664</v>
      </c>
      <c r="B532" s="60">
        <v>45312.291666666664</v>
      </c>
      <c r="C532" s="61">
        <v>2331.5379897500002</v>
      </c>
      <c r="D532" s="61">
        <v>616.58685806250003</v>
      </c>
      <c r="E532" s="61">
        <v>877.01229724999996</v>
      </c>
      <c r="F532" s="61">
        <v>44.864706316499969</v>
      </c>
      <c r="G532" s="61">
        <v>1026.867047241966</v>
      </c>
      <c r="H532" s="61">
        <v>4585.5310362903238</v>
      </c>
      <c r="I532" s="61">
        <v>6692.3175407560193</v>
      </c>
      <c r="J532" s="61">
        <v>383.34971555527108</v>
      </c>
      <c r="K532" s="61">
        <v>516.5447286000001</v>
      </c>
      <c r="L532" s="61">
        <v>1890.1879500000002</v>
      </c>
      <c r="M532" s="37" t="b">
        <f t="shared" si="25"/>
        <v>1</v>
      </c>
      <c r="N532" s="61">
        <f t="shared" si="26"/>
        <v>7075.6672563112907</v>
      </c>
      <c r="O532" s="27"/>
    </row>
    <row r="533" spans="1:15" x14ac:dyDescent="0.25">
      <c r="A533" s="18">
        <f t="shared" si="27"/>
        <v>45312.333333333336</v>
      </c>
      <c r="B533" s="60">
        <v>45312.333333333336</v>
      </c>
      <c r="C533" s="61">
        <v>2321.2729945000001</v>
      </c>
      <c r="D533" s="61">
        <v>585.23745999999994</v>
      </c>
      <c r="E533" s="61">
        <v>997.292688</v>
      </c>
      <c r="F533" s="61">
        <v>47.788259531499968</v>
      </c>
      <c r="G533" s="61">
        <v>1224.1227344194642</v>
      </c>
      <c r="H533" s="61">
        <v>4631.5330362903233</v>
      </c>
      <c r="I533" s="61">
        <v>7011.0080949860185</v>
      </c>
      <c r="J533" s="61">
        <v>403.09501615527205</v>
      </c>
      <c r="K533" s="61">
        <v>512.9472876000001</v>
      </c>
      <c r="L533" s="61">
        <v>1880.196774</v>
      </c>
      <c r="M533" s="37" t="b">
        <f t="shared" si="25"/>
        <v>1</v>
      </c>
      <c r="N533" s="61">
        <f t="shared" si="26"/>
        <v>7414.1031111412904</v>
      </c>
      <c r="O533" s="27"/>
    </row>
    <row r="534" spans="1:15" x14ac:dyDescent="0.25">
      <c r="A534" s="18">
        <f t="shared" si="27"/>
        <v>45312.375</v>
      </c>
      <c r="B534" s="60">
        <v>45312.375</v>
      </c>
      <c r="C534" s="61">
        <v>2330.1422540000003</v>
      </c>
      <c r="D534" s="61">
        <v>500.70035456250002</v>
      </c>
      <c r="E534" s="61">
        <v>1017.36059075</v>
      </c>
      <c r="F534" s="61">
        <v>66.133129779249984</v>
      </c>
      <c r="G534" s="61">
        <v>1508.259708499214</v>
      </c>
      <c r="H534" s="61">
        <v>4994.6230362903234</v>
      </c>
      <c r="I534" s="61">
        <v>7054.6264823860174</v>
      </c>
      <c r="J534" s="61">
        <v>416.92387629527303</v>
      </c>
      <c r="K534" s="61">
        <v>1172.568164699999</v>
      </c>
      <c r="L534" s="61">
        <v>1773.1005505000001</v>
      </c>
      <c r="M534" s="37" t="b">
        <f t="shared" si="25"/>
        <v>1</v>
      </c>
      <c r="N534" s="61">
        <f t="shared" si="26"/>
        <v>7471.5503586812902</v>
      </c>
      <c r="O534" s="27"/>
    </row>
    <row r="535" spans="1:15" x14ac:dyDescent="0.25">
      <c r="A535" s="18">
        <f t="shared" si="27"/>
        <v>45312.416666666664</v>
      </c>
      <c r="B535" s="60">
        <v>45312.416666666664</v>
      </c>
      <c r="C535" s="61">
        <v>2314.032846999999</v>
      </c>
      <c r="D535" s="61">
        <v>440.29551606250004</v>
      </c>
      <c r="E535" s="61">
        <v>951.62837750000006</v>
      </c>
      <c r="F535" s="61">
        <v>92.341505899749961</v>
      </c>
      <c r="G535" s="61">
        <v>1780.951087548714</v>
      </c>
      <c r="H535" s="61">
        <v>4731.529691290325</v>
      </c>
      <c r="I535" s="61">
        <v>6973.1820057660179</v>
      </c>
      <c r="J535" s="61">
        <v>417.24911743527099</v>
      </c>
      <c r="K535" s="61">
        <v>1374.4108676000001</v>
      </c>
      <c r="L535" s="61">
        <v>1545.9370345000002</v>
      </c>
      <c r="M535" s="37" t="b">
        <f t="shared" si="25"/>
        <v>1</v>
      </c>
      <c r="N535" s="61">
        <f t="shared" si="26"/>
        <v>7390.4311232012888</v>
      </c>
      <c r="O535" s="27"/>
    </row>
    <row r="536" spans="1:15" x14ac:dyDescent="0.25">
      <c r="A536" s="18">
        <f t="shared" si="27"/>
        <v>45312.458333333336</v>
      </c>
      <c r="B536" s="60">
        <v>45312.458333333336</v>
      </c>
      <c r="C536" s="61">
        <v>2325.9379315000001</v>
      </c>
      <c r="D536" s="61">
        <v>411.26223400000003</v>
      </c>
      <c r="E536" s="61">
        <v>926.63589050000007</v>
      </c>
      <c r="F536" s="61">
        <v>151.49003617225</v>
      </c>
      <c r="G536" s="61">
        <v>1990.8241846187161</v>
      </c>
      <c r="H536" s="61">
        <v>3914.9069162903234</v>
      </c>
      <c r="I536" s="61">
        <v>6857.4821632960147</v>
      </c>
      <c r="J536" s="61">
        <v>408.77344848527304</v>
      </c>
      <c r="K536" s="61">
        <v>1183.3352953000001</v>
      </c>
      <c r="L536" s="61">
        <v>1271.4662860000001</v>
      </c>
      <c r="M536" s="37" t="b">
        <f t="shared" si="25"/>
        <v>1</v>
      </c>
      <c r="N536" s="61">
        <f t="shared" si="26"/>
        <v>7266.2556117812874</v>
      </c>
      <c r="O536" s="27"/>
    </row>
    <row r="537" spans="1:15" x14ac:dyDescent="0.25">
      <c r="A537" s="18">
        <f t="shared" si="27"/>
        <v>45312.5</v>
      </c>
      <c r="B537" s="60">
        <v>45312.5</v>
      </c>
      <c r="C537" s="61">
        <v>2273.9635680000001</v>
      </c>
      <c r="D537" s="61">
        <v>372.12588512500002</v>
      </c>
      <c r="E537" s="61">
        <v>852.98303875000011</v>
      </c>
      <c r="F537" s="61">
        <v>371.86280396724999</v>
      </c>
      <c r="G537" s="61">
        <v>2049.111789428714</v>
      </c>
      <c r="H537" s="61">
        <v>3589.061036290324</v>
      </c>
      <c r="I537" s="61">
        <v>6589.9518768060188</v>
      </c>
      <c r="J537" s="61">
        <v>392.80298365527005</v>
      </c>
      <c r="K537" s="61">
        <v>1365.073065099999</v>
      </c>
      <c r="L537" s="61">
        <v>1161.2801959999999</v>
      </c>
      <c r="M537" s="37" t="b">
        <f t="shared" si="25"/>
        <v>1</v>
      </c>
      <c r="N537" s="61">
        <f t="shared" si="26"/>
        <v>6982.7548604612894</v>
      </c>
      <c r="O537" s="27"/>
    </row>
    <row r="538" spans="1:15" x14ac:dyDescent="0.25">
      <c r="A538" s="18">
        <f t="shared" si="27"/>
        <v>45312.541666666664</v>
      </c>
      <c r="B538" s="60">
        <v>45312.541666666664</v>
      </c>
      <c r="C538" s="61">
        <v>2258.2520565</v>
      </c>
      <c r="D538" s="61">
        <v>316.38266112500003</v>
      </c>
      <c r="E538" s="61">
        <v>720.64083949999997</v>
      </c>
      <c r="F538" s="61">
        <v>636.30651749725007</v>
      </c>
      <c r="G538" s="61">
        <v>1915.485370538712</v>
      </c>
      <c r="H538" s="61">
        <v>3572.6801812903241</v>
      </c>
      <c r="I538" s="61">
        <v>6456.90912380602</v>
      </c>
      <c r="J538" s="61">
        <v>366.89076114526904</v>
      </c>
      <c r="K538" s="61">
        <v>1713.8424990000001</v>
      </c>
      <c r="L538" s="61">
        <v>882.10524250000003</v>
      </c>
      <c r="M538" s="37" t="b">
        <f t="shared" si="25"/>
        <v>1</v>
      </c>
      <c r="N538" s="61">
        <f t="shared" si="26"/>
        <v>6823.7998849512887</v>
      </c>
      <c r="O538" s="27"/>
    </row>
    <row r="539" spans="1:15" x14ac:dyDescent="0.25">
      <c r="A539" s="18">
        <f t="shared" si="27"/>
        <v>45312.583333333336</v>
      </c>
      <c r="B539" s="60">
        <v>45312.583333333336</v>
      </c>
      <c r="C539" s="61">
        <v>2256.2021884999999</v>
      </c>
      <c r="D539" s="61">
        <v>242.5082038125</v>
      </c>
      <c r="E539" s="61">
        <v>720.32991150000009</v>
      </c>
      <c r="F539" s="61">
        <v>815.23876072550001</v>
      </c>
      <c r="G539" s="61">
        <v>1574.136327392963</v>
      </c>
      <c r="H539" s="61">
        <v>4201.6224162903245</v>
      </c>
      <c r="I539" s="61">
        <v>6470.1007292160211</v>
      </c>
      <c r="J539" s="61">
        <v>362.51895650526905</v>
      </c>
      <c r="K539" s="61">
        <v>1756.3881675</v>
      </c>
      <c r="L539" s="61">
        <v>1221.029955</v>
      </c>
      <c r="M539" s="37" t="b">
        <f t="shared" si="25"/>
        <v>1</v>
      </c>
      <c r="N539" s="61">
        <f t="shared" si="26"/>
        <v>6832.6196857212899</v>
      </c>
      <c r="O539" s="27"/>
    </row>
    <row r="540" spans="1:15" x14ac:dyDescent="0.25">
      <c r="A540" s="18">
        <f t="shared" si="27"/>
        <v>45312.625</v>
      </c>
      <c r="B540" s="60">
        <v>45312.625</v>
      </c>
      <c r="C540" s="61">
        <v>2255.6586912499993</v>
      </c>
      <c r="D540" s="61">
        <v>490.40593825000008</v>
      </c>
      <c r="E540" s="61">
        <v>908.00897750000001</v>
      </c>
      <c r="F540" s="61">
        <v>699.68846851424996</v>
      </c>
      <c r="G540" s="61">
        <v>1412.0934220367169</v>
      </c>
      <c r="H540" s="61">
        <v>4322.315341290323</v>
      </c>
      <c r="I540" s="61">
        <v>6671.0242380260197</v>
      </c>
      <c r="J540" s="61">
        <v>365.01564541527301</v>
      </c>
      <c r="K540" s="61">
        <v>827.38883290000001</v>
      </c>
      <c r="L540" s="61">
        <v>2224.7421224999989</v>
      </c>
      <c r="M540" s="37" t="b">
        <f t="shared" si="25"/>
        <v>1</v>
      </c>
      <c r="N540" s="61">
        <f t="shared" si="26"/>
        <v>7036.0398834412927</v>
      </c>
      <c r="O540" s="27"/>
    </row>
    <row r="541" spans="1:15" x14ac:dyDescent="0.25">
      <c r="A541" s="18">
        <f t="shared" si="27"/>
        <v>45312.666666666664</v>
      </c>
      <c r="B541" s="60">
        <v>45312.666666666664</v>
      </c>
      <c r="C541" s="61">
        <v>2305.8773727500002</v>
      </c>
      <c r="D541" s="61">
        <v>860.97914606250004</v>
      </c>
      <c r="E541" s="61">
        <v>977.89085850000004</v>
      </c>
      <c r="F541" s="61">
        <v>824.94949928875008</v>
      </c>
      <c r="G541" s="61">
        <v>1187.4987208697171</v>
      </c>
      <c r="H541" s="61">
        <v>4016.3460362903229</v>
      </c>
      <c r="I541" s="61">
        <v>7011.1718820460173</v>
      </c>
      <c r="J541" s="61">
        <v>378.73445091527299</v>
      </c>
      <c r="K541" s="61">
        <v>229.48204580000001</v>
      </c>
      <c r="L541" s="61">
        <v>2554.1532550000002</v>
      </c>
      <c r="M541" s="37" t="b">
        <f t="shared" si="25"/>
        <v>1</v>
      </c>
      <c r="N541" s="61">
        <f t="shared" si="26"/>
        <v>7389.90633296129</v>
      </c>
      <c r="O541" s="27"/>
    </row>
    <row r="542" spans="1:15" x14ac:dyDescent="0.25">
      <c r="A542" s="18">
        <f t="shared" si="27"/>
        <v>45312.708333333336</v>
      </c>
      <c r="B542" s="60">
        <v>45312.708333333336</v>
      </c>
      <c r="C542" s="61">
        <v>2362.8256390000001</v>
      </c>
      <c r="D542" s="61">
        <v>828.92890375000002</v>
      </c>
      <c r="E542" s="61">
        <v>1017.4847557000001</v>
      </c>
      <c r="F542" s="61">
        <v>1241.261172882</v>
      </c>
      <c r="G542" s="61">
        <v>1286.9813755889622</v>
      </c>
      <c r="H542" s="61">
        <v>3738.4210362903241</v>
      </c>
      <c r="I542" s="61">
        <v>7451.1543543960197</v>
      </c>
      <c r="J542" s="61">
        <v>412.58006091526505</v>
      </c>
      <c r="K542" s="61">
        <v>164.25871040000001</v>
      </c>
      <c r="L542" s="61">
        <v>2447.9097575000001</v>
      </c>
      <c r="M542" s="37" t="b">
        <f t="shared" si="25"/>
        <v>1</v>
      </c>
      <c r="N542" s="61">
        <f t="shared" si="26"/>
        <v>7863.7344153112845</v>
      </c>
      <c r="O542" s="27"/>
    </row>
    <row r="543" spans="1:15" x14ac:dyDescent="0.25">
      <c r="A543" s="18">
        <f t="shared" si="27"/>
        <v>45312.75</v>
      </c>
      <c r="B543" s="60">
        <v>45312.75</v>
      </c>
      <c r="C543" s="61">
        <v>2422.4811567500001</v>
      </c>
      <c r="D543" s="61">
        <v>1003.0381009375001</v>
      </c>
      <c r="E543" s="61">
        <v>1039.283455</v>
      </c>
      <c r="F543" s="61">
        <v>1420.7412493740001</v>
      </c>
      <c r="G543" s="61">
        <v>1253.1249212594671</v>
      </c>
      <c r="H543" s="61">
        <v>3704.5580362903238</v>
      </c>
      <c r="I543" s="61">
        <v>7576.1709898560184</v>
      </c>
      <c r="J543" s="61">
        <v>426.06202625527402</v>
      </c>
      <c r="K543" s="61">
        <v>2.6268305000000001</v>
      </c>
      <c r="L543" s="61">
        <v>2838.3670730000003</v>
      </c>
      <c r="M543" s="37" t="b">
        <f t="shared" si="25"/>
        <v>1</v>
      </c>
      <c r="N543" s="61">
        <f t="shared" si="26"/>
        <v>8002.2330161112923</v>
      </c>
      <c r="O543" s="27"/>
    </row>
    <row r="544" spans="1:15" x14ac:dyDescent="0.25">
      <c r="A544" s="18">
        <f t="shared" si="27"/>
        <v>45312.791666666664</v>
      </c>
      <c r="B544" s="60">
        <v>45312.791666666664</v>
      </c>
      <c r="C544" s="61">
        <v>2443.2684915</v>
      </c>
      <c r="D544" s="61">
        <v>1130.861491624999</v>
      </c>
      <c r="E544" s="61">
        <v>1051.2640942500002</v>
      </c>
      <c r="F544" s="61">
        <v>1613.5613650409991</v>
      </c>
      <c r="G544" s="61">
        <v>1256.6626473749632</v>
      </c>
      <c r="H544" s="61">
        <v>3812.6180362903242</v>
      </c>
      <c r="I544" s="61">
        <v>7390.829850996015</v>
      </c>
      <c r="J544" s="61">
        <v>416.51643328527206</v>
      </c>
      <c r="K544" s="61">
        <v>154.9307173</v>
      </c>
      <c r="L544" s="61">
        <v>3345.9591245000001</v>
      </c>
      <c r="M544" s="37" t="b">
        <f t="shared" si="25"/>
        <v>1</v>
      </c>
      <c r="N544" s="61">
        <f t="shared" si="26"/>
        <v>7807.3462842812869</v>
      </c>
      <c r="O544" s="27"/>
    </row>
    <row r="545" spans="1:15" x14ac:dyDescent="0.25">
      <c r="A545" s="18">
        <f t="shared" si="27"/>
        <v>45312.833333333336</v>
      </c>
      <c r="B545" s="60">
        <v>45312.833333333336</v>
      </c>
      <c r="C545" s="61">
        <v>2411.2097355000005</v>
      </c>
      <c r="D545" s="61">
        <v>848.32586687500009</v>
      </c>
      <c r="E545" s="61">
        <v>1046.3338942500002</v>
      </c>
      <c r="F545" s="61">
        <v>1533.1202621685002</v>
      </c>
      <c r="G545" s="61">
        <v>1052.1715418574661</v>
      </c>
      <c r="H545" s="61">
        <v>4516.6570362903221</v>
      </c>
      <c r="I545" s="61">
        <v>7067.9358736160175</v>
      </c>
      <c r="J545" s="61">
        <v>392.07448622527204</v>
      </c>
      <c r="K545" s="61">
        <v>627.84832960000006</v>
      </c>
      <c r="L545" s="61">
        <v>3319.9596475000003</v>
      </c>
      <c r="M545" s="37" t="b">
        <f t="shared" si="25"/>
        <v>1</v>
      </c>
      <c r="N545" s="61">
        <f t="shared" si="26"/>
        <v>7460.0103598412898</v>
      </c>
      <c r="O545" s="27"/>
    </row>
    <row r="546" spans="1:15" x14ac:dyDescent="0.25">
      <c r="A546" s="18">
        <f t="shared" si="27"/>
        <v>45312.875</v>
      </c>
      <c r="B546" s="60">
        <v>45312.875</v>
      </c>
      <c r="C546" s="61">
        <v>2312.0829005000005</v>
      </c>
      <c r="D546" s="61">
        <v>615.34500650000007</v>
      </c>
      <c r="E546" s="61">
        <v>1014.78306375</v>
      </c>
      <c r="F546" s="61">
        <v>1373.939886728499</v>
      </c>
      <c r="G546" s="61">
        <v>1012.324725812465</v>
      </c>
      <c r="H546" s="61">
        <v>4772.4210362903232</v>
      </c>
      <c r="I546" s="61">
        <v>6770.7758847160194</v>
      </c>
      <c r="J546" s="61">
        <v>372.62496266526904</v>
      </c>
      <c r="K546" s="61">
        <v>768.11698720000004</v>
      </c>
      <c r="L546" s="61">
        <v>3189.3787850000003</v>
      </c>
      <c r="M546" s="37" t="b">
        <f t="shared" si="25"/>
        <v>1</v>
      </c>
      <c r="N546" s="61">
        <f t="shared" si="26"/>
        <v>7143.4008473812883</v>
      </c>
      <c r="O546" s="27"/>
    </row>
    <row r="547" spans="1:15" x14ac:dyDescent="0.25">
      <c r="A547" s="18">
        <f t="shared" si="27"/>
        <v>45312.916666666664</v>
      </c>
      <c r="B547" s="60">
        <v>45312.916666666664</v>
      </c>
      <c r="C547" s="61">
        <v>2269.6067555000004</v>
      </c>
      <c r="D547" s="61">
        <v>585.38556718749999</v>
      </c>
      <c r="E547" s="61">
        <v>971.36826274999999</v>
      </c>
      <c r="F547" s="61">
        <v>1184.7717409335</v>
      </c>
      <c r="G547" s="61">
        <v>999.22475836996409</v>
      </c>
      <c r="H547" s="61">
        <v>4793.5330362903223</v>
      </c>
      <c r="I547" s="61">
        <v>6855.88888941602</v>
      </c>
      <c r="J547" s="61">
        <v>379.278054315269</v>
      </c>
      <c r="K547" s="61">
        <v>839.34223730000008</v>
      </c>
      <c r="L547" s="61">
        <v>2729.38094</v>
      </c>
      <c r="M547" s="37" t="b">
        <f t="shared" si="25"/>
        <v>1</v>
      </c>
      <c r="N547" s="61">
        <f t="shared" si="26"/>
        <v>7235.1669437312894</v>
      </c>
      <c r="O547" s="27"/>
    </row>
    <row r="548" spans="1:15" x14ac:dyDescent="0.25">
      <c r="A548" s="18">
        <f t="shared" si="27"/>
        <v>45312.958333333336</v>
      </c>
      <c r="B548" s="60">
        <v>45312.958333333336</v>
      </c>
      <c r="C548" s="61">
        <v>2253.6333905000001</v>
      </c>
      <c r="D548" s="61">
        <v>409.48619875000003</v>
      </c>
      <c r="E548" s="61">
        <v>847.22178525000004</v>
      </c>
      <c r="F548" s="61">
        <v>1113.6597757535001</v>
      </c>
      <c r="G548" s="61">
        <v>1010.3434633974621</v>
      </c>
      <c r="H548" s="61">
        <v>5294.942036290322</v>
      </c>
      <c r="I548" s="61">
        <v>6519.0198262960157</v>
      </c>
      <c r="J548" s="61">
        <v>366.58834544527002</v>
      </c>
      <c r="K548" s="61">
        <v>1531.3483082</v>
      </c>
      <c r="L548" s="61">
        <v>2512.3301700000002</v>
      </c>
      <c r="M548" s="37" t="b">
        <f t="shared" si="25"/>
        <v>1</v>
      </c>
      <c r="N548" s="61">
        <f t="shared" si="26"/>
        <v>6885.6081717412853</v>
      </c>
      <c r="O548" s="27"/>
    </row>
    <row r="549" spans="1:15" x14ac:dyDescent="0.25">
      <c r="A549" s="18">
        <f t="shared" si="27"/>
        <v>45313</v>
      </c>
      <c r="B549" s="60">
        <v>45313</v>
      </c>
      <c r="C549" s="61">
        <v>2182.3945932499987</v>
      </c>
      <c r="D549" s="61">
        <v>505.6794314375</v>
      </c>
      <c r="E549" s="61">
        <v>767.78971150000007</v>
      </c>
      <c r="F549" s="61">
        <v>1106.5709644775002</v>
      </c>
      <c r="G549" s="61">
        <v>891.796962755967</v>
      </c>
      <c r="H549" s="61">
        <v>5558.134036290322</v>
      </c>
      <c r="I549" s="61">
        <v>6371.546735776019</v>
      </c>
      <c r="J549" s="61">
        <v>367.87642303527099</v>
      </c>
      <c r="K549" s="61">
        <v>2124.4805133999989</v>
      </c>
      <c r="L549" s="61">
        <v>2148.4620275000002</v>
      </c>
      <c r="M549" s="37" t="b">
        <f t="shared" si="25"/>
        <v>1</v>
      </c>
      <c r="N549" s="61">
        <f t="shared" si="26"/>
        <v>6739.4231588112898</v>
      </c>
      <c r="O549" s="27"/>
    </row>
    <row r="550" spans="1:15" x14ac:dyDescent="0.25">
      <c r="A550" s="18">
        <f t="shared" si="27"/>
        <v>45313.041666666664</v>
      </c>
      <c r="B550" s="60">
        <v>45313.041666666664</v>
      </c>
      <c r="C550" s="61">
        <v>2127.8629655</v>
      </c>
      <c r="D550" s="61">
        <v>462.91717650000004</v>
      </c>
      <c r="E550" s="61">
        <v>696.33665250000013</v>
      </c>
      <c r="F550" s="61">
        <v>1092.5340273650002</v>
      </c>
      <c r="G550" s="61">
        <v>878.36056396596598</v>
      </c>
      <c r="H550" s="61">
        <v>5558.0870362903224</v>
      </c>
      <c r="I550" s="61">
        <v>6142.3825254260173</v>
      </c>
      <c r="J550" s="61">
        <v>353.78329519527102</v>
      </c>
      <c r="K550" s="61">
        <v>2112.0046414999993</v>
      </c>
      <c r="L550" s="61">
        <v>2207.92796</v>
      </c>
      <c r="M550" s="37" t="b">
        <f t="shared" si="25"/>
        <v>1</v>
      </c>
      <c r="N550" s="61">
        <f t="shared" si="26"/>
        <v>6496.1658206212887</v>
      </c>
      <c r="O550" s="27"/>
    </row>
    <row r="551" spans="1:15" x14ac:dyDescent="0.25">
      <c r="A551" s="18">
        <f t="shared" si="27"/>
        <v>45313.083333333336</v>
      </c>
      <c r="B551" s="60">
        <v>45313.083333333336</v>
      </c>
      <c r="C551" s="61">
        <v>2098.5224655000002</v>
      </c>
      <c r="D551" s="61">
        <v>421.37598768750001</v>
      </c>
      <c r="E551" s="61">
        <v>692.28986925000004</v>
      </c>
      <c r="F551" s="61">
        <v>1254.3357072775</v>
      </c>
      <c r="G551" s="61">
        <v>887.683457535966</v>
      </c>
      <c r="H551" s="61">
        <v>5359.0120362903208</v>
      </c>
      <c r="I551" s="61">
        <v>6068.4333404160188</v>
      </c>
      <c r="J551" s="61">
        <v>354.96069962527105</v>
      </c>
      <c r="K551" s="61">
        <v>2098.2758610000001</v>
      </c>
      <c r="L551" s="61">
        <v>2191.5496224999993</v>
      </c>
      <c r="M551" s="37" t="b">
        <f t="shared" si="25"/>
        <v>1</v>
      </c>
      <c r="N551" s="61">
        <f t="shared" si="26"/>
        <v>6423.3940400412903</v>
      </c>
      <c r="O551" s="27"/>
    </row>
    <row r="552" spans="1:15" x14ac:dyDescent="0.25">
      <c r="A552" s="18">
        <f t="shared" si="27"/>
        <v>45313.125</v>
      </c>
      <c r="B552" s="60">
        <v>45313.125</v>
      </c>
      <c r="C552" s="61">
        <v>2082.9315017500003</v>
      </c>
      <c r="D552" s="61">
        <v>378.84596456250006</v>
      </c>
      <c r="E552" s="61">
        <v>738.47685275000003</v>
      </c>
      <c r="F552" s="61">
        <v>1548.1033607275001</v>
      </c>
      <c r="G552" s="61">
        <v>896.5780108609631</v>
      </c>
      <c r="H552" s="61">
        <v>5581.2620362903235</v>
      </c>
      <c r="I552" s="61">
        <v>6022.340862886017</v>
      </c>
      <c r="J552" s="61">
        <v>363.601924755271</v>
      </c>
      <c r="K552" s="61">
        <v>2701.2623493000001</v>
      </c>
      <c r="L552" s="61">
        <v>2138.9925900000003</v>
      </c>
      <c r="M552" s="37" t="b">
        <f t="shared" si="25"/>
        <v>1</v>
      </c>
      <c r="N552" s="61">
        <f t="shared" si="26"/>
        <v>6385.9427876412883</v>
      </c>
      <c r="O552" s="27"/>
    </row>
    <row r="553" spans="1:15" x14ac:dyDescent="0.25">
      <c r="A553" s="18">
        <f t="shared" si="27"/>
        <v>45313.166666666664</v>
      </c>
      <c r="B553" s="60">
        <v>45313.166666666664</v>
      </c>
      <c r="C553" s="61">
        <v>2090.861938</v>
      </c>
      <c r="D553" s="61">
        <v>431.08408906250003</v>
      </c>
      <c r="E553" s="61">
        <v>767.41679475000001</v>
      </c>
      <c r="F553" s="61">
        <v>1721.0301283200001</v>
      </c>
      <c r="G553" s="61">
        <v>888.18797938846399</v>
      </c>
      <c r="H553" s="61">
        <v>5574.7040362903226</v>
      </c>
      <c r="I553" s="61">
        <v>6269.2165176160197</v>
      </c>
      <c r="J553" s="61">
        <v>365.90788969527</v>
      </c>
      <c r="K553" s="61">
        <v>2397.796781</v>
      </c>
      <c r="L553" s="61">
        <v>2440.3637774999993</v>
      </c>
      <c r="M553" s="37" t="b">
        <f t="shared" si="25"/>
        <v>1</v>
      </c>
      <c r="N553" s="61">
        <f t="shared" si="26"/>
        <v>6635.1244073112894</v>
      </c>
      <c r="O553" s="27"/>
    </row>
    <row r="554" spans="1:15" x14ac:dyDescent="0.25">
      <c r="A554" s="18">
        <f t="shared" si="27"/>
        <v>45313.208333333336</v>
      </c>
      <c r="B554" s="60">
        <v>45313.208333333336</v>
      </c>
      <c r="C554" s="61">
        <v>2109.3803905</v>
      </c>
      <c r="D554" s="61">
        <v>705.49557556249999</v>
      </c>
      <c r="E554" s="61">
        <v>1025.6917335000001</v>
      </c>
      <c r="F554" s="61">
        <v>1639.89218652</v>
      </c>
      <c r="G554" s="61">
        <v>901.10834634846208</v>
      </c>
      <c r="H554" s="61">
        <v>5083.6860362903226</v>
      </c>
      <c r="I554" s="61">
        <v>6998.226002026021</v>
      </c>
      <c r="J554" s="61">
        <v>392.45667969526704</v>
      </c>
      <c r="K554" s="61">
        <v>1032.021622</v>
      </c>
      <c r="L554" s="61">
        <v>3042.5499650000002</v>
      </c>
      <c r="M554" s="37" t="b">
        <f t="shared" si="25"/>
        <v>1</v>
      </c>
      <c r="N554" s="61">
        <f t="shared" si="26"/>
        <v>7390.6826817212877</v>
      </c>
      <c r="O554" s="27"/>
    </row>
    <row r="555" spans="1:15" x14ac:dyDescent="0.25">
      <c r="A555" s="18">
        <f t="shared" si="27"/>
        <v>45313.25</v>
      </c>
      <c r="B555" s="60">
        <v>45313.25</v>
      </c>
      <c r="C555" s="61">
        <v>2268.00441675</v>
      </c>
      <c r="D555" s="61">
        <v>2498.1957995000002</v>
      </c>
      <c r="E555" s="61">
        <v>1255.2191645</v>
      </c>
      <c r="F555" s="61">
        <v>1639.80539246475</v>
      </c>
      <c r="G555" s="61">
        <v>940.31768065621213</v>
      </c>
      <c r="H555" s="61">
        <v>3740.9440362903238</v>
      </c>
      <c r="I555" s="61">
        <v>8179.7256408260209</v>
      </c>
      <c r="J555" s="61">
        <v>477.85741253526703</v>
      </c>
      <c r="K555" s="61">
        <v>237.4522618</v>
      </c>
      <c r="L555" s="61">
        <v>3447.4511750000001</v>
      </c>
      <c r="M555" s="37" t="b">
        <f t="shared" si="25"/>
        <v>1</v>
      </c>
      <c r="N555" s="61">
        <f t="shared" si="26"/>
        <v>8657.583053361288</v>
      </c>
      <c r="O555" s="27"/>
    </row>
    <row r="556" spans="1:15" x14ac:dyDescent="0.25">
      <c r="A556" s="18">
        <f t="shared" si="27"/>
        <v>45313.291666666664</v>
      </c>
      <c r="B556" s="60">
        <v>45313.291666666664</v>
      </c>
      <c r="C556" s="61">
        <v>2371.2029625</v>
      </c>
      <c r="D556" s="61">
        <v>3841.0179896874993</v>
      </c>
      <c r="E556" s="61">
        <v>1322.7268340000001</v>
      </c>
      <c r="F556" s="61">
        <v>1940.6755301052501</v>
      </c>
      <c r="G556" s="61">
        <v>1045.742050598217</v>
      </c>
      <c r="H556" s="61">
        <v>3222.577036290324</v>
      </c>
      <c r="I556" s="61">
        <v>9130.9862873360198</v>
      </c>
      <c r="J556" s="61">
        <v>572.75754804527503</v>
      </c>
      <c r="K556" s="61">
        <v>105.7514628</v>
      </c>
      <c r="L556" s="61">
        <v>3934.4471050000002</v>
      </c>
      <c r="M556" s="37" t="b">
        <f t="shared" si="25"/>
        <v>1</v>
      </c>
      <c r="N556" s="61">
        <f t="shared" si="26"/>
        <v>9703.743835381294</v>
      </c>
      <c r="O556" s="27"/>
    </row>
    <row r="557" spans="1:15" x14ac:dyDescent="0.25">
      <c r="A557" s="18">
        <f t="shared" si="27"/>
        <v>45313.333333333336</v>
      </c>
      <c r="B557" s="60">
        <v>45313.333333333336</v>
      </c>
      <c r="C557" s="61">
        <v>2420.9236757500003</v>
      </c>
      <c r="D557" s="61">
        <v>3890.4551564999992</v>
      </c>
      <c r="E557" s="61">
        <v>1272.2646607500001</v>
      </c>
      <c r="F557" s="61">
        <v>2175.2985505280003</v>
      </c>
      <c r="G557" s="61">
        <v>1164.000765502964</v>
      </c>
      <c r="H557" s="61">
        <v>2994.2200362903241</v>
      </c>
      <c r="I557" s="61">
        <v>9333.3663654860211</v>
      </c>
      <c r="J557" s="61">
        <v>574.44840553526797</v>
      </c>
      <c r="K557" s="61">
        <v>0.44527430000000001</v>
      </c>
      <c r="L557" s="61">
        <v>4008.9028000000003</v>
      </c>
      <c r="M557" s="37" t="b">
        <f t="shared" ref="M557:M620" si="28">ABS(C557+D557+E557+F557+G557+H557-I557-J557-K557-L557)&lt;0.1</f>
        <v>1</v>
      </c>
      <c r="N557" s="61">
        <f t="shared" ref="N557:N620" si="29">IF(B557="","",I557+J557)</f>
        <v>9907.8147710212888</v>
      </c>
      <c r="O557" s="27"/>
    </row>
    <row r="558" spans="1:15" x14ac:dyDescent="0.25">
      <c r="A558" s="18">
        <f t="shared" ref="A558:A621" si="30">B558</f>
        <v>45313.375</v>
      </c>
      <c r="B558" s="60">
        <v>45313.375</v>
      </c>
      <c r="C558" s="61">
        <v>2392.1078209999991</v>
      </c>
      <c r="D558" s="61">
        <v>1796.3747040000001</v>
      </c>
      <c r="E558" s="61">
        <v>1240.48378325</v>
      </c>
      <c r="F558" s="61">
        <v>2296.89660448525</v>
      </c>
      <c r="G558" s="61">
        <v>1368.309925155713</v>
      </c>
      <c r="H558" s="61">
        <v>3152.4770362903241</v>
      </c>
      <c r="I558" s="61">
        <v>9085.5564630560239</v>
      </c>
      <c r="J558" s="61">
        <v>500.67634252526705</v>
      </c>
      <c r="K558" s="61">
        <v>2.1490361</v>
      </c>
      <c r="L558" s="61">
        <v>2658.2680325000001</v>
      </c>
      <c r="M558" s="37" t="b">
        <f t="shared" si="28"/>
        <v>1</v>
      </c>
      <c r="N558" s="61">
        <f t="shared" si="29"/>
        <v>9586.2328055812904</v>
      </c>
      <c r="O558" s="27"/>
    </row>
    <row r="559" spans="1:15" x14ac:dyDescent="0.25">
      <c r="A559" s="18">
        <f t="shared" si="30"/>
        <v>45313.416666666664</v>
      </c>
      <c r="B559" s="60">
        <v>45313.416666666664</v>
      </c>
      <c r="C559" s="61">
        <v>2351.492542</v>
      </c>
      <c r="D559" s="61">
        <v>610.64208468750007</v>
      </c>
      <c r="E559" s="61">
        <v>1224.38626</v>
      </c>
      <c r="F559" s="61">
        <v>2452.3615297687502</v>
      </c>
      <c r="G559" s="61">
        <v>1503.154777144714</v>
      </c>
      <c r="H559" s="61">
        <v>3787.952036290324</v>
      </c>
      <c r="I559" s="61">
        <v>9043.3308391460159</v>
      </c>
      <c r="J559" s="61">
        <v>498.66640724526803</v>
      </c>
      <c r="K559" s="61">
        <v>135.56629599999999</v>
      </c>
      <c r="L559" s="61">
        <v>2252.4256875000001</v>
      </c>
      <c r="M559" s="37" t="b">
        <f t="shared" si="28"/>
        <v>1</v>
      </c>
      <c r="N559" s="61">
        <f t="shared" si="29"/>
        <v>9541.9972463912836</v>
      </c>
      <c r="O559" s="27"/>
    </row>
    <row r="560" spans="1:15" x14ac:dyDescent="0.25">
      <c r="A560" s="18">
        <f t="shared" si="30"/>
        <v>45313.458333333336</v>
      </c>
      <c r="B560" s="60">
        <v>45313.458333333336</v>
      </c>
      <c r="C560" s="61">
        <v>2356.4268739999993</v>
      </c>
      <c r="D560" s="61">
        <v>864.49543750000009</v>
      </c>
      <c r="E560" s="61">
        <v>1247.539352499999</v>
      </c>
      <c r="F560" s="61">
        <v>2305.0347732237501</v>
      </c>
      <c r="G560" s="61">
        <v>1569.0177833572102</v>
      </c>
      <c r="H560" s="61">
        <v>3765.4010362903241</v>
      </c>
      <c r="I560" s="61">
        <v>9000.1920566760164</v>
      </c>
      <c r="J560" s="61">
        <v>487.44395649526706</v>
      </c>
      <c r="K560" s="61">
        <v>284.01332120000001</v>
      </c>
      <c r="L560" s="61">
        <v>2336.2659225000002</v>
      </c>
      <c r="M560" s="37" t="b">
        <f t="shared" si="28"/>
        <v>1</v>
      </c>
      <c r="N560" s="61">
        <f t="shared" si="29"/>
        <v>9487.6360131712827</v>
      </c>
      <c r="O560" s="27"/>
    </row>
    <row r="561" spans="1:15" x14ac:dyDescent="0.25">
      <c r="A561" s="18">
        <f t="shared" si="30"/>
        <v>45313.5</v>
      </c>
      <c r="B561" s="60">
        <v>45313.5</v>
      </c>
      <c r="C561" s="61">
        <v>2351.3783075000001</v>
      </c>
      <c r="D561" s="61">
        <v>734.18543487500006</v>
      </c>
      <c r="E561" s="61">
        <v>1259.230719749999</v>
      </c>
      <c r="F561" s="61">
        <v>2101.8988977517502</v>
      </c>
      <c r="G561" s="61">
        <v>1562.6694106042171</v>
      </c>
      <c r="H561" s="61">
        <v>4190.1625662903243</v>
      </c>
      <c r="I561" s="61">
        <v>8877.9502474860219</v>
      </c>
      <c r="J561" s="61">
        <v>471.09614308526903</v>
      </c>
      <c r="K561" s="61">
        <v>406.15226620000004</v>
      </c>
      <c r="L561" s="61">
        <v>2444.3266800000001</v>
      </c>
      <c r="M561" s="37" t="b">
        <f t="shared" si="28"/>
        <v>1</v>
      </c>
      <c r="N561" s="61">
        <f t="shared" si="29"/>
        <v>9349.0463905712913</v>
      </c>
      <c r="O561" s="27"/>
    </row>
    <row r="562" spans="1:15" x14ac:dyDescent="0.25">
      <c r="A562" s="18">
        <f t="shared" si="30"/>
        <v>45313.541666666664</v>
      </c>
      <c r="B562" s="60">
        <v>45313.541666666664</v>
      </c>
      <c r="C562" s="61">
        <v>2365.3653260000001</v>
      </c>
      <c r="D562" s="61">
        <v>1156.50695025</v>
      </c>
      <c r="E562" s="61">
        <v>1306.2185454999999</v>
      </c>
      <c r="F562" s="61">
        <v>1903.0865335962501</v>
      </c>
      <c r="G562" s="61">
        <v>1436.7747240147162</v>
      </c>
      <c r="H562" s="61">
        <v>4147.9099562903239</v>
      </c>
      <c r="I562" s="61">
        <v>8845.9370134860183</v>
      </c>
      <c r="J562" s="61">
        <v>474.39873956527401</v>
      </c>
      <c r="K562" s="61">
        <v>354.60284760000002</v>
      </c>
      <c r="L562" s="61">
        <v>2640.9234350000002</v>
      </c>
      <c r="M562" s="37" t="b">
        <f t="shared" si="28"/>
        <v>1</v>
      </c>
      <c r="N562" s="61">
        <f t="shared" si="29"/>
        <v>9320.3357530512931</v>
      </c>
      <c r="O562" s="27"/>
    </row>
    <row r="563" spans="1:15" x14ac:dyDescent="0.25">
      <c r="A563" s="18">
        <f t="shared" si="30"/>
        <v>45313.583333333336</v>
      </c>
      <c r="B563" s="60">
        <v>45313.583333333336</v>
      </c>
      <c r="C563" s="61">
        <v>2397.2119905</v>
      </c>
      <c r="D563" s="61">
        <v>680.98779087500009</v>
      </c>
      <c r="E563" s="61">
        <v>1452.4754357500001</v>
      </c>
      <c r="F563" s="61">
        <v>2068.93740510625</v>
      </c>
      <c r="G563" s="61">
        <v>1312.322014949714</v>
      </c>
      <c r="H563" s="61">
        <v>4281.6730362903227</v>
      </c>
      <c r="I563" s="61">
        <v>8806.7901681860185</v>
      </c>
      <c r="J563" s="61">
        <v>484.70287418527204</v>
      </c>
      <c r="K563" s="61">
        <v>71.8917936</v>
      </c>
      <c r="L563" s="61">
        <v>2830.2228375</v>
      </c>
      <c r="M563" s="37" t="b">
        <f t="shared" si="28"/>
        <v>1</v>
      </c>
      <c r="N563" s="61">
        <f t="shared" si="29"/>
        <v>9291.4930423712904</v>
      </c>
      <c r="O563" s="27"/>
    </row>
    <row r="564" spans="1:15" x14ac:dyDescent="0.25">
      <c r="A564" s="18">
        <f t="shared" si="30"/>
        <v>45313.625</v>
      </c>
      <c r="B564" s="60">
        <v>45313.625</v>
      </c>
      <c r="C564" s="61">
        <v>2425.0367205000002</v>
      </c>
      <c r="D564" s="61">
        <v>1804.4522723750001</v>
      </c>
      <c r="E564" s="61">
        <v>1661.5654205000001</v>
      </c>
      <c r="F564" s="61">
        <v>2035.7386603714992</v>
      </c>
      <c r="G564" s="61">
        <v>1153.481824974466</v>
      </c>
      <c r="H564" s="61">
        <v>3617.494036290323</v>
      </c>
      <c r="I564" s="61">
        <v>8898.4775789960149</v>
      </c>
      <c r="J564" s="61">
        <v>505.43710781527204</v>
      </c>
      <c r="K564" s="61">
        <v>154.4505777</v>
      </c>
      <c r="L564" s="61">
        <v>3139.4036705000003</v>
      </c>
      <c r="M564" s="37" t="b">
        <f t="shared" si="28"/>
        <v>1</v>
      </c>
      <c r="N564" s="61">
        <f t="shared" si="29"/>
        <v>9403.9146868112875</v>
      </c>
      <c r="O564" s="27"/>
    </row>
    <row r="565" spans="1:15" x14ac:dyDescent="0.25">
      <c r="A565" s="18">
        <f t="shared" si="30"/>
        <v>45313.666666666664</v>
      </c>
      <c r="B565" s="60">
        <v>45313.666666666664</v>
      </c>
      <c r="C565" s="61">
        <v>2429.9799122500003</v>
      </c>
      <c r="D565" s="61">
        <v>2757.9106185000001</v>
      </c>
      <c r="E565" s="61">
        <v>1676.113124499999</v>
      </c>
      <c r="F565" s="61">
        <v>2048.3795444890002</v>
      </c>
      <c r="G565" s="61">
        <v>1062.0249803719621</v>
      </c>
      <c r="H565" s="61">
        <v>3366.7470362903241</v>
      </c>
      <c r="I565" s="61">
        <v>9002.8053436760147</v>
      </c>
      <c r="J565" s="61">
        <v>532.6697984252711</v>
      </c>
      <c r="K565" s="61">
        <v>227.31402430000003</v>
      </c>
      <c r="L565" s="61">
        <v>3578.3660500000001</v>
      </c>
      <c r="M565" s="37" t="b">
        <f t="shared" si="28"/>
        <v>1</v>
      </c>
      <c r="N565" s="61">
        <f t="shared" si="29"/>
        <v>9535.4751421012861</v>
      </c>
      <c r="O565" s="27"/>
    </row>
    <row r="566" spans="1:15" x14ac:dyDescent="0.25">
      <c r="A566" s="18">
        <f t="shared" si="30"/>
        <v>45313.708333333336</v>
      </c>
      <c r="B566" s="60">
        <v>45313.708333333336</v>
      </c>
      <c r="C566" s="61">
        <v>2426.6802779999994</v>
      </c>
      <c r="D566" s="61">
        <v>3444.2327530000002</v>
      </c>
      <c r="E566" s="61">
        <v>1732.3419925000001</v>
      </c>
      <c r="F566" s="61">
        <v>2083.5461858180001</v>
      </c>
      <c r="G566" s="61">
        <v>1057.276658592963</v>
      </c>
      <c r="H566" s="61">
        <v>2843.7960362903241</v>
      </c>
      <c r="I566" s="61">
        <v>9111.2941036060183</v>
      </c>
      <c r="J566" s="61">
        <v>557.54319459526801</v>
      </c>
      <c r="K566" s="61">
        <v>15.749778499999989</v>
      </c>
      <c r="L566" s="61">
        <v>3903.2868275000005</v>
      </c>
      <c r="M566" s="37" t="b">
        <f t="shared" si="28"/>
        <v>1</v>
      </c>
      <c r="N566" s="61">
        <f t="shared" si="29"/>
        <v>9668.8372982012861</v>
      </c>
      <c r="O566" s="27"/>
    </row>
    <row r="567" spans="1:15" x14ac:dyDescent="0.25">
      <c r="A567" s="18">
        <f t="shared" si="30"/>
        <v>45313.75</v>
      </c>
      <c r="B567" s="60">
        <v>45313.75</v>
      </c>
      <c r="C567" s="61">
        <v>2428.4778902500002</v>
      </c>
      <c r="D567" s="61">
        <v>3716.1528858749994</v>
      </c>
      <c r="E567" s="61">
        <v>1559.8493100000001</v>
      </c>
      <c r="F567" s="61">
        <v>2154.299348946749</v>
      </c>
      <c r="G567" s="61">
        <v>1063.082872939216</v>
      </c>
      <c r="H567" s="61">
        <v>2844.7260362903239</v>
      </c>
      <c r="I567" s="61">
        <v>8932.8323369760183</v>
      </c>
      <c r="J567" s="61">
        <v>553.94202552527099</v>
      </c>
      <c r="K567" s="61">
        <v>0.34454679999999999</v>
      </c>
      <c r="L567" s="61">
        <v>4279.4694349999991</v>
      </c>
      <c r="M567" s="37" t="b">
        <f t="shared" si="28"/>
        <v>1</v>
      </c>
      <c r="N567" s="61">
        <f t="shared" si="29"/>
        <v>9486.7743625012899</v>
      </c>
      <c r="O567" s="27"/>
    </row>
    <row r="568" spans="1:15" x14ac:dyDescent="0.25">
      <c r="A568" s="18">
        <f t="shared" si="30"/>
        <v>45313.791666666664</v>
      </c>
      <c r="B568" s="60">
        <v>45313.791666666664</v>
      </c>
      <c r="C568" s="61">
        <v>2439.4786362499999</v>
      </c>
      <c r="D568" s="61">
        <v>3077.7527516250002</v>
      </c>
      <c r="E568" s="61">
        <v>1514.8519485000002</v>
      </c>
      <c r="F568" s="61">
        <v>1840.277931467499</v>
      </c>
      <c r="G568" s="61">
        <v>1048.118452838462</v>
      </c>
      <c r="H568" s="61">
        <v>3239.4370362903242</v>
      </c>
      <c r="I568" s="61">
        <v>8506.2069633060219</v>
      </c>
      <c r="J568" s="61">
        <v>525.972658265267</v>
      </c>
      <c r="K568" s="61">
        <v>46.913192899999984</v>
      </c>
      <c r="L568" s="61">
        <v>4080.8239424999983</v>
      </c>
      <c r="M568" s="37" t="b">
        <f t="shared" si="28"/>
        <v>1</v>
      </c>
      <c r="N568" s="61">
        <f t="shared" si="29"/>
        <v>9032.1796215712893</v>
      </c>
      <c r="O568" s="27"/>
    </row>
    <row r="569" spans="1:15" x14ac:dyDescent="0.25">
      <c r="A569" s="18">
        <f t="shared" si="30"/>
        <v>45313.833333333336</v>
      </c>
      <c r="B569" s="60">
        <v>45313.833333333336</v>
      </c>
      <c r="C569" s="61">
        <v>2428.9163215000003</v>
      </c>
      <c r="D569" s="61">
        <v>2162.8513504375001</v>
      </c>
      <c r="E569" s="61">
        <v>1446.5017385000001</v>
      </c>
      <c r="F569" s="61">
        <v>1420.8416982575</v>
      </c>
      <c r="G569" s="61">
        <v>1013.865919665963</v>
      </c>
      <c r="H569" s="61">
        <v>3998.447036290323</v>
      </c>
      <c r="I569" s="61">
        <v>7982.2498104660199</v>
      </c>
      <c r="J569" s="61">
        <v>478.53096078526801</v>
      </c>
      <c r="K569" s="61">
        <v>305.55445040000001</v>
      </c>
      <c r="L569" s="61">
        <v>3705.088843</v>
      </c>
      <c r="M569" s="37" t="b">
        <f t="shared" si="28"/>
        <v>1</v>
      </c>
      <c r="N569" s="61">
        <f t="shared" si="29"/>
        <v>8460.7807712512877</v>
      </c>
      <c r="O569" s="27"/>
    </row>
    <row r="570" spans="1:15" x14ac:dyDescent="0.25">
      <c r="A570" s="18">
        <f t="shared" si="30"/>
        <v>45313.875</v>
      </c>
      <c r="B570" s="60">
        <v>45313.875</v>
      </c>
      <c r="C570" s="61">
        <v>2375.9438839999998</v>
      </c>
      <c r="D570" s="61">
        <v>1449.1429033750001</v>
      </c>
      <c r="E570" s="61">
        <v>1394.9320130000001</v>
      </c>
      <c r="F570" s="61">
        <v>981.9663859850001</v>
      </c>
      <c r="G570" s="61">
        <v>980.62380050096908</v>
      </c>
      <c r="H570" s="61">
        <v>4781.2310362903245</v>
      </c>
      <c r="I570" s="61">
        <v>7398.8925091160181</v>
      </c>
      <c r="J570" s="61">
        <v>451.23276683527405</v>
      </c>
      <c r="K570" s="61">
        <v>496.01010220000001</v>
      </c>
      <c r="L570" s="61">
        <v>3617.7046449999998</v>
      </c>
      <c r="M570" s="37" t="b">
        <f t="shared" si="28"/>
        <v>1</v>
      </c>
      <c r="N570" s="61">
        <f t="shared" si="29"/>
        <v>7850.1252759512918</v>
      </c>
      <c r="O570" s="27"/>
    </row>
    <row r="571" spans="1:15" x14ac:dyDescent="0.25">
      <c r="A571" s="18">
        <f t="shared" si="30"/>
        <v>45313.916666666664</v>
      </c>
      <c r="B571" s="60">
        <v>45313.916666666664</v>
      </c>
      <c r="C571" s="61">
        <v>2368.2022665</v>
      </c>
      <c r="D571" s="61">
        <v>1328.9901844374999</v>
      </c>
      <c r="E571" s="61">
        <v>1314.79242675</v>
      </c>
      <c r="F571" s="61">
        <v>788.48158531249999</v>
      </c>
      <c r="G571" s="61">
        <v>956.73850262096607</v>
      </c>
      <c r="H571" s="61">
        <v>4717.1900362903234</v>
      </c>
      <c r="I571" s="61">
        <v>7161.0917661060212</v>
      </c>
      <c r="J571" s="61">
        <v>441.98802590526702</v>
      </c>
      <c r="K571" s="61">
        <v>440.21115990000004</v>
      </c>
      <c r="L571" s="61">
        <v>3431.1040500000004</v>
      </c>
      <c r="M571" s="37" t="b">
        <f t="shared" si="28"/>
        <v>1</v>
      </c>
      <c r="N571" s="61">
        <f t="shared" si="29"/>
        <v>7603.0797920112882</v>
      </c>
      <c r="O571" s="27"/>
    </row>
    <row r="572" spans="1:15" x14ac:dyDescent="0.25">
      <c r="A572" s="18">
        <f t="shared" si="30"/>
        <v>45313.958333333336</v>
      </c>
      <c r="B572" s="60">
        <v>45313.958333333336</v>
      </c>
      <c r="C572" s="61">
        <v>2329.2757417500002</v>
      </c>
      <c r="D572" s="61">
        <v>399.920201625</v>
      </c>
      <c r="E572" s="61">
        <v>1116.2285019999999</v>
      </c>
      <c r="F572" s="61">
        <v>661.79511823749999</v>
      </c>
      <c r="G572" s="61">
        <v>936.00070354846503</v>
      </c>
      <c r="H572" s="61">
        <v>5937.3670362903222</v>
      </c>
      <c r="I572" s="61">
        <v>6710.0758080460173</v>
      </c>
      <c r="J572" s="61">
        <v>424.56457200527001</v>
      </c>
      <c r="K572" s="61">
        <v>982.87394340000003</v>
      </c>
      <c r="L572" s="61">
        <v>3263.0729799999999</v>
      </c>
      <c r="M572" s="37" t="b">
        <f t="shared" si="28"/>
        <v>1</v>
      </c>
      <c r="N572" s="61">
        <f t="shared" si="29"/>
        <v>7134.6403800512871</v>
      </c>
      <c r="O572" s="27"/>
    </row>
    <row r="573" spans="1:15" x14ac:dyDescent="0.25">
      <c r="A573" s="18">
        <f t="shared" si="30"/>
        <v>45314</v>
      </c>
      <c r="B573" s="60">
        <v>45314</v>
      </c>
      <c r="C573" s="61">
        <v>2175.6018812500001</v>
      </c>
      <c r="D573" s="61">
        <v>356.27611737500007</v>
      </c>
      <c r="E573" s="61">
        <v>982.31870375000005</v>
      </c>
      <c r="F573" s="61">
        <v>508.04472320550002</v>
      </c>
      <c r="G573" s="61">
        <v>1136.209321330462</v>
      </c>
      <c r="H573" s="61">
        <v>6074.6170362903231</v>
      </c>
      <c r="I573" s="61">
        <v>6484.213939376019</v>
      </c>
      <c r="J573" s="61">
        <v>406.86163042526903</v>
      </c>
      <c r="K573" s="61">
        <v>1204.7603434</v>
      </c>
      <c r="L573" s="61">
        <v>3137.2318699999992</v>
      </c>
      <c r="M573" s="37" t="b">
        <f t="shared" si="28"/>
        <v>1</v>
      </c>
      <c r="N573" s="61">
        <f t="shared" si="29"/>
        <v>6891.0755698012881</v>
      </c>
      <c r="O573" s="27"/>
    </row>
    <row r="574" spans="1:15" x14ac:dyDescent="0.25">
      <c r="A574" s="18">
        <f t="shared" si="30"/>
        <v>45314.041666666664</v>
      </c>
      <c r="B574" s="60">
        <v>45314.041666666664</v>
      </c>
      <c r="C574" s="61">
        <v>2186.6801222499998</v>
      </c>
      <c r="D574" s="61">
        <v>421.3166745625</v>
      </c>
      <c r="E574" s="61">
        <v>884.57586275000006</v>
      </c>
      <c r="F574" s="61">
        <v>434.43484184800002</v>
      </c>
      <c r="G574" s="61">
        <v>1156.6337571004631</v>
      </c>
      <c r="H574" s="61">
        <v>6007.8680362903215</v>
      </c>
      <c r="I574" s="61">
        <v>6186.2013878660209</v>
      </c>
      <c r="J574" s="61">
        <v>393.428051235265</v>
      </c>
      <c r="K574" s="61">
        <v>1422.2615432</v>
      </c>
      <c r="L574" s="61">
        <v>3089.6183125000002</v>
      </c>
      <c r="M574" s="37" t="b">
        <f t="shared" si="28"/>
        <v>1</v>
      </c>
      <c r="N574" s="61">
        <f t="shared" si="29"/>
        <v>6579.6294391012862</v>
      </c>
      <c r="O574" s="27"/>
    </row>
    <row r="575" spans="1:15" x14ac:dyDescent="0.25">
      <c r="A575" s="18">
        <f t="shared" si="30"/>
        <v>45314.083333333336</v>
      </c>
      <c r="B575" s="60">
        <v>45314.083333333336</v>
      </c>
      <c r="C575" s="61">
        <v>2200.17948325</v>
      </c>
      <c r="D575" s="61">
        <v>414.05042081250002</v>
      </c>
      <c r="E575" s="61">
        <v>851.5067785</v>
      </c>
      <c r="F575" s="61">
        <v>385.82265365550001</v>
      </c>
      <c r="G575" s="61">
        <v>1093.416975392963</v>
      </c>
      <c r="H575" s="61">
        <v>6041.384036290322</v>
      </c>
      <c r="I575" s="61">
        <v>6059.1842186960184</v>
      </c>
      <c r="J575" s="61">
        <v>376.19889930526898</v>
      </c>
      <c r="K575" s="61">
        <v>1508.1501549</v>
      </c>
      <c r="L575" s="61">
        <v>3042.8270750000001</v>
      </c>
      <c r="M575" s="37" t="b">
        <f t="shared" si="28"/>
        <v>1</v>
      </c>
      <c r="N575" s="61">
        <f t="shared" si="29"/>
        <v>6435.3831180012876</v>
      </c>
      <c r="O575" s="27"/>
    </row>
    <row r="576" spans="1:15" x14ac:dyDescent="0.25">
      <c r="A576" s="18">
        <f t="shared" si="30"/>
        <v>45314.125</v>
      </c>
      <c r="B576" s="60">
        <v>45314.125</v>
      </c>
      <c r="C576" s="61">
        <v>2222.5613455000002</v>
      </c>
      <c r="D576" s="61">
        <v>290.79562950000002</v>
      </c>
      <c r="E576" s="61">
        <v>876.55446649999999</v>
      </c>
      <c r="F576" s="61">
        <v>388.90343565550006</v>
      </c>
      <c r="G576" s="61">
        <v>993.50281694546607</v>
      </c>
      <c r="H576" s="61">
        <v>6084.8450362903204</v>
      </c>
      <c r="I576" s="61">
        <v>5938.893508626019</v>
      </c>
      <c r="J576" s="61">
        <v>367.77774016526706</v>
      </c>
      <c r="K576" s="61">
        <v>1612.7701115999992</v>
      </c>
      <c r="L576" s="61">
        <v>2937.7213700000002</v>
      </c>
      <c r="M576" s="37" t="b">
        <f t="shared" si="28"/>
        <v>1</v>
      </c>
      <c r="N576" s="61">
        <f t="shared" si="29"/>
        <v>6306.6712487912864</v>
      </c>
      <c r="O576" s="27"/>
    </row>
    <row r="577" spans="1:15" x14ac:dyDescent="0.25">
      <c r="A577" s="18">
        <f t="shared" si="30"/>
        <v>45314.166666666664</v>
      </c>
      <c r="B577" s="60">
        <v>45314.166666666664</v>
      </c>
      <c r="C577" s="61">
        <v>2255.6038342500005</v>
      </c>
      <c r="D577" s="61">
        <v>305.43866962500005</v>
      </c>
      <c r="E577" s="61">
        <v>890.7738945000001</v>
      </c>
      <c r="F577" s="61">
        <v>350.97484952550002</v>
      </c>
      <c r="G577" s="61">
        <v>1068.561795170463</v>
      </c>
      <c r="H577" s="61">
        <v>5809.2450362903237</v>
      </c>
      <c r="I577" s="61">
        <v>6172.6514443060196</v>
      </c>
      <c r="J577" s="61">
        <v>374.72652415526903</v>
      </c>
      <c r="K577" s="61">
        <v>1187.8786909</v>
      </c>
      <c r="L577" s="61">
        <v>2945.3414200000002</v>
      </c>
      <c r="M577" s="37" t="b">
        <f t="shared" si="28"/>
        <v>1</v>
      </c>
      <c r="N577" s="61">
        <f t="shared" si="29"/>
        <v>6547.3779684612882</v>
      </c>
      <c r="O577" s="27"/>
    </row>
    <row r="578" spans="1:15" x14ac:dyDescent="0.25">
      <c r="A578" s="18">
        <f t="shared" si="30"/>
        <v>45314.208333333336</v>
      </c>
      <c r="B578" s="60">
        <v>45314.208333333336</v>
      </c>
      <c r="C578" s="61">
        <v>2308.9113042500003</v>
      </c>
      <c r="D578" s="61">
        <v>829.69536762500013</v>
      </c>
      <c r="E578" s="61">
        <v>1109.057914</v>
      </c>
      <c r="F578" s="61">
        <v>377.04614811300002</v>
      </c>
      <c r="G578" s="61">
        <v>1253.478245202966</v>
      </c>
      <c r="H578" s="61">
        <v>5079.7740362903232</v>
      </c>
      <c r="I578" s="61">
        <v>6862.043852336019</v>
      </c>
      <c r="J578" s="61">
        <v>418.64779124527206</v>
      </c>
      <c r="K578" s="61">
        <v>475.7644469</v>
      </c>
      <c r="L578" s="61">
        <v>3201.5069250000001</v>
      </c>
      <c r="M578" s="37" t="b">
        <f t="shared" si="28"/>
        <v>1</v>
      </c>
      <c r="N578" s="61">
        <f t="shared" si="29"/>
        <v>7280.6916435812909</v>
      </c>
      <c r="O578" s="27"/>
    </row>
    <row r="579" spans="1:15" x14ac:dyDescent="0.25">
      <c r="A579" s="18">
        <f t="shared" si="30"/>
        <v>45314.25</v>
      </c>
      <c r="B579" s="60">
        <v>45314.25</v>
      </c>
      <c r="C579" s="61">
        <v>2402.1448902500001</v>
      </c>
      <c r="D579" s="61">
        <v>2722.44348825</v>
      </c>
      <c r="E579" s="61">
        <v>1411.1628185</v>
      </c>
      <c r="F579" s="61">
        <v>555.85906759875002</v>
      </c>
      <c r="G579" s="61">
        <v>1271.659603572218</v>
      </c>
      <c r="H579" s="61">
        <v>3925.2160362903232</v>
      </c>
      <c r="I579" s="61">
        <v>7971.264764486019</v>
      </c>
      <c r="J579" s="61">
        <v>521.01200897527508</v>
      </c>
      <c r="K579" s="61">
        <v>221.87511850000001</v>
      </c>
      <c r="L579" s="61">
        <v>3574.3340125000004</v>
      </c>
      <c r="M579" s="37" t="b">
        <f t="shared" si="28"/>
        <v>1</v>
      </c>
      <c r="N579" s="61">
        <f t="shared" si="29"/>
        <v>8492.2767734612935</v>
      </c>
      <c r="O579" s="27"/>
    </row>
    <row r="580" spans="1:15" x14ac:dyDescent="0.25">
      <c r="A580" s="18">
        <f t="shared" si="30"/>
        <v>45314.291666666664</v>
      </c>
      <c r="B580" s="60">
        <v>45314.291666666664</v>
      </c>
      <c r="C580" s="61">
        <v>2505.2022105000001</v>
      </c>
      <c r="D580" s="61">
        <v>4157.6832003749987</v>
      </c>
      <c r="E580" s="61">
        <v>1616.588563</v>
      </c>
      <c r="F580" s="61">
        <v>664.41951208650005</v>
      </c>
      <c r="G580" s="61">
        <v>1418.5720816994672</v>
      </c>
      <c r="H580" s="61">
        <v>2995.5640362903241</v>
      </c>
      <c r="I580" s="61">
        <v>8815.8391595960147</v>
      </c>
      <c r="J580" s="61">
        <v>622.31241455527504</v>
      </c>
      <c r="K580" s="61">
        <v>0.28850979999999987</v>
      </c>
      <c r="L580" s="61">
        <v>3919.58952</v>
      </c>
      <c r="M580" s="37" t="b">
        <f t="shared" si="28"/>
        <v>1</v>
      </c>
      <c r="N580" s="61">
        <f t="shared" si="29"/>
        <v>9438.1515741512903</v>
      </c>
      <c r="O580" s="27"/>
    </row>
    <row r="581" spans="1:15" x14ac:dyDescent="0.25">
      <c r="A581" s="18">
        <f t="shared" si="30"/>
        <v>45314.333333333336</v>
      </c>
      <c r="B581" s="60">
        <v>45314.333333333336</v>
      </c>
      <c r="C581" s="61">
        <v>2546.0786210000001</v>
      </c>
      <c r="D581" s="61">
        <v>4673.8589729999994</v>
      </c>
      <c r="E581" s="61">
        <v>1735.4748915000002</v>
      </c>
      <c r="F581" s="61">
        <v>747.18800409799996</v>
      </c>
      <c r="G581" s="61">
        <v>1598.583129762965</v>
      </c>
      <c r="H581" s="61">
        <v>2681.1800362903241</v>
      </c>
      <c r="I581" s="61">
        <v>9063.1985236060173</v>
      </c>
      <c r="J581" s="61">
        <v>639.67567274526903</v>
      </c>
      <c r="K581" s="61">
        <v>0.28836679999999998</v>
      </c>
      <c r="L581" s="61">
        <v>4279.2010925000004</v>
      </c>
      <c r="M581" s="37" t="b">
        <f t="shared" si="28"/>
        <v>1</v>
      </c>
      <c r="N581" s="61">
        <f t="shared" si="29"/>
        <v>9702.8741963512857</v>
      </c>
      <c r="O581" s="27"/>
    </row>
    <row r="582" spans="1:15" x14ac:dyDescent="0.25">
      <c r="A582" s="18">
        <f t="shared" si="30"/>
        <v>45314.375</v>
      </c>
      <c r="B582" s="60">
        <v>45314.375</v>
      </c>
      <c r="C582" s="61">
        <v>2550.9200095000001</v>
      </c>
      <c r="D582" s="61">
        <v>3713.8373314375003</v>
      </c>
      <c r="E582" s="61">
        <v>1708.16400125</v>
      </c>
      <c r="F582" s="61">
        <v>1129.423384901</v>
      </c>
      <c r="G582" s="61">
        <v>1687.0356460624632</v>
      </c>
      <c r="H582" s="61">
        <v>2736.0550362903241</v>
      </c>
      <c r="I582" s="61">
        <v>9051.0089740060175</v>
      </c>
      <c r="J582" s="61">
        <v>569.49203993527112</v>
      </c>
      <c r="K582" s="61">
        <v>0.29978549999999998</v>
      </c>
      <c r="L582" s="61">
        <v>3904.6346100000005</v>
      </c>
      <c r="M582" s="37" t="b">
        <f t="shared" si="28"/>
        <v>1</v>
      </c>
      <c r="N582" s="61">
        <f t="shared" si="29"/>
        <v>9620.501013941288</v>
      </c>
      <c r="O582" s="27"/>
    </row>
    <row r="583" spans="1:15" x14ac:dyDescent="0.25">
      <c r="A583" s="18">
        <f t="shared" si="30"/>
        <v>45314.416666666664</v>
      </c>
      <c r="B583" s="60">
        <v>45314.416666666664</v>
      </c>
      <c r="C583" s="61">
        <v>2586.067265749999</v>
      </c>
      <c r="D583" s="61">
        <v>1015.372330125</v>
      </c>
      <c r="E583" s="61">
        <v>1643.2041732500002</v>
      </c>
      <c r="F583" s="61">
        <v>1567.09859895575</v>
      </c>
      <c r="G583" s="61">
        <v>1778.8754632502162</v>
      </c>
      <c r="H583" s="61">
        <v>3913.645036290322</v>
      </c>
      <c r="I583" s="61">
        <v>8861.8850809460182</v>
      </c>
      <c r="J583" s="61">
        <v>499.34346597527406</v>
      </c>
      <c r="K583" s="61">
        <v>167.9107257</v>
      </c>
      <c r="L583" s="61">
        <v>2975.123595</v>
      </c>
      <c r="M583" s="37" t="b">
        <f t="shared" si="28"/>
        <v>1</v>
      </c>
      <c r="N583" s="61">
        <f t="shared" si="29"/>
        <v>9361.2285469212929</v>
      </c>
      <c r="O583" s="27"/>
    </row>
    <row r="584" spans="1:15" x14ac:dyDescent="0.25">
      <c r="A584" s="18">
        <f t="shared" si="30"/>
        <v>45314.458333333336</v>
      </c>
      <c r="B584" s="60">
        <v>45314.458333333336</v>
      </c>
      <c r="C584" s="61">
        <v>2621.694734499999</v>
      </c>
      <c r="D584" s="61">
        <v>542.06428737500005</v>
      </c>
      <c r="E584" s="61">
        <v>1486.146495</v>
      </c>
      <c r="F584" s="61">
        <v>2032.4911841160001</v>
      </c>
      <c r="G584" s="61">
        <v>1888.547710819965</v>
      </c>
      <c r="H584" s="61">
        <v>3975.7680362903238</v>
      </c>
      <c r="I584" s="61">
        <v>8658.4626950560196</v>
      </c>
      <c r="J584" s="61">
        <v>483.46944374527101</v>
      </c>
      <c r="K584" s="61">
        <v>249.7913643</v>
      </c>
      <c r="L584" s="61">
        <v>3154.9889450000001</v>
      </c>
      <c r="M584" s="37" t="b">
        <f t="shared" si="28"/>
        <v>1</v>
      </c>
      <c r="N584" s="61">
        <f t="shared" si="29"/>
        <v>9141.9321388012904</v>
      </c>
      <c r="O584" s="27"/>
    </row>
    <row r="585" spans="1:15" x14ac:dyDescent="0.25">
      <c r="A585" s="18">
        <f t="shared" si="30"/>
        <v>45314.5</v>
      </c>
      <c r="B585" s="60">
        <v>45314.5</v>
      </c>
      <c r="C585" s="61">
        <v>2598.6314225000001</v>
      </c>
      <c r="D585" s="61">
        <v>446.62234687500001</v>
      </c>
      <c r="E585" s="61">
        <v>1412.5703805000001</v>
      </c>
      <c r="F585" s="61">
        <v>2484.1915859860001</v>
      </c>
      <c r="G585" s="61">
        <v>1956.582238069966</v>
      </c>
      <c r="H585" s="61">
        <v>3766.135486290324</v>
      </c>
      <c r="I585" s="61">
        <v>8440.0401088460203</v>
      </c>
      <c r="J585" s="61">
        <v>467.40877647527003</v>
      </c>
      <c r="K585" s="61">
        <v>303.94714240000008</v>
      </c>
      <c r="L585" s="61">
        <v>3453.3374325000004</v>
      </c>
      <c r="M585" s="37" t="b">
        <f t="shared" si="28"/>
        <v>1</v>
      </c>
      <c r="N585" s="61">
        <f t="shared" si="29"/>
        <v>8907.4488853212897</v>
      </c>
      <c r="O585" s="27"/>
    </row>
    <row r="586" spans="1:15" x14ac:dyDescent="0.25">
      <c r="A586" s="18">
        <f t="shared" si="30"/>
        <v>45314.541666666664</v>
      </c>
      <c r="B586" s="60">
        <v>45314.541666666664</v>
      </c>
      <c r="C586" s="61">
        <v>2587.8611295000001</v>
      </c>
      <c r="D586" s="61">
        <v>575.12676806249999</v>
      </c>
      <c r="E586" s="61">
        <v>1438.9617640000001</v>
      </c>
      <c r="F586" s="61">
        <v>2692.6882652639993</v>
      </c>
      <c r="G586" s="61">
        <v>1838.6902907444669</v>
      </c>
      <c r="H586" s="61">
        <v>3378.5918212903243</v>
      </c>
      <c r="I586" s="61">
        <v>8481.5597212660196</v>
      </c>
      <c r="J586" s="61">
        <v>458.690649595271</v>
      </c>
      <c r="K586" s="61">
        <v>208.04141799999999</v>
      </c>
      <c r="L586" s="61">
        <v>3363.6282500000002</v>
      </c>
      <c r="M586" s="37" t="b">
        <f t="shared" si="28"/>
        <v>1</v>
      </c>
      <c r="N586" s="61">
        <f t="shared" si="29"/>
        <v>8940.2503708612912</v>
      </c>
      <c r="O586" s="27"/>
    </row>
    <row r="587" spans="1:15" x14ac:dyDescent="0.25">
      <c r="A587" s="18">
        <f t="shared" si="30"/>
        <v>45314.583333333336</v>
      </c>
      <c r="B587" s="60">
        <v>45314.583333333336</v>
      </c>
      <c r="C587" s="61">
        <v>2610.3524115</v>
      </c>
      <c r="D587" s="61">
        <v>572.89622643749999</v>
      </c>
      <c r="E587" s="61">
        <v>1357.9691055000001</v>
      </c>
      <c r="F587" s="61">
        <v>2472.2530186127501</v>
      </c>
      <c r="G587" s="61">
        <v>1658.553512060714</v>
      </c>
      <c r="H587" s="61">
        <v>3700.3300362903242</v>
      </c>
      <c r="I587" s="61">
        <v>8353.4108343260141</v>
      </c>
      <c r="J587" s="61">
        <v>448.95350717527202</v>
      </c>
      <c r="K587" s="61">
        <v>309.87886640000005</v>
      </c>
      <c r="L587" s="61">
        <v>3260.1111025</v>
      </c>
      <c r="M587" s="37" t="b">
        <f t="shared" si="28"/>
        <v>1</v>
      </c>
      <c r="N587" s="61">
        <f t="shared" si="29"/>
        <v>8802.3643415012866</v>
      </c>
      <c r="O587" s="27"/>
    </row>
    <row r="588" spans="1:15" x14ac:dyDescent="0.25">
      <c r="A588" s="18">
        <f t="shared" si="30"/>
        <v>45314.625</v>
      </c>
      <c r="B588" s="60">
        <v>45314.625</v>
      </c>
      <c r="C588" s="61">
        <v>2640.4759629999999</v>
      </c>
      <c r="D588" s="61">
        <v>1373.74701525</v>
      </c>
      <c r="E588" s="61">
        <v>1508.2630712500002</v>
      </c>
      <c r="F588" s="61">
        <v>2379.3669448249998</v>
      </c>
      <c r="G588" s="61">
        <v>1453.1143541059689</v>
      </c>
      <c r="H588" s="61">
        <v>3310.1430362903229</v>
      </c>
      <c r="I588" s="61">
        <v>8441.1596609360204</v>
      </c>
      <c r="J588" s="61">
        <v>461.92677698527109</v>
      </c>
      <c r="K588" s="61">
        <v>162.19545429999999</v>
      </c>
      <c r="L588" s="61">
        <v>3599.8284925000003</v>
      </c>
      <c r="M588" s="37" t="b">
        <f t="shared" si="28"/>
        <v>1</v>
      </c>
      <c r="N588" s="61">
        <f t="shared" si="29"/>
        <v>8903.0864379212908</v>
      </c>
      <c r="O588" s="27"/>
    </row>
    <row r="589" spans="1:15" x14ac:dyDescent="0.25">
      <c r="A589" s="18">
        <f t="shared" si="30"/>
        <v>45314.666666666664</v>
      </c>
      <c r="B589" s="60">
        <v>45314.666666666664</v>
      </c>
      <c r="C589" s="61">
        <v>2685.881707749998</v>
      </c>
      <c r="D589" s="61">
        <v>1811.6926906875001</v>
      </c>
      <c r="E589" s="61">
        <v>1553.8193995000001</v>
      </c>
      <c r="F589" s="61">
        <v>2327.9030999987503</v>
      </c>
      <c r="G589" s="61">
        <v>1387.850338464719</v>
      </c>
      <c r="H589" s="61">
        <v>3285.054036290323</v>
      </c>
      <c r="I589" s="61">
        <v>8667.2412395160209</v>
      </c>
      <c r="J589" s="61">
        <v>487.11487417527098</v>
      </c>
      <c r="K589" s="61">
        <v>227.51574400000001</v>
      </c>
      <c r="L589" s="61">
        <v>3670.3294150000002</v>
      </c>
      <c r="M589" s="37" t="b">
        <f t="shared" si="28"/>
        <v>1</v>
      </c>
      <c r="N589" s="61">
        <f t="shared" si="29"/>
        <v>9154.3561136912922</v>
      </c>
      <c r="O589" s="27"/>
    </row>
    <row r="590" spans="1:15" x14ac:dyDescent="0.25">
      <c r="A590" s="18">
        <f t="shared" si="30"/>
        <v>45314.708333333336</v>
      </c>
      <c r="B590" s="60">
        <v>45314.708333333336</v>
      </c>
      <c r="C590" s="61">
        <v>2695.469908999999</v>
      </c>
      <c r="D590" s="61">
        <v>2580.3383736875003</v>
      </c>
      <c r="E590" s="61">
        <v>1621.66653475</v>
      </c>
      <c r="F590" s="61">
        <v>2232.9737660957489</v>
      </c>
      <c r="G590" s="61">
        <v>1450.4606966577121</v>
      </c>
      <c r="H590" s="61">
        <v>2762.1800362903241</v>
      </c>
      <c r="I590" s="61">
        <v>8901.5781923460145</v>
      </c>
      <c r="J590" s="61">
        <v>515.96603013527204</v>
      </c>
      <c r="K590" s="61">
        <v>28.387668999999988</v>
      </c>
      <c r="L590" s="61">
        <v>3897.157424999999</v>
      </c>
      <c r="M590" s="37" t="b">
        <f t="shared" si="28"/>
        <v>1</v>
      </c>
      <c r="N590" s="61">
        <f t="shared" si="29"/>
        <v>9417.5442224812869</v>
      </c>
      <c r="O590" s="27"/>
    </row>
    <row r="591" spans="1:15" x14ac:dyDescent="0.25">
      <c r="A591" s="18">
        <f t="shared" si="30"/>
        <v>45314.75</v>
      </c>
      <c r="B591" s="60">
        <v>45314.75</v>
      </c>
      <c r="C591" s="61">
        <v>2711.6251500000003</v>
      </c>
      <c r="D591" s="61">
        <v>2430.2827735625001</v>
      </c>
      <c r="E591" s="61">
        <v>1617.6478607499992</v>
      </c>
      <c r="F591" s="61">
        <v>2030.68213157175</v>
      </c>
      <c r="G591" s="61">
        <v>1402.1505264467119</v>
      </c>
      <c r="H591" s="61">
        <v>3035.9980362903229</v>
      </c>
      <c r="I591" s="61">
        <v>8758.7078108060196</v>
      </c>
      <c r="J591" s="61">
        <v>501.608484415269</v>
      </c>
      <c r="K591" s="61">
        <v>107.79983590000001</v>
      </c>
      <c r="L591" s="61">
        <v>3860.2703474999989</v>
      </c>
      <c r="M591" s="37" t="b">
        <f t="shared" si="28"/>
        <v>1</v>
      </c>
      <c r="N591" s="61">
        <f t="shared" si="29"/>
        <v>9260.3162952212879</v>
      </c>
      <c r="O591" s="27"/>
    </row>
    <row r="592" spans="1:15" x14ac:dyDescent="0.25">
      <c r="A592" s="18">
        <f t="shared" si="30"/>
        <v>45314.791666666664</v>
      </c>
      <c r="B592" s="60">
        <v>45314.791666666664</v>
      </c>
      <c r="C592" s="61">
        <v>2698.4862702500004</v>
      </c>
      <c r="D592" s="61">
        <v>1972.1809996250001</v>
      </c>
      <c r="E592" s="61">
        <v>1640.9733135000001</v>
      </c>
      <c r="F592" s="61">
        <v>1444.4043141505001</v>
      </c>
      <c r="G592" s="61">
        <v>1485.559489845466</v>
      </c>
      <c r="H592" s="61">
        <v>3681.503036290324</v>
      </c>
      <c r="I592" s="61">
        <v>8429.7099364460209</v>
      </c>
      <c r="J592" s="61">
        <v>483.55244491527003</v>
      </c>
      <c r="K592" s="61">
        <v>200.0727023</v>
      </c>
      <c r="L592" s="61">
        <v>3809.77234</v>
      </c>
      <c r="M592" s="37" t="b">
        <f t="shared" si="28"/>
        <v>1</v>
      </c>
      <c r="N592" s="61">
        <f t="shared" si="29"/>
        <v>8913.2623813612918</v>
      </c>
      <c r="O592" s="27"/>
    </row>
    <row r="593" spans="1:15" x14ac:dyDescent="0.25">
      <c r="A593" s="18">
        <f t="shared" si="30"/>
        <v>45314.833333333336</v>
      </c>
      <c r="B593" s="60">
        <v>45314.833333333336</v>
      </c>
      <c r="C593" s="61">
        <v>2653.4678302500001</v>
      </c>
      <c r="D593" s="61">
        <v>1255.49629</v>
      </c>
      <c r="E593" s="61">
        <v>1601.7593200000001</v>
      </c>
      <c r="F593" s="61">
        <v>1295.6110177305002</v>
      </c>
      <c r="G593" s="61">
        <v>1372.123686720467</v>
      </c>
      <c r="H593" s="61">
        <v>4131.5030362903244</v>
      </c>
      <c r="I593" s="61">
        <v>7936.0684026460194</v>
      </c>
      <c r="J593" s="61">
        <v>451.66826584527001</v>
      </c>
      <c r="K593" s="61">
        <v>182.21713</v>
      </c>
      <c r="L593" s="61">
        <v>3740.0073825000004</v>
      </c>
      <c r="M593" s="37" t="b">
        <f t="shared" si="28"/>
        <v>1</v>
      </c>
      <c r="N593" s="61">
        <f t="shared" si="29"/>
        <v>8387.7366684912886</v>
      </c>
      <c r="O593" s="27"/>
    </row>
    <row r="594" spans="1:15" x14ac:dyDescent="0.25">
      <c r="A594" s="18">
        <f t="shared" si="30"/>
        <v>45314.875</v>
      </c>
      <c r="B594" s="60">
        <v>45314.875</v>
      </c>
      <c r="C594" s="61">
        <v>2640.8866754999995</v>
      </c>
      <c r="D594" s="61">
        <v>529.76210387500009</v>
      </c>
      <c r="E594" s="61">
        <v>1377.8767897499999</v>
      </c>
      <c r="F594" s="61">
        <v>1483.7830852030002</v>
      </c>
      <c r="G594" s="61">
        <v>1223.3605721729659</v>
      </c>
      <c r="H594" s="61">
        <v>4731.0680362903231</v>
      </c>
      <c r="I594" s="61">
        <v>7357.1683579760211</v>
      </c>
      <c r="J594" s="61">
        <v>412.86706591527002</v>
      </c>
      <c r="K594" s="61">
        <v>574.45687890000011</v>
      </c>
      <c r="L594" s="61">
        <v>3642.24496</v>
      </c>
      <c r="M594" s="37" t="b">
        <f t="shared" si="28"/>
        <v>1</v>
      </c>
      <c r="N594" s="61">
        <f t="shared" si="29"/>
        <v>7770.0354238912914</v>
      </c>
      <c r="O594" s="27"/>
    </row>
    <row r="595" spans="1:15" x14ac:dyDescent="0.25">
      <c r="A595" s="18">
        <f t="shared" si="30"/>
        <v>45314.916666666664</v>
      </c>
      <c r="B595" s="60">
        <v>45314.916666666664</v>
      </c>
      <c r="C595" s="61">
        <v>2644.1702340000002</v>
      </c>
      <c r="D595" s="61">
        <v>341.72671206250004</v>
      </c>
      <c r="E595" s="61">
        <v>1255.14350175</v>
      </c>
      <c r="F595" s="61">
        <v>1376.660321738</v>
      </c>
      <c r="G595" s="61">
        <v>1191.0054146404659</v>
      </c>
      <c r="H595" s="61">
        <v>5051.9700362903222</v>
      </c>
      <c r="I595" s="61">
        <v>7116.2207294260188</v>
      </c>
      <c r="J595" s="61">
        <v>411.39342475526905</v>
      </c>
      <c r="K595" s="61">
        <v>1020.7348863000001</v>
      </c>
      <c r="L595" s="61">
        <v>3312.3271799999998</v>
      </c>
      <c r="M595" s="37" t="b">
        <f t="shared" si="28"/>
        <v>1</v>
      </c>
      <c r="N595" s="61">
        <f t="shared" si="29"/>
        <v>7527.6141541812876</v>
      </c>
      <c r="O595" s="27"/>
    </row>
    <row r="596" spans="1:15" x14ac:dyDescent="0.25">
      <c r="A596" s="18">
        <f t="shared" si="30"/>
        <v>45314.958333333336</v>
      </c>
      <c r="B596" s="60">
        <v>45314.958333333336</v>
      </c>
      <c r="C596" s="61">
        <v>2601.38616925</v>
      </c>
      <c r="D596" s="61">
        <v>188.05764856249999</v>
      </c>
      <c r="E596" s="61">
        <v>1020.06178125</v>
      </c>
      <c r="F596" s="61">
        <v>817.07782679550007</v>
      </c>
      <c r="G596" s="61">
        <v>1161.4468941129612</v>
      </c>
      <c r="H596" s="61">
        <v>6191.5950362903195</v>
      </c>
      <c r="I596" s="61">
        <v>6669.0430757460199</v>
      </c>
      <c r="J596" s="61">
        <v>400.50231021526497</v>
      </c>
      <c r="K596" s="61">
        <v>2055.0252802999989</v>
      </c>
      <c r="L596" s="61">
        <v>2855.054689999999</v>
      </c>
      <c r="M596" s="37" t="b">
        <f t="shared" si="28"/>
        <v>1</v>
      </c>
      <c r="N596" s="61">
        <f t="shared" si="29"/>
        <v>7069.5453859612844</v>
      </c>
      <c r="O596" s="27"/>
    </row>
    <row r="597" spans="1:15" x14ac:dyDescent="0.25">
      <c r="A597" s="18">
        <f t="shared" si="30"/>
        <v>45315</v>
      </c>
      <c r="B597" s="60">
        <v>45315</v>
      </c>
      <c r="C597" s="61">
        <v>2660.896268</v>
      </c>
      <c r="D597" s="61">
        <v>286.36457762500004</v>
      </c>
      <c r="E597" s="61">
        <v>982.13394750000009</v>
      </c>
      <c r="F597" s="61">
        <v>763.35239390050003</v>
      </c>
      <c r="G597" s="61">
        <v>933.87629890546305</v>
      </c>
      <c r="H597" s="61">
        <v>6221.3690362903235</v>
      </c>
      <c r="I597" s="61">
        <v>6459.7006777860188</v>
      </c>
      <c r="J597" s="61">
        <v>402.09216853527005</v>
      </c>
      <c r="K597" s="61">
        <v>2323.7059958999989</v>
      </c>
      <c r="L597" s="61">
        <v>2662.49368</v>
      </c>
      <c r="M597" s="37" t="b">
        <f t="shared" si="28"/>
        <v>1</v>
      </c>
      <c r="N597" s="61">
        <f t="shared" si="29"/>
        <v>6861.7928463212884</v>
      </c>
      <c r="O597" s="27"/>
    </row>
    <row r="598" spans="1:15" x14ac:dyDescent="0.25">
      <c r="A598" s="18">
        <f t="shared" si="30"/>
        <v>45315.041666666664</v>
      </c>
      <c r="B598" s="60">
        <v>45315.041666666664</v>
      </c>
      <c r="C598" s="61">
        <v>2609.3606865000002</v>
      </c>
      <c r="D598" s="61">
        <v>240.08513218749999</v>
      </c>
      <c r="E598" s="61">
        <v>889.64461975000006</v>
      </c>
      <c r="F598" s="61">
        <v>1138.4335272380001</v>
      </c>
      <c r="G598" s="61">
        <v>949.05668084546699</v>
      </c>
      <c r="H598" s="61">
        <v>6021.7740362903196</v>
      </c>
      <c r="I598" s="61">
        <v>6120.8781638460168</v>
      </c>
      <c r="J598" s="61">
        <v>398.42092466527004</v>
      </c>
      <c r="K598" s="61">
        <v>2469.5003218000002</v>
      </c>
      <c r="L598" s="61">
        <v>2859.5552725000002</v>
      </c>
      <c r="M598" s="37" t="b">
        <f t="shared" si="28"/>
        <v>1</v>
      </c>
      <c r="N598" s="61">
        <f t="shared" si="29"/>
        <v>6519.2990885112868</v>
      </c>
      <c r="O598" s="27"/>
    </row>
    <row r="599" spans="1:15" x14ac:dyDescent="0.25">
      <c r="A599" s="18">
        <f t="shared" si="30"/>
        <v>45315.083333333336</v>
      </c>
      <c r="B599" s="60">
        <v>45315.083333333336</v>
      </c>
      <c r="C599" s="61">
        <v>2558.4514180000001</v>
      </c>
      <c r="D599" s="61">
        <v>171.994145</v>
      </c>
      <c r="E599" s="61">
        <v>842.16803575000006</v>
      </c>
      <c r="F599" s="61">
        <v>1234.271053367999</v>
      </c>
      <c r="G599" s="61">
        <v>965.34434191296612</v>
      </c>
      <c r="H599" s="61">
        <v>5982.7550362903221</v>
      </c>
      <c r="I599" s="61">
        <v>6010.7999177660213</v>
      </c>
      <c r="J599" s="61">
        <v>386.41239025526602</v>
      </c>
      <c r="K599" s="61">
        <v>2512.7910848000001</v>
      </c>
      <c r="L599" s="61">
        <v>2844.9806375000003</v>
      </c>
      <c r="M599" s="37" t="b">
        <f t="shared" si="28"/>
        <v>1</v>
      </c>
      <c r="N599" s="61">
        <f t="shared" si="29"/>
        <v>6397.2123080212878</v>
      </c>
      <c r="O599" s="27"/>
    </row>
    <row r="600" spans="1:15" x14ac:dyDescent="0.25">
      <c r="A600" s="18">
        <f t="shared" si="30"/>
        <v>45315.125</v>
      </c>
      <c r="B600" s="60">
        <v>45315.125</v>
      </c>
      <c r="C600" s="61">
        <v>2553.23597225</v>
      </c>
      <c r="D600" s="61">
        <v>180.68803087500001</v>
      </c>
      <c r="E600" s="61">
        <v>758.78970475000006</v>
      </c>
      <c r="F600" s="61">
        <v>1437.7313929205002</v>
      </c>
      <c r="G600" s="61">
        <v>971.67580708546507</v>
      </c>
      <c r="H600" s="61">
        <v>5657.0200362903252</v>
      </c>
      <c r="I600" s="61">
        <v>5925.5656743860181</v>
      </c>
      <c r="J600" s="61">
        <v>380.21041318527199</v>
      </c>
      <c r="K600" s="61">
        <v>2371.3495591000001</v>
      </c>
      <c r="L600" s="61">
        <v>2882.0152975000001</v>
      </c>
      <c r="M600" s="37" t="b">
        <f t="shared" si="28"/>
        <v>1</v>
      </c>
      <c r="N600" s="61">
        <f t="shared" si="29"/>
        <v>6305.7760875712902</v>
      </c>
      <c r="O600" s="27"/>
    </row>
    <row r="601" spans="1:15" x14ac:dyDescent="0.25">
      <c r="A601" s="18">
        <f t="shared" si="30"/>
        <v>45315.166666666664</v>
      </c>
      <c r="B601" s="60">
        <v>45315.166666666664</v>
      </c>
      <c r="C601" s="61">
        <v>2552.9417839999992</v>
      </c>
      <c r="D601" s="61">
        <v>262.17245656250009</v>
      </c>
      <c r="E601" s="61">
        <v>764.91205950000005</v>
      </c>
      <c r="F601" s="61">
        <v>1424.263691208</v>
      </c>
      <c r="G601" s="61">
        <v>981.7945536704641</v>
      </c>
      <c r="H601" s="61">
        <v>5481.1080362903222</v>
      </c>
      <c r="I601" s="61">
        <v>6054.8594292560174</v>
      </c>
      <c r="J601" s="61">
        <v>386.47181697527003</v>
      </c>
      <c r="K601" s="61">
        <v>1867.7648525</v>
      </c>
      <c r="L601" s="61">
        <v>3158.0964825000005</v>
      </c>
      <c r="M601" s="37" t="b">
        <f t="shared" si="28"/>
        <v>1</v>
      </c>
      <c r="N601" s="61">
        <f t="shared" si="29"/>
        <v>6441.3312462312879</v>
      </c>
      <c r="O601" s="27"/>
    </row>
    <row r="602" spans="1:15" x14ac:dyDescent="0.25">
      <c r="A602" s="18">
        <f t="shared" si="30"/>
        <v>45315.208333333336</v>
      </c>
      <c r="B602" s="60">
        <v>45315.208333333336</v>
      </c>
      <c r="C602" s="61">
        <v>2528.1661167500001</v>
      </c>
      <c r="D602" s="61">
        <v>439.08641312500004</v>
      </c>
      <c r="E602" s="61">
        <v>897.18029275000004</v>
      </c>
      <c r="F602" s="61">
        <v>1405.3647049155002</v>
      </c>
      <c r="G602" s="61">
        <v>978.93434803046</v>
      </c>
      <c r="H602" s="61">
        <v>5393.6770362903217</v>
      </c>
      <c r="I602" s="61">
        <v>6729.8292737260181</v>
      </c>
      <c r="J602" s="61">
        <v>410.65988413526702</v>
      </c>
      <c r="K602" s="61">
        <v>1466.676491499999</v>
      </c>
      <c r="L602" s="61">
        <v>3035.2432625000001</v>
      </c>
      <c r="M602" s="37" t="b">
        <f t="shared" si="28"/>
        <v>1</v>
      </c>
      <c r="N602" s="61">
        <f t="shared" si="29"/>
        <v>7140.4891578612851</v>
      </c>
      <c r="O602" s="27"/>
    </row>
    <row r="603" spans="1:15" x14ac:dyDescent="0.25">
      <c r="A603" s="18">
        <f t="shared" si="30"/>
        <v>45315.25</v>
      </c>
      <c r="B603" s="60">
        <v>45315.25</v>
      </c>
      <c r="C603" s="61">
        <v>2591.2409177500003</v>
      </c>
      <c r="D603" s="61">
        <v>1163.98462275</v>
      </c>
      <c r="E603" s="61">
        <v>1227.8701807500001</v>
      </c>
      <c r="F603" s="61">
        <v>1680.4649787047501</v>
      </c>
      <c r="G603" s="61">
        <v>1016.8499513262141</v>
      </c>
      <c r="H603" s="61">
        <v>4164.2350362903244</v>
      </c>
      <c r="I603" s="61">
        <v>7861.302377966018</v>
      </c>
      <c r="J603" s="61">
        <v>449.99331810527104</v>
      </c>
      <c r="K603" s="61">
        <v>232.18571399999999</v>
      </c>
      <c r="L603" s="61">
        <v>3301.1642775</v>
      </c>
      <c r="M603" s="37" t="b">
        <f t="shared" si="28"/>
        <v>1</v>
      </c>
      <c r="N603" s="61">
        <f t="shared" si="29"/>
        <v>8311.2956960712891</v>
      </c>
      <c r="O603" s="27"/>
    </row>
    <row r="604" spans="1:15" x14ac:dyDescent="0.25">
      <c r="A604" s="18">
        <f t="shared" si="30"/>
        <v>45315.291666666664</v>
      </c>
      <c r="B604" s="60">
        <v>45315.291666666664</v>
      </c>
      <c r="C604" s="61">
        <v>2669.7084747499998</v>
      </c>
      <c r="D604" s="61">
        <v>2269.268127312499</v>
      </c>
      <c r="E604" s="61">
        <v>1367.6630970000001</v>
      </c>
      <c r="F604" s="61">
        <v>1750.0994949747501</v>
      </c>
      <c r="G604" s="61">
        <v>1109.6888590937131</v>
      </c>
      <c r="H604" s="61">
        <v>3541.7900362903238</v>
      </c>
      <c r="I604" s="61">
        <v>8623.1943848260162</v>
      </c>
      <c r="J604" s="61">
        <v>501.15486909527004</v>
      </c>
      <c r="K604" s="61">
        <v>113.89204050000001</v>
      </c>
      <c r="L604" s="61">
        <v>3469.976795</v>
      </c>
      <c r="M604" s="37" t="b">
        <f t="shared" si="28"/>
        <v>1</v>
      </c>
      <c r="N604" s="61">
        <f t="shared" si="29"/>
        <v>9124.3492539212857</v>
      </c>
      <c r="O604" s="27"/>
    </row>
    <row r="605" spans="1:15" x14ac:dyDescent="0.25">
      <c r="A605" s="18">
        <f t="shared" si="30"/>
        <v>45315.333333333336</v>
      </c>
      <c r="B605" s="60">
        <v>45315.333333333336</v>
      </c>
      <c r="C605" s="61">
        <v>2713.2995232500002</v>
      </c>
      <c r="D605" s="61">
        <v>2927.6196245624992</v>
      </c>
      <c r="E605" s="61">
        <v>1437.3892627500002</v>
      </c>
      <c r="F605" s="61">
        <v>1661.3095375385001</v>
      </c>
      <c r="G605" s="61">
        <v>1191.1802091999621</v>
      </c>
      <c r="H605" s="61">
        <v>3166.1670362903242</v>
      </c>
      <c r="I605" s="61">
        <v>8910.9694306860165</v>
      </c>
      <c r="J605" s="61">
        <v>533.85806390527102</v>
      </c>
      <c r="K605" s="61">
        <v>0.42744399999999977</v>
      </c>
      <c r="L605" s="61">
        <v>3651.710255</v>
      </c>
      <c r="M605" s="37" t="b">
        <f t="shared" si="28"/>
        <v>1</v>
      </c>
      <c r="N605" s="61">
        <f t="shared" si="29"/>
        <v>9444.8274945912872</v>
      </c>
      <c r="O605" s="27"/>
    </row>
    <row r="606" spans="1:15" x14ac:dyDescent="0.25">
      <c r="A606" s="18">
        <f t="shared" si="30"/>
        <v>45315.375</v>
      </c>
      <c r="B606" s="60">
        <v>45315.375</v>
      </c>
      <c r="C606" s="61">
        <v>2723.9917395000002</v>
      </c>
      <c r="D606" s="61">
        <v>2515.1737833124994</v>
      </c>
      <c r="E606" s="61">
        <v>1423.9216162500002</v>
      </c>
      <c r="F606" s="61">
        <v>1301.095318192999</v>
      </c>
      <c r="G606" s="61">
        <v>1345.7793185954652</v>
      </c>
      <c r="H606" s="61">
        <v>3265.8390362903237</v>
      </c>
      <c r="I606" s="61">
        <v>8750.3867775460167</v>
      </c>
      <c r="J606" s="61">
        <v>500.14598979527307</v>
      </c>
      <c r="K606" s="61">
        <v>1.3985698</v>
      </c>
      <c r="L606" s="61">
        <v>3323.869475</v>
      </c>
      <c r="M606" s="37" t="b">
        <f t="shared" si="28"/>
        <v>1</v>
      </c>
      <c r="N606" s="61">
        <f t="shared" si="29"/>
        <v>9250.5327673412903</v>
      </c>
      <c r="O606" s="27"/>
    </row>
    <row r="607" spans="1:15" x14ac:dyDescent="0.25">
      <c r="A607" s="18">
        <f t="shared" si="30"/>
        <v>45315.416666666664</v>
      </c>
      <c r="B607" s="60">
        <v>45315.416666666664</v>
      </c>
      <c r="C607" s="61">
        <v>2693.0603540000002</v>
      </c>
      <c r="D607" s="61">
        <v>1417.0253538125</v>
      </c>
      <c r="E607" s="61">
        <v>1398.3375087500001</v>
      </c>
      <c r="F607" s="61">
        <v>1139.0887347764999</v>
      </c>
      <c r="G607" s="61">
        <v>1501.5232477519671</v>
      </c>
      <c r="H607" s="61">
        <v>3856.003036290324</v>
      </c>
      <c r="I607" s="61">
        <v>8623.8894832360165</v>
      </c>
      <c r="J607" s="61">
        <v>482.69942694527401</v>
      </c>
      <c r="K607" s="61">
        <v>41.744149699999987</v>
      </c>
      <c r="L607" s="61">
        <v>2856.7051755000002</v>
      </c>
      <c r="M607" s="37" t="b">
        <f t="shared" si="28"/>
        <v>1</v>
      </c>
      <c r="N607" s="61">
        <f t="shared" si="29"/>
        <v>9106.58891018129</v>
      </c>
      <c r="O607" s="27"/>
    </row>
    <row r="608" spans="1:15" x14ac:dyDescent="0.25">
      <c r="A608" s="18">
        <f t="shared" si="30"/>
        <v>45315.458333333336</v>
      </c>
      <c r="B608" s="60">
        <v>45315.458333333336</v>
      </c>
      <c r="C608" s="61">
        <v>2679.5037282500002</v>
      </c>
      <c r="D608" s="61">
        <v>1134.2047658125</v>
      </c>
      <c r="E608" s="61">
        <v>1249.77597975</v>
      </c>
      <c r="F608" s="61">
        <v>1084.8085243262501</v>
      </c>
      <c r="G608" s="61">
        <v>1608.2813205522182</v>
      </c>
      <c r="H608" s="61">
        <v>4316.0960362903234</v>
      </c>
      <c r="I608" s="61">
        <v>8482.4843936160196</v>
      </c>
      <c r="J608" s="61">
        <v>475.71206716527206</v>
      </c>
      <c r="K608" s="61">
        <v>459.47910770000004</v>
      </c>
      <c r="L608" s="61">
        <v>2654.9947865000004</v>
      </c>
      <c r="M608" s="37" t="b">
        <f t="shared" si="28"/>
        <v>1</v>
      </c>
      <c r="N608" s="61">
        <f t="shared" si="29"/>
        <v>8958.1964607812915</v>
      </c>
      <c r="O608" s="27"/>
    </row>
    <row r="609" spans="1:15" x14ac:dyDescent="0.25">
      <c r="A609" s="18">
        <f t="shared" si="30"/>
        <v>45315.5</v>
      </c>
      <c r="B609" s="60">
        <v>45315.5</v>
      </c>
      <c r="C609" s="61">
        <v>2664.1368477499991</v>
      </c>
      <c r="D609" s="61">
        <v>1064.4274653750001</v>
      </c>
      <c r="E609" s="61">
        <v>1232.7538844999999</v>
      </c>
      <c r="F609" s="61">
        <v>1083.3016976680001</v>
      </c>
      <c r="G609" s="61">
        <v>1603.0917229779673</v>
      </c>
      <c r="H609" s="61">
        <v>3814.2410362903238</v>
      </c>
      <c r="I609" s="61">
        <v>8289.3475946660183</v>
      </c>
      <c r="J609" s="61">
        <v>459.10755459527201</v>
      </c>
      <c r="K609" s="61">
        <v>237.7119228</v>
      </c>
      <c r="L609" s="61">
        <v>2475.7855825000001</v>
      </c>
      <c r="M609" s="37" t="b">
        <f t="shared" si="28"/>
        <v>1</v>
      </c>
      <c r="N609" s="61">
        <f t="shared" si="29"/>
        <v>8748.45514926129</v>
      </c>
      <c r="O609" s="27"/>
    </row>
    <row r="610" spans="1:15" x14ac:dyDescent="0.25">
      <c r="A610" s="18">
        <f t="shared" si="30"/>
        <v>45315.541666666664</v>
      </c>
      <c r="B610" s="60">
        <v>45315.541666666664</v>
      </c>
      <c r="C610" s="61">
        <v>2675.3194180000005</v>
      </c>
      <c r="D610" s="61">
        <v>978.439857125</v>
      </c>
      <c r="E610" s="61">
        <v>1223.139234499999</v>
      </c>
      <c r="F610" s="61">
        <v>1477.4272796800001</v>
      </c>
      <c r="G610" s="61">
        <v>1585.9658696159672</v>
      </c>
      <c r="H610" s="61">
        <v>3808.1510362903232</v>
      </c>
      <c r="I610" s="61">
        <v>8245.2853940260175</v>
      </c>
      <c r="J610" s="61">
        <v>460.56571688527407</v>
      </c>
      <c r="K610" s="61">
        <v>159.1746953</v>
      </c>
      <c r="L610" s="61">
        <v>2883.4168890000001</v>
      </c>
      <c r="M610" s="37" t="b">
        <f t="shared" si="28"/>
        <v>1</v>
      </c>
      <c r="N610" s="61">
        <f t="shared" si="29"/>
        <v>8705.8511109112915</v>
      </c>
      <c r="O610" s="27"/>
    </row>
    <row r="611" spans="1:15" x14ac:dyDescent="0.25">
      <c r="A611" s="18">
        <f t="shared" si="30"/>
        <v>45315.583333333336</v>
      </c>
      <c r="B611" s="60">
        <v>45315.583333333336</v>
      </c>
      <c r="C611" s="61">
        <v>2655.3084682500003</v>
      </c>
      <c r="D611" s="61">
        <v>716.475464375</v>
      </c>
      <c r="E611" s="61">
        <v>1224.652780749999</v>
      </c>
      <c r="F611" s="61">
        <v>2186.207308349999</v>
      </c>
      <c r="G611" s="61">
        <v>1509.567065245966</v>
      </c>
      <c r="H611" s="61">
        <v>3692.5960362903229</v>
      </c>
      <c r="I611" s="61">
        <v>8130.9707476560188</v>
      </c>
      <c r="J611" s="61">
        <v>455.92707230527202</v>
      </c>
      <c r="K611" s="61">
        <v>107.7289483</v>
      </c>
      <c r="L611" s="61">
        <v>3290.180355</v>
      </c>
      <c r="M611" s="37" t="b">
        <f t="shared" si="28"/>
        <v>1</v>
      </c>
      <c r="N611" s="61">
        <f t="shared" si="29"/>
        <v>8586.8978199612902</v>
      </c>
      <c r="O611" s="27"/>
    </row>
    <row r="612" spans="1:15" x14ac:dyDescent="0.25">
      <c r="A612" s="18">
        <f t="shared" si="30"/>
        <v>45315.625</v>
      </c>
      <c r="B612" s="60">
        <v>45315.625</v>
      </c>
      <c r="C612" s="61">
        <v>2736.1034612499998</v>
      </c>
      <c r="D612" s="61">
        <v>871.15157800000009</v>
      </c>
      <c r="E612" s="61">
        <v>1260.8475775000002</v>
      </c>
      <c r="F612" s="61">
        <v>2455.4022684782499</v>
      </c>
      <c r="G612" s="61">
        <v>1355.2744293327139</v>
      </c>
      <c r="H612" s="61">
        <v>3638.894036290324</v>
      </c>
      <c r="I612" s="61">
        <v>8227.6023522260184</v>
      </c>
      <c r="J612" s="61">
        <v>463.92159102526904</v>
      </c>
      <c r="K612" s="61">
        <v>190.76109360000001</v>
      </c>
      <c r="L612" s="61">
        <v>3435.3883139999989</v>
      </c>
      <c r="M612" s="37" t="b">
        <f t="shared" si="28"/>
        <v>1</v>
      </c>
      <c r="N612" s="61">
        <f t="shared" si="29"/>
        <v>8691.5239432512881</v>
      </c>
      <c r="O612" s="27"/>
    </row>
    <row r="613" spans="1:15" x14ac:dyDescent="0.25">
      <c r="A613" s="18">
        <f t="shared" si="30"/>
        <v>45315.666666666664</v>
      </c>
      <c r="B613" s="60">
        <v>45315.666666666664</v>
      </c>
      <c r="C613" s="61">
        <v>2778.3206357499998</v>
      </c>
      <c r="D613" s="61">
        <v>878.16582731250003</v>
      </c>
      <c r="E613" s="61">
        <v>1309.38720775</v>
      </c>
      <c r="F613" s="61">
        <v>2897.1289817430002</v>
      </c>
      <c r="G613" s="61">
        <v>1281.9269995954662</v>
      </c>
      <c r="H613" s="61">
        <v>3426.7610362903238</v>
      </c>
      <c r="I613" s="61">
        <v>8398.7551177260211</v>
      </c>
      <c r="J613" s="61">
        <v>472.881590915272</v>
      </c>
      <c r="K613" s="61">
        <v>263.83390230000003</v>
      </c>
      <c r="L613" s="61">
        <v>3436.2200775000001</v>
      </c>
      <c r="M613" s="37" t="b">
        <f t="shared" si="28"/>
        <v>1</v>
      </c>
      <c r="N613" s="61">
        <f t="shared" si="29"/>
        <v>8871.6367086412938</v>
      </c>
      <c r="O613" s="27"/>
    </row>
    <row r="614" spans="1:15" x14ac:dyDescent="0.25">
      <c r="A614" s="18">
        <f t="shared" si="30"/>
        <v>45315.708333333336</v>
      </c>
      <c r="B614" s="60">
        <v>45315.708333333336</v>
      </c>
      <c r="C614" s="61">
        <v>2797.3022165000002</v>
      </c>
      <c r="D614" s="61">
        <v>2220.5238700625</v>
      </c>
      <c r="E614" s="61">
        <v>1266.923037</v>
      </c>
      <c r="F614" s="61">
        <v>2713.8139423989992</v>
      </c>
      <c r="G614" s="61">
        <v>1268.020099579463</v>
      </c>
      <c r="H614" s="61">
        <v>2877.4620362903238</v>
      </c>
      <c r="I614" s="61">
        <v>8646.1074393860181</v>
      </c>
      <c r="J614" s="61">
        <v>494.13993284527004</v>
      </c>
      <c r="K614" s="61">
        <v>141.31574460000002</v>
      </c>
      <c r="L614" s="61">
        <v>3862.4820850000001</v>
      </c>
      <c r="M614" s="37" t="b">
        <f t="shared" si="28"/>
        <v>1</v>
      </c>
      <c r="N614" s="61">
        <f t="shared" si="29"/>
        <v>9140.247372231288</v>
      </c>
      <c r="O614" s="27"/>
    </row>
    <row r="615" spans="1:15" x14ac:dyDescent="0.25">
      <c r="A615" s="18">
        <f t="shared" si="30"/>
        <v>45315.75</v>
      </c>
      <c r="B615" s="60">
        <v>45315.75</v>
      </c>
      <c r="C615" s="61">
        <v>2812.3830404999994</v>
      </c>
      <c r="D615" s="61">
        <v>2502.0712361250003</v>
      </c>
      <c r="E615" s="61">
        <v>1206.0558265000002</v>
      </c>
      <c r="F615" s="61">
        <v>3020.7561327965</v>
      </c>
      <c r="G615" s="61">
        <v>1317.4559578694632</v>
      </c>
      <c r="H615" s="61">
        <v>2496.9770362903241</v>
      </c>
      <c r="I615" s="61">
        <v>8519.4612000760171</v>
      </c>
      <c r="J615" s="61">
        <v>489.06228570526901</v>
      </c>
      <c r="K615" s="61">
        <v>50.432774299999984</v>
      </c>
      <c r="L615" s="61">
        <v>4296.7429699999993</v>
      </c>
      <c r="M615" s="37" t="b">
        <f t="shared" si="28"/>
        <v>1</v>
      </c>
      <c r="N615" s="61">
        <f t="shared" si="29"/>
        <v>9008.5234857812866</v>
      </c>
      <c r="O615" s="27"/>
    </row>
    <row r="616" spans="1:15" x14ac:dyDescent="0.25">
      <c r="A616" s="18">
        <f t="shared" si="30"/>
        <v>45315.791666666664</v>
      </c>
      <c r="B616" s="60">
        <v>45315.791666666664</v>
      </c>
      <c r="C616" s="61">
        <v>2844.0242692500001</v>
      </c>
      <c r="D616" s="61">
        <v>1788.3749869375001</v>
      </c>
      <c r="E616" s="61">
        <v>1191.27928825</v>
      </c>
      <c r="F616" s="61">
        <v>3041.3780326255001</v>
      </c>
      <c r="G616" s="61">
        <v>1325.3895713379629</v>
      </c>
      <c r="H616" s="61">
        <v>2602.753036290324</v>
      </c>
      <c r="I616" s="61">
        <v>8171.5006441160176</v>
      </c>
      <c r="J616" s="61">
        <v>458.81350047526803</v>
      </c>
      <c r="K616" s="61">
        <v>87.975202599999974</v>
      </c>
      <c r="L616" s="61">
        <v>4074.9098374999985</v>
      </c>
      <c r="M616" s="37" t="b">
        <f t="shared" si="28"/>
        <v>1</v>
      </c>
      <c r="N616" s="61">
        <f t="shared" si="29"/>
        <v>8630.3141445912861</v>
      </c>
      <c r="O616" s="27"/>
    </row>
    <row r="617" spans="1:15" x14ac:dyDescent="0.25">
      <c r="A617" s="18">
        <f t="shared" si="30"/>
        <v>45315.833333333336</v>
      </c>
      <c r="B617" s="60">
        <v>45315.833333333336</v>
      </c>
      <c r="C617" s="61">
        <v>2839.5315517499989</v>
      </c>
      <c r="D617" s="61">
        <v>1146.3600491875002</v>
      </c>
      <c r="E617" s="61">
        <v>1050.3942487499999</v>
      </c>
      <c r="F617" s="61">
        <v>3135.7246176479998</v>
      </c>
      <c r="G617" s="61">
        <v>1332.693803385466</v>
      </c>
      <c r="H617" s="61">
        <v>3000.0180362903238</v>
      </c>
      <c r="I617" s="61">
        <v>7685.1824929860177</v>
      </c>
      <c r="J617" s="61">
        <v>429.591698225274</v>
      </c>
      <c r="K617" s="61">
        <v>298.40136230000002</v>
      </c>
      <c r="L617" s="61">
        <v>4091.5467534999993</v>
      </c>
      <c r="M617" s="37" t="b">
        <f t="shared" si="28"/>
        <v>1</v>
      </c>
      <c r="N617" s="61">
        <f t="shared" si="29"/>
        <v>8114.7741912112915</v>
      </c>
      <c r="O617" s="27"/>
    </row>
    <row r="618" spans="1:15" x14ac:dyDescent="0.25">
      <c r="A618" s="18">
        <f t="shared" si="30"/>
        <v>45315.875</v>
      </c>
      <c r="B618" s="60">
        <v>45315.875</v>
      </c>
      <c r="C618" s="61">
        <v>2881.5423427499991</v>
      </c>
      <c r="D618" s="61">
        <v>551.9782590625</v>
      </c>
      <c r="E618" s="61">
        <v>1040.60658094</v>
      </c>
      <c r="F618" s="61">
        <v>3262.5284518105</v>
      </c>
      <c r="G618" s="61">
        <v>1304.8401923879662</v>
      </c>
      <c r="H618" s="61">
        <v>3179.956036290323</v>
      </c>
      <c r="I618" s="61">
        <v>7114.7630529060189</v>
      </c>
      <c r="J618" s="61">
        <v>407.18252083527204</v>
      </c>
      <c r="K618" s="61">
        <v>600.54087500000003</v>
      </c>
      <c r="L618" s="61">
        <v>4098.9654145000004</v>
      </c>
      <c r="M618" s="37" t="b">
        <f t="shared" si="28"/>
        <v>1</v>
      </c>
      <c r="N618" s="61">
        <f t="shared" si="29"/>
        <v>7521.9455737412909</v>
      </c>
      <c r="O618" s="27"/>
    </row>
    <row r="619" spans="1:15" x14ac:dyDescent="0.25">
      <c r="A619" s="18">
        <f t="shared" si="30"/>
        <v>45315.916666666664</v>
      </c>
      <c r="B619" s="60">
        <v>45315.916666666664</v>
      </c>
      <c r="C619" s="61">
        <v>2942.2259587500002</v>
      </c>
      <c r="D619" s="61">
        <v>369.62748425000001</v>
      </c>
      <c r="E619" s="61">
        <v>894.84390451000013</v>
      </c>
      <c r="F619" s="61">
        <v>3272.3196170355</v>
      </c>
      <c r="G619" s="61">
        <v>1351.353693835465</v>
      </c>
      <c r="H619" s="61">
        <v>3141.6690362903232</v>
      </c>
      <c r="I619" s="61">
        <v>6853.4986559760173</v>
      </c>
      <c r="J619" s="61">
        <v>400.47563199527002</v>
      </c>
      <c r="K619" s="61">
        <v>861.53614270000003</v>
      </c>
      <c r="L619" s="61">
        <v>3856.5292640000002</v>
      </c>
      <c r="M619" s="37" t="b">
        <f t="shared" si="28"/>
        <v>1</v>
      </c>
      <c r="N619" s="61">
        <f t="shared" si="29"/>
        <v>7253.9742879712876</v>
      </c>
      <c r="O619" s="27"/>
    </row>
    <row r="620" spans="1:15" x14ac:dyDescent="0.25">
      <c r="A620" s="18">
        <f t="shared" si="30"/>
        <v>45315.958333333336</v>
      </c>
      <c r="B620" s="60">
        <v>45315.958333333336</v>
      </c>
      <c r="C620" s="61">
        <v>2937.4385060000004</v>
      </c>
      <c r="D620" s="61">
        <v>391.67137525000004</v>
      </c>
      <c r="E620" s="61">
        <v>737.94545375000007</v>
      </c>
      <c r="F620" s="61">
        <v>3358.044267493</v>
      </c>
      <c r="G620" s="61">
        <v>1375.6033998079679</v>
      </c>
      <c r="H620" s="61">
        <v>3595.8440362903239</v>
      </c>
      <c r="I620" s="61">
        <v>6418.7520195260195</v>
      </c>
      <c r="J620" s="61">
        <v>394.60426696527099</v>
      </c>
      <c r="K620" s="61">
        <v>1746.0419896000001</v>
      </c>
      <c r="L620" s="61">
        <v>3837.1487625</v>
      </c>
      <c r="M620" s="37" t="b">
        <f t="shared" si="28"/>
        <v>1</v>
      </c>
      <c r="N620" s="61">
        <f t="shared" si="29"/>
        <v>6813.3562864912901</v>
      </c>
      <c r="O620" s="27"/>
    </row>
    <row r="621" spans="1:15" x14ac:dyDescent="0.25">
      <c r="A621" s="18">
        <f t="shared" si="30"/>
        <v>45316</v>
      </c>
      <c r="B621" s="60">
        <v>45316</v>
      </c>
      <c r="C621" s="61">
        <v>2861.2668130000002</v>
      </c>
      <c r="D621" s="61">
        <v>315.16009862500005</v>
      </c>
      <c r="E621" s="61">
        <v>500.78531175000001</v>
      </c>
      <c r="F621" s="61">
        <v>3409.213971575</v>
      </c>
      <c r="G621" s="61">
        <v>1359.724694620965</v>
      </c>
      <c r="H621" s="61">
        <v>4125.853036290323</v>
      </c>
      <c r="I621" s="61">
        <v>6190.8806289860167</v>
      </c>
      <c r="J621" s="61">
        <v>412.35095727527403</v>
      </c>
      <c r="K621" s="61">
        <v>2399.2269721000002</v>
      </c>
      <c r="L621" s="61">
        <v>3569.5453674999994</v>
      </c>
      <c r="M621" s="37" t="b">
        <f t="shared" ref="M621:M684" si="31">ABS(C621+D621+E621+F621+G621+H621-I621-J621-K621-L621)&lt;0.1</f>
        <v>1</v>
      </c>
      <c r="N621" s="61">
        <f t="shared" ref="N621:N684" si="32">IF(B621="","",I621+J621)</f>
        <v>6603.2315862612904</v>
      </c>
      <c r="O621" s="27"/>
    </row>
    <row r="622" spans="1:15" x14ac:dyDescent="0.25">
      <c r="A622" s="18">
        <f t="shared" ref="A622:A685" si="33">B622</f>
        <v>45316.041666666664</v>
      </c>
      <c r="B622" s="60">
        <v>45316.041666666664</v>
      </c>
      <c r="C622" s="61">
        <v>2872.5171232500002</v>
      </c>
      <c r="D622" s="61">
        <v>306.62334337500005</v>
      </c>
      <c r="E622" s="61">
        <v>455.58354925000003</v>
      </c>
      <c r="F622" s="61">
        <v>3378.5827155124994</v>
      </c>
      <c r="G622" s="61">
        <v>1384.1409916734631</v>
      </c>
      <c r="H622" s="61">
        <v>3959.1910362903241</v>
      </c>
      <c r="I622" s="61">
        <v>5861.5929007460172</v>
      </c>
      <c r="J622" s="61">
        <v>409.24458340527002</v>
      </c>
      <c r="K622" s="61">
        <v>2458.0365376999994</v>
      </c>
      <c r="L622" s="61">
        <v>3627.7647375000001</v>
      </c>
      <c r="M622" s="37" t="b">
        <f t="shared" si="31"/>
        <v>1</v>
      </c>
      <c r="N622" s="61">
        <f t="shared" si="32"/>
        <v>6270.8374841512868</v>
      </c>
      <c r="O622" s="27"/>
    </row>
    <row r="623" spans="1:15" x14ac:dyDescent="0.25">
      <c r="A623" s="18">
        <f t="shared" si="33"/>
        <v>45316.083333333336</v>
      </c>
      <c r="B623" s="60">
        <v>45316.083333333336</v>
      </c>
      <c r="C623" s="61">
        <v>2909.84025875</v>
      </c>
      <c r="D623" s="61">
        <v>303.82644650000003</v>
      </c>
      <c r="E623" s="61">
        <v>434.79537925</v>
      </c>
      <c r="F623" s="61">
        <v>3429.6594009649998</v>
      </c>
      <c r="G623" s="61">
        <v>1388.099442435966</v>
      </c>
      <c r="H623" s="61">
        <v>3618.7780362903241</v>
      </c>
      <c r="I623" s="61">
        <v>5763.4536824260149</v>
      </c>
      <c r="J623" s="61">
        <v>400.06095606527299</v>
      </c>
      <c r="K623" s="61">
        <v>2451.5300557</v>
      </c>
      <c r="L623" s="61">
        <v>3469.9542700000002</v>
      </c>
      <c r="M623" s="37" t="b">
        <f t="shared" si="31"/>
        <v>1</v>
      </c>
      <c r="N623" s="61">
        <f t="shared" si="32"/>
        <v>6163.5146384912878</v>
      </c>
      <c r="O623" s="27"/>
    </row>
    <row r="624" spans="1:15" x14ac:dyDescent="0.25">
      <c r="A624" s="18">
        <f t="shared" si="33"/>
        <v>45316.125</v>
      </c>
      <c r="B624" s="60">
        <v>45316.125</v>
      </c>
      <c r="C624" s="61">
        <v>2949.1945312500002</v>
      </c>
      <c r="D624" s="61">
        <v>318.05256525000004</v>
      </c>
      <c r="E624" s="61">
        <v>441.98584600000004</v>
      </c>
      <c r="F624" s="61">
        <v>3382.2873419375001</v>
      </c>
      <c r="G624" s="61">
        <v>1378.0228091134641</v>
      </c>
      <c r="H624" s="61">
        <v>3748.7490362903241</v>
      </c>
      <c r="I624" s="61">
        <v>5690.801608486021</v>
      </c>
      <c r="J624" s="61">
        <v>391.57374345526807</v>
      </c>
      <c r="K624" s="61">
        <v>2611.9201829000003</v>
      </c>
      <c r="L624" s="61">
        <v>3523.9965950000001</v>
      </c>
      <c r="M624" s="37" t="b">
        <f t="shared" si="31"/>
        <v>1</v>
      </c>
      <c r="N624" s="61">
        <f t="shared" si="32"/>
        <v>6082.3753519412894</v>
      </c>
      <c r="O624" s="27"/>
    </row>
    <row r="625" spans="1:15" x14ac:dyDescent="0.25">
      <c r="A625" s="18">
        <f t="shared" si="33"/>
        <v>45316.166666666664</v>
      </c>
      <c r="B625" s="60">
        <v>45316.166666666664</v>
      </c>
      <c r="C625" s="61">
        <v>2978.7166112500004</v>
      </c>
      <c r="D625" s="61">
        <v>445.04815593750004</v>
      </c>
      <c r="E625" s="61">
        <v>441.45063875</v>
      </c>
      <c r="F625" s="61">
        <v>3341.4937647924999</v>
      </c>
      <c r="G625" s="61">
        <v>1369.0085689209652</v>
      </c>
      <c r="H625" s="61">
        <v>3651.923036290324</v>
      </c>
      <c r="I625" s="61">
        <v>5863.2289512860189</v>
      </c>
      <c r="J625" s="61">
        <v>392.70693795527001</v>
      </c>
      <c r="K625" s="61">
        <v>2293.5265992</v>
      </c>
      <c r="L625" s="61">
        <v>3678.1782875000004</v>
      </c>
      <c r="M625" s="37" t="b">
        <f t="shared" si="31"/>
        <v>1</v>
      </c>
      <c r="N625" s="61">
        <f t="shared" si="32"/>
        <v>6255.9358892412893</v>
      </c>
      <c r="O625" s="27"/>
    </row>
    <row r="626" spans="1:15" x14ac:dyDescent="0.25">
      <c r="A626" s="18">
        <f t="shared" si="33"/>
        <v>45316.208333333336</v>
      </c>
      <c r="B626" s="60">
        <v>45316.208333333336</v>
      </c>
      <c r="C626" s="61">
        <v>3027.2122062499998</v>
      </c>
      <c r="D626" s="61">
        <v>524.36168275</v>
      </c>
      <c r="E626" s="61">
        <v>578.74698975000001</v>
      </c>
      <c r="F626" s="61">
        <v>3351.754584504999</v>
      </c>
      <c r="G626" s="61">
        <v>1362.0066623959631</v>
      </c>
      <c r="H626" s="61">
        <v>3528.559036290324</v>
      </c>
      <c r="I626" s="61">
        <v>6517.2925764360189</v>
      </c>
      <c r="J626" s="61">
        <v>410.99503160526604</v>
      </c>
      <c r="K626" s="61">
        <v>1785.7875214000001</v>
      </c>
      <c r="L626" s="61">
        <v>3658.5660324999994</v>
      </c>
      <c r="M626" s="37" t="b">
        <f t="shared" si="31"/>
        <v>1</v>
      </c>
      <c r="N626" s="61">
        <f t="shared" si="32"/>
        <v>6928.2876080412852</v>
      </c>
      <c r="O626" s="27"/>
    </row>
    <row r="627" spans="1:15" x14ac:dyDescent="0.25">
      <c r="A627" s="18">
        <f t="shared" si="33"/>
        <v>45316.25</v>
      </c>
      <c r="B627" s="60">
        <v>45316.25</v>
      </c>
      <c r="C627" s="61">
        <v>3123.1851980000001</v>
      </c>
      <c r="D627" s="61">
        <v>863.17015968750002</v>
      </c>
      <c r="E627" s="61">
        <v>801.09143349999999</v>
      </c>
      <c r="F627" s="61">
        <v>3120.9184996540002</v>
      </c>
      <c r="G627" s="61">
        <v>1384.7542901594682</v>
      </c>
      <c r="H627" s="61">
        <v>3044.6810362903238</v>
      </c>
      <c r="I627" s="61">
        <v>7575.2640778260175</v>
      </c>
      <c r="J627" s="61">
        <v>439.93977566527701</v>
      </c>
      <c r="K627" s="61">
        <v>844.74394130000007</v>
      </c>
      <c r="L627" s="61">
        <v>3477.8528225</v>
      </c>
      <c r="M627" s="37" t="b">
        <f t="shared" si="31"/>
        <v>1</v>
      </c>
      <c r="N627" s="61">
        <f t="shared" si="32"/>
        <v>8015.2038534912945</v>
      </c>
      <c r="O627" s="27"/>
    </row>
    <row r="628" spans="1:15" x14ac:dyDescent="0.25">
      <c r="A628" s="18">
        <f t="shared" si="33"/>
        <v>45316.291666666664</v>
      </c>
      <c r="B628" s="60">
        <v>45316.291666666664</v>
      </c>
      <c r="C628" s="61">
        <v>3207.9708372499999</v>
      </c>
      <c r="D628" s="61">
        <v>2063.4736114375</v>
      </c>
      <c r="E628" s="61">
        <v>905.60546725000006</v>
      </c>
      <c r="F628" s="61">
        <v>3014.9386733722499</v>
      </c>
      <c r="G628" s="61">
        <v>1448.455436031214</v>
      </c>
      <c r="H628" s="61">
        <v>1975.016036290323</v>
      </c>
      <c r="I628" s="61">
        <v>8446.3288173260189</v>
      </c>
      <c r="J628" s="61">
        <v>493.20933530527003</v>
      </c>
      <c r="K628" s="61">
        <v>172.613439</v>
      </c>
      <c r="L628" s="61">
        <v>3503.3084699999995</v>
      </c>
      <c r="M628" s="37" t="b">
        <f t="shared" si="31"/>
        <v>1</v>
      </c>
      <c r="N628" s="61">
        <f t="shared" si="32"/>
        <v>8939.5381526312885</v>
      </c>
      <c r="O628" s="27"/>
    </row>
    <row r="629" spans="1:15" x14ac:dyDescent="0.25">
      <c r="A629" s="18">
        <f t="shared" si="33"/>
        <v>45316.333333333336</v>
      </c>
      <c r="B629" s="60">
        <v>45316.333333333336</v>
      </c>
      <c r="C629" s="61">
        <v>3207.994436999998</v>
      </c>
      <c r="D629" s="61">
        <v>3820.460784375</v>
      </c>
      <c r="E629" s="61">
        <v>1079.2479735000002</v>
      </c>
      <c r="F629" s="61">
        <v>2909.7295790459998</v>
      </c>
      <c r="G629" s="61">
        <v>1573.4144954199662</v>
      </c>
      <c r="H629" s="61">
        <v>1388.535036290323</v>
      </c>
      <c r="I629" s="61">
        <v>8750.5968549460158</v>
      </c>
      <c r="J629" s="61">
        <v>527.81484538527206</v>
      </c>
      <c r="K629" s="61">
        <v>15.752437799999978</v>
      </c>
      <c r="L629" s="61">
        <v>4685.2181674999993</v>
      </c>
      <c r="M629" s="37" t="b">
        <f t="shared" si="31"/>
        <v>1</v>
      </c>
      <c r="N629" s="61">
        <f t="shared" si="32"/>
        <v>9278.4117003312876</v>
      </c>
      <c r="O629" s="27"/>
    </row>
    <row r="630" spans="1:15" x14ac:dyDescent="0.25">
      <c r="A630" s="18">
        <f t="shared" si="33"/>
        <v>45316.375</v>
      </c>
      <c r="B630" s="60">
        <v>45316.375</v>
      </c>
      <c r="C630" s="61">
        <v>3250.9417910000002</v>
      </c>
      <c r="D630" s="61">
        <v>2727.2898555000002</v>
      </c>
      <c r="E630" s="61">
        <v>1182.71996775</v>
      </c>
      <c r="F630" s="61">
        <v>3174.6368163095003</v>
      </c>
      <c r="G630" s="61">
        <v>1785.2439406714682</v>
      </c>
      <c r="H630" s="61">
        <v>1194.1760362903242</v>
      </c>
      <c r="I630" s="61">
        <v>8679.52477859602</v>
      </c>
      <c r="J630" s="61">
        <v>502.43698992527209</v>
      </c>
      <c r="K630" s="61">
        <v>352.44206150000002</v>
      </c>
      <c r="L630" s="61">
        <v>3780.6045775000002</v>
      </c>
      <c r="M630" s="37" t="b">
        <f t="shared" si="31"/>
        <v>1</v>
      </c>
      <c r="N630" s="61">
        <f t="shared" si="32"/>
        <v>9181.9617685212925</v>
      </c>
      <c r="O630" s="27"/>
    </row>
    <row r="631" spans="1:15" x14ac:dyDescent="0.25">
      <c r="A631" s="18">
        <f t="shared" si="33"/>
        <v>45316.416666666664</v>
      </c>
      <c r="B631" s="60">
        <v>45316.416666666664</v>
      </c>
      <c r="C631" s="61">
        <v>3252.89569725</v>
      </c>
      <c r="D631" s="61">
        <v>1633.40760475</v>
      </c>
      <c r="E631" s="61">
        <v>1337.2967557500001</v>
      </c>
      <c r="F631" s="61">
        <v>3324.0834278849998</v>
      </c>
      <c r="G631" s="61">
        <v>2039.820772965965</v>
      </c>
      <c r="H631" s="61">
        <v>1098.9080362903242</v>
      </c>
      <c r="I631" s="61">
        <v>8569.1410000460201</v>
      </c>
      <c r="J631" s="61">
        <v>487.56373824527202</v>
      </c>
      <c r="K631" s="61">
        <v>316.78895660000006</v>
      </c>
      <c r="L631" s="61">
        <v>3312.9186</v>
      </c>
      <c r="M631" s="37" t="b">
        <f t="shared" si="31"/>
        <v>1</v>
      </c>
      <c r="N631" s="61">
        <f t="shared" si="32"/>
        <v>9056.7047382912915</v>
      </c>
      <c r="O631" s="27"/>
    </row>
    <row r="632" spans="1:15" x14ac:dyDescent="0.25">
      <c r="A632" s="18">
        <f t="shared" si="33"/>
        <v>45316.458333333336</v>
      </c>
      <c r="B632" s="60">
        <v>45316.458333333336</v>
      </c>
      <c r="C632" s="61">
        <v>3231.2195064999992</v>
      </c>
      <c r="D632" s="61">
        <v>896.57961562499997</v>
      </c>
      <c r="E632" s="61">
        <v>1343.94597875</v>
      </c>
      <c r="F632" s="61">
        <v>3396.8590167900002</v>
      </c>
      <c r="G632" s="61">
        <v>2236.59437281596</v>
      </c>
      <c r="H632" s="61">
        <v>978.64703629032408</v>
      </c>
      <c r="I632" s="61">
        <v>8378.6614398860183</v>
      </c>
      <c r="J632" s="61">
        <v>476.44205983526501</v>
      </c>
      <c r="K632" s="61">
        <v>287.23467955000001</v>
      </c>
      <c r="L632" s="61">
        <v>2941.507347499999</v>
      </c>
      <c r="M632" s="37" t="b">
        <f t="shared" si="31"/>
        <v>1</v>
      </c>
      <c r="N632" s="61">
        <f t="shared" si="32"/>
        <v>8855.1034997212828</v>
      </c>
      <c r="O632" s="27"/>
    </row>
    <row r="633" spans="1:15" x14ac:dyDescent="0.25">
      <c r="A633" s="18">
        <f t="shared" si="33"/>
        <v>45316.5</v>
      </c>
      <c r="B633" s="60">
        <v>45316.5</v>
      </c>
      <c r="C633" s="61">
        <v>3236.6902472499992</v>
      </c>
      <c r="D633" s="61">
        <v>879.53450662500006</v>
      </c>
      <c r="E633" s="61">
        <v>1323.2886107500001</v>
      </c>
      <c r="F633" s="61">
        <v>3317.7252201495003</v>
      </c>
      <c r="G633" s="61">
        <v>2317.088277776465</v>
      </c>
      <c r="H633" s="61">
        <v>1038.810036290324</v>
      </c>
      <c r="I633" s="61">
        <v>8073.1445791860169</v>
      </c>
      <c r="J633" s="61">
        <v>447.75713405527006</v>
      </c>
      <c r="K633" s="61">
        <v>492.7002506</v>
      </c>
      <c r="L633" s="61">
        <v>3099.5349350000001</v>
      </c>
      <c r="M633" s="37" t="b">
        <f t="shared" si="31"/>
        <v>1</v>
      </c>
      <c r="N633" s="61">
        <f t="shared" si="32"/>
        <v>8520.9017132412864</v>
      </c>
      <c r="O633" s="27"/>
    </row>
    <row r="634" spans="1:15" x14ac:dyDescent="0.25">
      <c r="A634" s="18">
        <f t="shared" si="33"/>
        <v>45316.541666666664</v>
      </c>
      <c r="B634" s="60">
        <v>45316.541666666664</v>
      </c>
      <c r="C634" s="61">
        <v>3229.4434805000001</v>
      </c>
      <c r="D634" s="61">
        <v>874.45107762500004</v>
      </c>
      <c r="E634" s="61">
        <v>1329.34836675</v>
      </c>
      <c r="F634" s="61">
        <v>3280.2001829175001</v>
      </c>
      <c r="G634" s="61">
        <v>2220.1330612684642</v>
      </c>
      <c r="H634" s="61">
        <v>1478.8510362903241</v>
      </c>
      <c r="I634" s="61">
        <v>7917.3631065460168</v>
      </c>
      <c r="J634" s="61">
        <v>433.36781740527005</v>
      </c>
      <c r="K634" s="61">
        <v>670.72678089999999</v>
      </c>
      <c r="L634" s="61">
        <v>3390.9695005000003</v>
      </c>
      <c r="M634" s="37" t="b">
        <f t="shared" si="31"/>
        <v>1</v>
      </c>
      <c r="N634" s="61">
        <f t="shared" si="32"/>
        <v>8350.730923951287</v>
      </c>
      <c r="O634" s="27"/>
    </row>
    <row r="635" spans="1:15" x14ac:dyDescent="0.25">
      <c r="A635" s="18">
        <f t="shared" si="33"/>
        <v>45316.583333333336</v>
      </c>
      <c r="B635" s="60">
        <v>45316.583333333336</v>
      </c>
      <c r="C635" s="61">
        <v>3169.4880510000003</v>
      </c>
      <c r="D635" s="61">
        <v>1454.917474187499</v>
      </c>
      <c r="E635" s="61">
        <v>1328.09767175</v>
      </c>
      <c r="F635" s="61">
        <v>3248.1822824994993</v>
      </c>
      <c r="G635" s="61">
        <v>2000.276319573966</v>
      </c>
      <c r="H635" s="61">
        <v>877.92203629032406</v>
      </c>
      <c r="I635" s="61">
        <v>7846.9534706160193</v>
      </c>
      <c r="J635" s="61">
        <v>429.28624948526999</v>
      </c>
      <c r="K635" s="61">
        <v>157.93050869999999</v>
      </c>
      <c r="L635" s="61">
        <v>3644.7136065</v>
      </c>
      <c r="M635" s="37" t="b">
        <f t="shared" si="31"/>
        <v>1</v>
      </c>
      <c r="N635" s="61">
        <f t="shared" si="32"/>
        <v>8276.23972010129</v>
      </c>
      <c r="O635" s="27"/>
    </row>
    <row r="636" spans="1:15" x14ac:dyDescent="0.25">
      <c r="A636" s="18">
        <f t="shared" si="33"/>
        <v>45316.625</v>
      </c>
      <c r="B636" s="60">
        <v>45316.625</v>
      </c>
      <c r="C636" s="61">
        <v>3189.9924137500002</v>
      </c>
      <c r="D636" s="61">
        <v>2785.3335776250001</v>
      </c>
      <c r="E636" s="61">
        <v>1308.31137975</v>
      </c>
      <c r="F636" s="61">
        <v>3173.0877783962501</v>
      </c>
      <c r="G636" s="61">
        <v>1695.2892721297171</v>
      </c>
      <c r="H636" s="61">
        <v>908.68703629032404</v>
      </c>
      <c r="I636" s="61">
        <v>8097.77864563602</v>
      </c>
      <c r="J636" s="61">
        <v>448.457692705272</v>
      </c>
      <c r="K636" s="61">
        <v>137.5762321</v>
      </c>
      <c r="L636" s="61">
        <v>4376.8888875000002</v>
      </c>
      <c r="M636" s="37" t="b">
        <f t="shared" si="31"/>
        <v>1</v>
      </c>
      <c r="N636" s="61">
        <f t="shared" si="32"/>
        <v>8546.2363383412921</v>
      </c>
      <c r="O636" s="27"/>
    </row>
    <row r="637" spans="1:15" x14ac:dyDescent="0.25">
      <c r="A637" s="18">
        <f t="shared" si="33"/>
        <v>45316.666666666664</v>
      </c>
      <c r="B637" s="60">
        <v>45316.666666666664</v>
      </c>
      <c r="C637" s="61">
        <v>3208.7105860000001</v>
      </c>
      <c r="D637" s="61">
        <v>4088.0174309374993</v>
      </c>
      <c r="E637" s="61">
        <v>1316.6171255000002</v>
      </c>
      <c r="F637" s="61">
        <v>3176.2258790185001</v>
      </c>
      <c r="G637" s="61">
        <v>1506.6660022749672</v>
      </c>
      <c r="H637" s="61">
        <v>1012.2630362903241</v>
      </c>
      <c r="I637" s="61">
        <v>8376.1656992760181</v>
      </c>
      <c r="J637" s="61">
        <v>483.41852704527207</v>
      </c>
      <c r="K637" s="61">
        <v>39.451692699999981</v>
      </c>
      <c r="L637" s="61">
        <v>5409.4641410000004</v>
      </c>
      <c r="M637" s="37" t="b">
        <f t="shared" si="31"/>
        <v>1</v>
      </c>
      <c r="N637" s="61">
        <f t="shared" si="32"/>
        <v>8859.5842263212908</v>
      </c>
      <c r="O637" s="27"/>
    </row>
    <row r="638" spans="1:15" x14ac:dyDescent="0.25">
      <c r="A638" s="18">
        <f t="shared" si="33"/>
        <v>45316.708333333336</v>
      </c>
      <c r="B638" s="60">
        <v>45316.708333333336</v>
      </c>
      <c r="C638" s="61">
        <v>3237.0581205000003</v>
      </c>
      <c r="D638" s="61">
        <v>4430.5911146875005</v>
      </c>
      <c r="E638" s="61">
        <v>1322.69638925</v>
      </c>
      <c r="F638" s="61">
        <v>3240.7180588980004</v>
      </c>
      <c r="G638" s="61">
        <v>1445.3210294454641</v>
      </c>
      <c r="H638" s="61">
        <v>1123.9990362903241</v>
      </c>
      <c r="I638" s="61">
        <v>8642.5316183260184</v>
      </c>
      <c r="J638" s="61">
        <v>493.30912234526801</v>
      </c>
      <c r="K638" s="61">
        <v>12.1079954</v>
      </c>
      <c r="L638" s="61">
        <v>5652.4350130000003</v>
      </c>
      <c r="M638" s="37" t="b">
        <f t="shared" si="31"/>
        <v>1</v>
      </c>
      <c r="N638" s="61">
        <f t="shared" si="32"/>
        <v>9135.8407406712868</v>
      </c>
      <c r="O638" s="27"/>
    </row>
    <row r="639" spans="1:15" x14ac:dyDescent="0.25">
      <c r="A639" s="18">
        <f t="shared" si="33"/>
        <v>45316.75</v>
      </c>
      <c r="B639" s="60">
        <v>45316.75</v>
      </c>
      <c r="C639" s="61">
        <v>3265.3813717500002</v>
      </c>
      <c r="D639" s="61">
        <v>4570.843662062498</v>
      </c>
      <c r="E639" s="61">
        <v>1322.99892675</v>
      </c>
      <c r="F639" s="61">
        <v>3115.5746161125003</v>
      </c>
      <c r="G639" s="61">
        <v>1434.963579605962</v>
      </c>
      <c r="H639" s="61">
        <v>1087.192036290324</v>
      </c>
      <c r="I639" s="61">
        <v>8551.5206493460191</v>
      </c>
      <c r="J639" s="61">
        <v>496.38353922526602</v>
      </c>
      <c r="K639" s="61">
        <v>1.0983179999999999</v>
      </c>
      <c r="L639" s="61">
        <v>5747.9516859999985</v>
      </c>
      <c r="M639" s="37" t="b">
        <f t="shared" si="31"/>
        <v>1</v>
      </c>
      <c r="N639" s="61">
        <f t="shared" si="32"/>
        <v>9047.904188571285</v>
      </c>
      <c r="O639" s="27"/>
    </row>
    <row r="640" spans="1:15" x14ac:dyDescent="0.25">
      <c r="A640" s="18">
        <f t="shared" si="33"/>
        <v>45316.791666666664</v>
      </c>
      <c r="B640" s="60">
        <v>45316.791666666664</v>
      </c>
      <c r="C640" s="61">
        <v>3264.0159787500002</v>
      </c>
      <c r="D640" s="61">
        <v>3982.3593663125002</v>
      </c>
      <c r="E640" s="61">
        <v>1327.2756905000001</v>
      </c>
      <c r="F640" s="61">
        <v>3224.6454126150002</v>
      </c>
      <c r="G640" s="61">
        <v>1427.4424150334662</v>
      </c>
      <c r="H640" s="61">
        <v>1011.322036290324</v>
      </c>
      <c r="I640" s="61">
        <v>8205.6186768860207</v>
      </c>
      <c r="J640" s="61">
        <v>471.29044751527101</v>
      </c>
      <c r="K640" s="61">
        <v>11.62152309999999</v>
      </c>
      <c r="L640" s="61">
        <v>5548.5302520000005</v>
      </c>
      <c r="M640" s="37" t="b">
        <f t="shared" si="31"/>
        <v>1</v>
      </c>
      <c r="N640" s="61">
        <f t="shared" si="32"/>
        <v>8676.9091244012925</v>
      </c>
      <c r="O640" s="27"/>
    </row>
    <row r="641" spans="1:15" x14ac:dyDescent="0.25">
      <c r="A641" s="18">
        <f t="shared" si="33"/>
        <v>45316.833333333336</v>
      </c>
      <c r="B641" s="60">
        <v>45316.833333333336</v>
      </c>
      <c r="C641" s="61">
        <v>3235.6964020000005</v>
      </c>
      <c r="D641" s="61">
        <v>2955.3281198750001</v>
      </c>
      <c r="E641" s="61">
        <v>1326.64958525</v>
      </c>
      <c r="F641" s="61">
        <v>3275.4203441200002</v>
      </c>
      <c r="G641" s="61">
        <v>1387.9716222959651</v>
      </c>
      <c r="H641" s="61">
        <v>986.67603629032408</v>
      </c>
      <c r="I641" s="61">
        <v>7685.9997552860186</v>
      </c>
      <c r="J641" s="61">
        <v>428.38406164526901</v>
      </c>
      <c r="K641" s="61">
        <v>186.64947840000002</v>
      </c>
      <c r="L641" s="61">
        <v>4866.708814499998</v>
      </c>
      <c r="M641" s="37" t="b">
        <f t="shared" si="31"/>
        <v>1</v>
      </c>
      <c r="N641" s="61">
        <f t="shared" si="32"/>
        <v>8114.3838169312876</v>
      </c>
      <c r="O641" s="27"/>
    </row>
    <row r="642" spans="1:15" x14ac:dyDescent="0.25">
      <c r="A642" s="18">
        <f t="shared" si="33"/>
        <v>45316.875</v>
      </c>
      <c r="B642" s="60">
        <v>45316.875</v>
      </c>
      <c r="C642" s="61">
        <v>3228.2699872500002</v>
      </c>
      <c r="D642" s="61">
        <v>1805.4105079375001</v>
      </c>
      <c r="E642" s="61">
        <v>1325.3694732500001</v>
      </c>
      <c r="F642" s="61">
        <v>3271.5493267225002</v>
      </c>
      <c r="G642" s="61">
        <v>1396.1564368809632</v>
      </c>
      <c r="H642" s="61">
        <v>1036.328036290324</v>
      </c>
      <c r="I642" s="61">
        <v>7147.1788441760209</v>
      </c>
      <c r="J642" s="61">
        <v>381.95105115526502</v>
      </c>
      <c r="K642" s="61">
        <v>77.970999999999989</v>
      </c>
      <c r="L642" s="61">
        <v>4455.982872999999</v>
      </c>
      <c r="M642" s="37" t="b">
        <f t="shared" si="31"/>
        <v>1</v>
      </c>
      <c r="N642" s="61">
        <f t="shared" si="32"/>
        <v>7529.1298953312862</v>
      </c>
      <c r="O642" s="27"/>
    </row>
    <row r="643" spans="1:15" x14ac:dyDescent="0.25">
      <c r="A643" s="18">
        <f t="shared" si="33"/>
        <v>45316.916666666664</v>
      </c>
      <c r="B643" s="60">
        <v>45316.916666666664</v>
      </c>
      <c r="C643" s="61">
        <v>3252.7891232499987</v>
      </c>
      <c r="D643" s="61">
        <v>1258.6034576249999</v>
      </c>
      <c r="E643" s="61">
        <v>1324.076871499999</v>
      </c>
      <c r="F643" s="61">
        <v>3236.1419670075002</v>
      </c>
      <c r="G643" s="61">
        <v>1372.3526144184691</v>
      </c>
      <c r="H643" s="61">
        <v>1116.3450362903241</v>
      </c>
      <c r="I643" s="61">
        <v>6916.9630099360165</v>
      </c>
      <c r="J643" s="61">
        <v>375.90394485527702</v>
      </c>
      <c r="K643" s="61">
        <v>197.74581079999999</v>
      </c>
      <c r="L643" s="61">
        <v>4069.6963044999989</v>
      </c>
      <c r="M643" s="37" t="b">
        <f t="shared" si="31"/>
        <v>1</v>
      </c>
      <c r="N643" s="61">
        <f t="shared" si="32"/>
        <v>7292.8669547912932</v>
      </c>
      <c r="O643" s="27"/>
    </row>
    <row r="644" spans="1:15" x14ac:dyDescent="0.25">
      <c r="A644" s="18">
        <f t="shared" si="33"/>
        <v>45316.958333333336</v>
      </c>
      <c r="B644" s="60">
        <v>45316.958333333336</v>
      </c>
      <c r="C644" s="61">
        <v>3228.0562985000001</v>
      </c>
      <c r="D644" s="61">
        <v>1070.5985027500001</v>
      </c>
      <c r="E644" s="61">
        <v>1305.1122377500001</v>
      </c>
      <c r="F644" s="61">
        <v>3198.0376736650001</v>
      </c>
      <c r="G644" s="61">
        <v>1327.2386982059661</v>
      </c>
      <c r="H644" s="61">
        <v>1399.336036290324</v>
      </c>
      <c r="I644" s="61">
        <v>6472.3489120760178</v>
      </c>
      <c r="J644" s="61">
        <v>355.42323868527103</v>
      </c>
      <c r="K644" s="61">
        <v>538.80013890000009</v>
      </c>
      <c r="L644" s="61">
        <v>4161.8071574999985</v>
      </c>
      <c r="M644" s="37" t="b">
        <f t="shared" si="31"/>
        <v>1</v>
      </c>
      <c r="N644" s="61">
        <f t="shared" si="32"/>
        <v>6827.7721507612887</v>
      </c>
      <c r="O644" s="27"/>
    </row>
    <row r="645" spans="1:15" x14ac:dyDescent="0.25">
      <c r="A645" s="18">
        <f t="shared" si="33"/>
        <v>45317</v>
      </c>
      <c r="B645" s="60">
        <v>45317</v>
      </c>
      <c r="C645" s="61">
        <v>3023.0467644999994</v>
      </c>
      <c r="D645" s="61">
        <v>948.80598462500006</v>
      </c>
      <c r="E645" s="61">
        <v>1222.0203610000001</v>
      </c>
      <c r="F645" s="61">
        <v>3004.1724426185001</v>
      </c>
      <c r="G645" s="61">
        <v>1503.5201921374621</v>
      </c>
      <c r="H645" s="61">
        <v>1127.2200362903241</v>
      </c>
      <c r="I645" s="61">
        <v>6171.119137336017</v>
      </c>
      <c r="J645" s="61">
        <v>331.85598413526901</v>
      </c>
      <c r="K645" s="61">
        <v>264.71086270000001</v>
      </c>
      <c r="L645" s="61">
        <v>4061.099796999998</v>
      </c>
      <c r="M645" s="37" t="b">
        <f t="shared" si="31"/>
        <v>1</v>
      </c>
      <c r="N645" s="61">
        <f t="shared" si="32"/>
        <v>6502.975121471286</v>
      </c>
      <c r="O645" s="27"/>
    </row>
    <row r="646" spans="1:15" x14ac:dyDescent="0.25">
      <c r="A646" s="18">
        <f t="shared" si="33"/>
        <v>45317.041666666664</v>
      </c>
      <c r="B646" s="60">
        <v>45317.041666666664</v>
      </c>
      <c r="C646" s="61">
        <v>2974.5993905000005</v>
      </c>
      <c r="D646" s="61">
        <v>807.26488231250005</v>
      </c>
      <c r="E646" s="61">
        <v>1087.04154075</v>
      </c>
      <c r="F646" s="61">
        <v>2818.5314846985002</v>
      </c>
      <c r="G646" s="61">
        <v>1523.5745256699652</v>
      </c>
      <c r="H646" s="61">
        <v>1145.7910362903242</v>
      </c>
      <c r="I646" s="61">
        <v>5921.9966005260194</v>
      </c>
      <c r="J646" s="61">
        <v>320.18704639526999</v>
      </c>
      <c r="K646" s="61">
        <v>290.10220330000004</v>
      </c>
      <c r="L646" s="61">
        <v>3824.51701</v>
      </c>
      <c r="M646" s="37" t="b">
        <f t="shared" si="31"/>
        <v>1</v>
      </c>
      <c r="N646" s="61">
        <f t="shared" si="32"/>
        <v>6242.1836469212894</v>
      </c>
      <c r="O646" s="27"/>
    </row>
    <row r="647" spans="1:15" x14ac:dyDescent="0.25">
      <c r="A647" s="18">
        <f t="shared" si="33"/>
        <v>45317.083333333336</v>
      </c>
      <c r="B647" s="60">
        <v>45317.083333333336</v>
      </c>
      <c r="C647" s="61">
        <v>2969.8091009999989</v>
      </c>
      <c r="D647" s="61">
        <v>753.08100293749999</v>
      </c>
      <c r="E647" s="61">
        <v>962.16069400000003</v>
      </c>
      <c r="F647" s="61">
        <v>2517.4190194510002</v>
      </c>
      <c r="G647" s="61">
        <v>1483.4527278724681</v>
      </c>
      <c r="H647" s="61">
        <v>1279.5070362903241</v>
      </c>
      <c r="I647" s="61">
        <v>5820.4728126460186</v>
      </c>
      <c r="J647" s="61">
        <v>312.41454210527405</v>
      </c>
      <c r="K647" s="61">
        <v>268.5168448</v>
      </c>
      <c r="L647" s="61">
        <v>3564.0253820000003</v>
      </c>
      <c r="M647" s="37" t="b">
        <f t="shared" si="31"/>
        <v>1</v>
      </c>
      <c r="N647" s="61">
        <f t="shared" si="32"/>
        <v>6132.8873547512931</v>
      </c>
      <c r="O647" s="27"/>
    </row>
    <row r="648" spans="1:15" x14ac:dyDescent="0.25">
      <c r="A648" s="18">
        <f t="shared" si="33"/>
        <v>45317.125</v>
      </c>
      <c r="B648" s="60">
        <v>45317.125</v>
      </c>
      <c r="C648" s="61">
        <v>2971.4112264999999</v>
      </c>
      <c r="D648" s="61">
        <v>657.93835550000006</v>
      </c>
      <c r="E648" s="61">
        <v>825.23987750000003</v>
      </c>
      <c r="F648" s="61">
        <v>2135.9061294285002</v>
      </c>
      <c r="G648" s="61">
        <v>1471.0379615224681</v>
      </c>
      <c r="H648" s="61">
        <v>1537.1410362903241</v>
      </c>
      <c r="I648" s="61">
        <v>5721.7283598460208</v>
      </c>
      <c r="J648" s="61">
        <v>302.83344389527207</v>
      </c>
      <c r="K648" s="61">
        <v>358.36671350000006</v>
      </c>
      <c r="L648" s="61">
        <v>3215.7460695</v>
      </c>
      <c r="M648" s="37" t="b">
        <f t="shared" si="31"/>
        <v>1</v>
      </c>
      <c r="N648" s="61">
        <f t="shared" si="32"/>
        <v>6024.5618037412933</v>
      </c>
      <c r="O648" s="27"/>
    </row>
    <row r="649" spans="1:15" x14ac:dyDescent="0.25">
      <c r="A649" s="18">
        <f t="shared" si="33"/>
        <v>45317.166666666664</v>
      </c>
      <c r="B649" s="60">
        <v>45317.166666666664</v>
      </c>
      <c r="C649" s="61">
        <v>2969.0797430000002</v>
      </c>
      <c r="D649" s="61">
        <v>608.75191131250006</v>
      </c>
      <c r="E649" s="61">
        <v>868.66138125000009</v>
      </c>
      <c r="F649" s="61">
        <v>1812.7707631759999</v>
      </c>
      <c r="G649" s="61">
        <v>1433.2233241024642</v>
      </c>
      <c r="H649" s="61">
        <v>2029.976036290323</v>
      </c>
      <c r="I649" s="61">
        <v>5851.6777609760184</v>
      </c>
      <c r="J649" s="61">
        <v>312.92694285526898</v>
      </c>
      <c r="K649" s="61">
        <v>462.82859780000007</v>
      </c>
      <c r="L649" s="61">
        <v>3095.0298575000002</v>
      </c>
      <c r="M649" s="37" t="b">
        <f t="shared" si="31"/>
        <v>1</v>
      </c>
      <c r="N649" s="61">
        <f t="shared" si="32"/>
        <v>6164.6047038312872</v>
      </c>
      <c r="O649" s="27"/>
    </row>
    <row r="650" spans="1:15" x14ac:dyDescent="0.25">
      <c r="A650" s="18">
        <f t="shared" si="33"/>
        <v>45317.208333333336</v>
      </c>
      <c r="B650" s="60">
        <v>45317.208333333336</v>
      </c>
      <c r="C650" s="61">
        <v>3007.6210742499993</v>
      </c>
      <c r="D650" s="61">
        <v>655.49706131250002</v>
      </c>
      <c r="E650" s="61">
        <v>1109.5818885000001</v>
      </c>
      <c r="F650" s="61">
        <v>1783.1320046735002</v>
      </c>
      <c r="G650" s="61">
        <v>1467.505622454966</v>
      </c>
      <c r="H650" s="61">
        <v>2499.4080362903237</v>
      </c>
      <c r="I650" s="61">
        <v>6476.1509172460192</v>
      </c>
      <c r="J650" s="61">
        <v>356.54239123527105</v>
      </c>
      <c r="K650" s="61">
        <v>453.400554</v>
      </c>
      <c r="L650" s="61">
        <v>3236.651824999999</v>
      </c>
      <c r="M650" s="37" t="b">
        <f t="shared" si="31"/>
        <v>1</v>
      </c>
      <c r="N650" s="61">
        <f t="shared" si="32"/>
        <v>6832.6933084812899</v>
      </c>
      <c r="O650" s="27"/>
    </row>
    <row r="651" spans="1:15" x14ac:dyDescent="0.25">
      <c r="A651" s="18">
        <f t="shared" si="33"/>
        <v>45317.25</v>
      </c>
      <c r="B651" s="60">
        <v>45317.25</v>
      </c>
      <c r="C651" s="61">
        <v>3009.9534749999993</v>
      </c>
      <c r="D651" s="61">
        <v>1425.0562943749999</v>
      </c>
      <c r="E651" s="61">
        <v>1209.95923075</v>
      </c>
      <c r="F651" s="61">
        <v>1718.0455898585001</v>
      </c>
      <c r="G651" s="61">
        <v>1644.996454527462</v>
      </c>
      <c r="H651" s="61">
        <v>2417.2450362903237</v>
      </c>
      <c r="I651" s="61">
        <v>7557.7045339260185</v>
      </c>
      <c r="J651" s="61">
        <v>433.02511327527003</v>
      </c>
      <c r="K651" s="61">
        <v>168.82451509999999</v>
      </c>
      <c r="L651" s="61">
        <v>3265.7019184999999</v>
      </c>
      <c r="M651" s="37" t="b">
        <f t="shared" si="31"/>
        <v>1</v>
      </c>
      <c r="N651" s="61">
        <f t="shared" si="32"/>
        <v>7990.7296472012886</v>
      </c>
      <c r="O651" s="27"/>
    </row>
    <row r="652" spans="1:15" x14ac:dyDescent="0.25">
      <c r="A652" s="18">
        <f t="shared" si="33"/>
        <v>45317.291666666664</v>
      </c>
      <c r="B652" s="60">
        <v>45317.291666666664</v>
      </c>
      <c r="C652" s="61">
        <v>3048.5247960000002</v>
      </c>
      <c r="D652" s="61">
        <v>2452.2620040000002</v>
      </c>
      <c r="E652" s="61">
        <v>1244.857616</v>
      </c>
      <c r="F652" s="61">
        <v>1309.046341946</v>
      </c>
      <c r="G652" s="61">
        <v>1762.5378674549631</v>
      </c>
      <c r="H652" s="61">
        <v>2280.8570362903238</v>
      </c>
      <c r="I652" s="61">
        <v>8401.3698089360187</v>
      </c>
      <c r="J652" s="61">
        <v>494.99308855526903</v>
      </c>
      <c r="K652" s="61">
        <v>75.053011200000014</v>
      </c>
      <c r="L652" s="61">
        <v>3126.6697530000006</v>
      </c>
      <c r="M652" s="37" t="b">
        <f t="shared" si="31"/>
        <v>1</v>
      </c>
      <c r="N652" s="61">
        <f t="shared" si="32"/>
        <v>8896.3628974912881</v>
      </c>
      <c r="O652" s="27"/>
    </row>
    <row r="653" spans="1:15" x14ac:dyDescent="0.25">
      <c r="A653" s="18">
        <f t="shared" si="33"/>
        <v>45317.333333333336</v>
      </c>
      <c r="B653" s="60">
        <v>45317.333333333336</v>
      </c>
      <c r="C653" s="61">
        <v>3063.5280742500004</v>
      </c>
      <c r="D653" s="61">
        <v>3211.1595585625</v>
      </c>
      <c r="E653" s="61">
        <v>1253.741886</v>
      </c>
      <c r="F653" s="61">
        <v>789.12604600700013</v>
      </c>
      <c r="G653" s="61">
        <v>1982.719941631465</v>
      </c>
      <c r="H653" s="61">
        <v>2173.378036290324</v>
      </c>
      <c r="I653" s="61">
        <v>8678.1392577560182</v>
      </c>
      <c r="J653" s="61">
        <v>533.01750448527002</v>
      </c>
      <c r="K653" s="61">
        <v>74.661266499999982</v>
      </c>
      <c r="L653" s="61">
        <v>3187.8355140000003</v>
      </c>
      <c r="M653" s="37" t="b">
        <f t="shared" si="31"/>
        <v>1</v>
      </c>
      <c r="N653" s="61">
        <f t="shared" si="32"/>
        <v>9211.1567622412877</v>
      </c>
      <c r="O653" s="27"/>
    </row>
    <row r="654" spans="1:15" x14ac:dyDescent="0.25">
      <c r="A654" s="18">
        <f t="shared" si="33"/>
        <v>45317.375</v>
      </c>
      <c r="B654" s="60">
        <v>45317.375</v>
      </c>
      <c r="C654" s="61">
        <v>3067.06223675</v>
      </c>
      <c r="D654" s="61">
        <v>2736.8305334375</v>
      </c>
      <c r="E654" s="61">
        <v>1258.1524557500002</v>
      </c>
      <c r="F654" s="61">
        <v>456.67996946575005</v>
      </c>
      <c r="G654" s="61">
        <v>2048.3634021477133</v>
      </c>
      <c r="H654" s="61">
        <v>1791.126036290324</v>
      </c>
      <c r="I654" s="61">
        <v>8635.9188613460192</v>
      </c>
      <c r="J654" s="61">
        <v>485.87080819527006</v>
      </c>
      <c r="K654" s="61">
        <v>49.3565118</v>
      </c>
      <c r="L654" s="61">
        <v>2187.0684525000001</v>
      </c>
      <c r="M654" s="37" t="b">
        <f t="shared" si="31"/>
        <v>1</v>
      </c>
      <c r="N654" s="61">
        <f t="shared" si="32"/>
        <v>9121.7896695412892</v>
      </c>
      <c r="O654" s="27"/>
    </row>
    <row r="655" spans="1:15" x14ac:dyDescent="0.25">
      <c r="A655" s="18">
        <f t="shared" si="33"/>
        <v>45317.416666666664</v>
      </c>
      <c r="B655" s="60">
        <v>45317.416666666664</v>
      </c>
      <c r="C655" s="61">
        <v>3072.69932225</v>
      </c>
      <c r="D655" s="61">
        <v>1877.3008353124999</v>
      </c>
      <c r="E655" s="61">
        <v>1251.30669575</v>
      </c>
      <c r="F655" s="61">
        <v>250.73003994300001</v>
      </c>
      <c r="G655" s="61">
        <v>2133.609164605461</v>
      </c>
      <c r="H655" s="61">
        <v>1712.2284462903242</v>
      </c>
      <c r="I655" s="61">
        <v>8534.1650228060207</v>
      </c>
      <c r="J655" s="61">
        <v>453.44492124526801</v>
      </c>
      <c r="K655" s="61">
        <v>0.5217050999999997</v>
      </c>
      <c r="L655" s="61">
        <v>1309.742855</v>
      </c>
      <c r="M655" s="37" t="b">
        <f t="shared" si="31"/>
        <v>1</v>
      </c>
      <c r="N655" s="61">
        <f t="shared" si="32"/>
        <v>8987.609944051288</v>
      </c>
      <c r="O655" s="27"/>
    </row>
    <row r="656" spans="1:15" x14ac:dyDescent="0.25">
      <c r="A656" s="18">
        <f t="shared" si="33"/>
        <v>45317.458333333336</v>
      </c>
      <c r="B656" s="60">
        <v>45317.458333333336</v>
      </c>
      <c r="C656" s="61">
        <v>3040.78263625</v>
      </c>
      <c r="D656" s="61">
        <v>1191.24205575</v>
      </c>
      <c r="E656" s="61">
        <v>1213.605187749999</v>
      </c>
      <c r="F656" s="61">
        <v>202.12658623325001</v>
      </c>
      <c r="G656" s="61">
        <v>2034.8155926677171</v>
      </c>
      <c r="H656" s="61">
        <v>2103.081036290323</v>
      </c>
      <c r="I656" s="61">
        <v>8405.0432101360184</v>
      </c>
      <c r="J656" s="61">
        <v>440.829706305272</v>
      </c>
      <c r="K656" s="61">
        <v>4.6243860000000003</v>
      </c>
      <c r="L656" s="61">
        <v>935.15579250000008</v>
      </c>
      <c r="M656" s="37" t="b">
        <f t="shared" si="31"/>
        <v>1</v>
      </c>
      <c r="N656" s="61">
        <f t="shared" si="32"/>
        <v>8845.8729164412907</v>
      </c>
      <c r="O656" s="27"/>
    </row>
    <row r="657" spans="1:15" x14ac:dyDescent="0.25">
      <c r="A657" s="18">
        <f t="shared" si="33"/>
        <v>45317.5</v>
      </c>
      <c r="B657" s="60">
        <v>45317.5</v>
      </c>
      <c r="C657" s="61">
        <v>3033.2255584999998</v>
      </c>
      <c r="D657" s="61">
        <v>797.68714668749999</v>
      </c>
      <c r="E657" s="61">
        <v>1239.288531749999</v>
      </c>
      <c r="F657" s="61">
        <v>211.22468071375002</v>
      </c>
      <c r="G657" s="61">
        <v>2022.8152865297141</v>
      </c>
      <c r="H657" s="61">
        <v>2351.233036290324</v>
      </c>
      <c r="I657" s="61">
        <v>8143.3307307560181</v>
      </c>
      <c r="J657" s="61">
        <v>426.34805266526803</v>
      </c>
      <c r="K657" s="61">
        <v>269.38362905000002</v>
      </c>
      <c r="L657" s="61">
        <v>816.41182800000013</v>
      </c>
      <c r="M657" s="37" t="b">
        <f t="shared" si="31"/>
        <v>1</v>
      </c>
      <c r="N657" s="61">
        <f t="shared" si="32"/>
        <v>8569.6787834212864</v>
      </c>
      <c r="O657" s="27"/>
    </row>
    <row r="658" spans="1:15" x14ac:dyDescent="0.25">
      <c r="A658" s="18">
        <f t="shared" si="33"/>
        <v>45317.541666666664</v>
      </c>
      <c r="B658" s="60">
        <v>45317.541666666664</v>
      </c>
      <c r="C658" s="61">
        <v>3013.9978702500002</v>
      </c>
      <c r="D658" s="61">
        <v>625.60855450000008</v>
      </c>
      <c r="E658" s="61">
        <v>1222.4557394999999</v>
      </c>
      <c r="F658" s="61">
        <v>293.90092841425002</v>
      </c>
      <c r="G658" s="61">
        <v>1904.8760893867122</v>
      </c>
      <c r="H658" s="61">
        <v>3201.2320362903238</v>
      </c>
      <c r="I658" s="61">
        <v>8046.1426962160203</v>
      </c>
      <c r="J658" s="61">
        <v>427.90642462526802</v>
      </c>
      <c r="K658" s="61">
        <v>798.32569250000006</v>
      </c>
      <c r="L658" s="61">
        <v>989.69640500000003</v>
      </c>
      <c r="M658" s="37" t="b">
        <f t="shared" si="31"/>
        <v>1</v>
      </c>
      <c r="N658" s="61">
        <f t="shared" si="32"/>
        <v>8474.0491208412877</v>
      </c>
      <c r="O658" s="27"/>
    </row>
    <row r="659" spans="1:15" x14ac:dyDescent="0.25">
      <c r="A659" s="18">
        <f t="shared" si="33"/>
        <v>45317.583333333336</v>
      </c>
      <c r="B659" s="60">
        <v>45317.583333333336</v>
      </c>
      <c r="C659" s="61">
        <v>3017.2101147500002</v>
      </c>
      <c r="D659" s="61">
        <v>698.697095375</v>
      </c>
      <c r="E659" s="61">
        <v>1204.8285839999992</v>
      </c>
      <c r="F659" s="61">
        <v>385.75994914325003</v>
      </c>
      <c r="G659" s="61">
        <v>1818.7822865027142</v>
      </c>
      <c r="H659" s="61">
        <v>3934.6800362903241</v>
      </c>
      <c r="I659" s="61">
        <v>7947.7079634360171</v>
      </c>
      <c r="J659" s="61">
        <v>428.78826482527302</v>
      </c>
      <c r="K659" s="61">
        <v>845.66937030000008</v>
      </c>
      <c r="L659" s="61">
        <v>1837.792467499999</v>
      </c>
      <c r="M659" s="37" t="b">
        <f t="shared" si="31"/>
        <v>1</v>
      </c>
      <c r="N659" s="61">
        <f t="shared" si="32"/>
        <v>8376.4962282612905</v>
      </c>
      <c r="O659" s="27"/>
    </row>
    <row r="660" spans="1:15" x14ac:dyDescent="0.25">
      <c r="A660" s="18">
        <f t="shared" si="33"/>
        <v>45317.625</v>
      </c>
      <c r="B660" s="60">
        <v>45317.625</v>
      </c>
      <c r="C660" s="61">
        <v>3017.318862749999</v>
      </c>
      <c r="D660" s="61">
        <v>1178.8902825</v>
      </c>
      <c r="E660" s="61">
        <v>1200.3382875</v>
      </c>
      <c r="F660" s="61">
        <v>609.39904829149998</v>
      </c>
      <c r="G660" s="61">
        <v>1802.0928227594641</v>
      </c>
      <c r="H660" s="61">
        <v>3903.597036290324</v>
      </c>
      <c r="I660" s="61">
        <v>8008.6191268060184</v>
      </c>
      <c r="J660" s="61">
        <v>452.00252618526901</v>
      </c>
      <c r="K660" s="61">
        <v>532.58960710000008</v>
      </c>
      <c r="L660" s="61">
        <v>2718.42508</v>
      </c>
      <c r="M660" s="37" t="b">
        <f t="shared" si="31"/>
        <v>1</v>
      </c>
      <c r="N660" s="61">
        <f t="shared" si="32"/>
        <v>8460.6216529912872</v>
      </c>
      <c r="O660" s="27"/>
    </row>
    <row r="661" spans="1:15" x14ac:dyDescent="0.25">
      <c r="A661" s="18">
        <f t="shared" si="33"/>
        <v>45317.666666666664</v>
      </c>
      <c r="B661" s="60">
        <v>45317.666666666664</v>
      </c>
      <c r="C661" s="61">
        <v>3078.1975697499984</v>
      </c>
      <c r="D661" s="61">
        <v>1561.7347325625001</v>
      </c>
      <c r="E661" s="61">
        <v>1205.0518247499999</v>
      </c>
      <c r="F661" s="61">
        <v>925.93066723499999</v>
      </c>
      <c r="G661" s="61">
        <v>1709.3044264234691</v>
      </c>
      <c r="H661" s="61">
        <v>3648.4990362903241</v>
      </c>
      <c r="I661" s="61">
        <v>8148.2175892960176</v>
      </c>
      <c r="J661" s="61">
        <v>475.43025171527501</v>
      </c>
      <c r="K661" s="61">
        <v>550.29536350000001</v>
      </c>
      <c r="L661" s="61">
        <v>2954.7750525000001</v>
      </c>
      <c r="M661" s="37" t="b">
        <f t="shared" si="31"/>
        <v>1</v>
      </c>
      <c r="N661" s="61">
        <f t="shared" si="32"/>
        <v>8623.6478410112923</v>
      </c>
      <c r="O661" s="27"/>
    </row>
    <row r="662" spans="1:15" x14ac:dyDescent="0.25">
      <c r="A662" s="18">
        <f t="shared" si="33"/>
        <v>45317.708333333336</v>
      </c>
      <c r="B662" s="60">
        <v>45317.708333333336</v>
      </c>
      <c r="C662" s="61">
        <v>3080.5755212500003</v>
      </c>
      <c r="D662" s="61">
        <v>2584.3586157499999</v>
      </c>
      <c r="E662" s="61">
        <v>1226.63722975</v>
      </c>
      <c r="F662" s="61">
        <v>977.73126366175006</v>
      </c>
      <c r="G662" s="61">
        <v>1722.3445906692141</v>
      </c>
      <c r="H662" s="61">
        <v>3115.0330362903242</v>
      </c>
      <c r="I662" s="61">
        <v>8326.239988806019</v>
      </c>
      <c r="J662" s="61">
        <v>509.74538946526906</v>
      </c>
      <c r="K662" s="61">
        <v>290.5927446</v>
      </c>
      <c r="L662" s="61">
        <v>3580.102134499999</v>
      </c>
      <c r="M662" s="37" t="b">
        <f t="shared" si="31"/>
        <v>1</v>
      </c>
      <c r="N662" s="61">
        <f t="shared" si="32"/>
        <v>8835.9853782712889</v>
      </c>
      <c r="O662" s="27"/>
    </row>
    <row r="663" spans="1:15" x14ac:dyDescent="0.25">
      <c r="A663" s="18">
        <f t="shared" si="33"/>
        <v>45317.75</v>
      </c>
      <c r="B663" s="60">
        <v>45317.75</v>
      </c>
      <c r="C663" s="61">
        <v>3086.1193804999994</v>
      </c>
      <c r="D663" s="61">
        <v>2856.767855937499</v>
      </c>
      <c r="E663" s="61">
        <v>1220.0281365000001</v>
      </c>
      <c r="F663" s="61">
        <v>943.30748305725001</v>
      </c>
      <c r="G663" s="61">
        <v>1835.3999130562161</v>
      </c>
      <c r="H663" s="61">
        <v>2646.1320362903239</v>
      </c>
      <c r="I663" s="61">
        <v>8145.7652634960195</v>
      </c>
      <c r="J663" s="61">
        <v>510.13002484527107</v>
      </c>
      <c r="K663" s="61">
        <v>139.86076700000001</v>
      </c>
      <c r="L663" s="61">
        <v>3791.9987499999993</v>
      </c>
      <c r="M663" s="37" t="b">
        <f t="shared" si="31"/>
        <v>1</v>
      </c>
      <c r="N663" s="61">
        <f t="shared" si="32"/>
        <v>8655.8952883412912</v>
      </c>
      <c r="O663" s="27"/>
    </row>
    <row r="664" spans="1:15" x14ac:dyDescent="0.25">
      <c r="A664" s="18">
        <f t="shared" si="33"/>
        <v>45317.791666666664</v>
      </c>
      <c r="B664" s="60">
        <v>45317.791666666664</v>
      </c>
      <c r="C664" s="61">
        <v>3092.0666092500001</v>
      </c>
      <c r="D664" s="61">
        <v>2686.1294202499994</v>
      </c>
      <c r="E664" s="61">
        <v>1228.0109170000001</v>
      </c>
      <c r="F664" s="61">
        <v>896.37964254600013</v>
      </c>
      <c r="G664" s="61">
        <v>1771.626992094968</v>
      </c>
      <c r="H664" s="61">
        <v>2694.4370362903232</v>
      </c>
      <c r="I664" s="61">
        <v>7730.437541116019</v>
      </c>
      <c r="J664" s="61">
        <v>489.33825111527102</v>
      </c>
      <c r="K664" s="61">
        <v>47.602801200000002</v>
      </c>
      <c r="L664" s="61">
        <v>4101.272023999999</v>
      </c>
      <c r="M664" s="37" t="b">
        <f t="shared" si="31"/>
        <v>1</v>
      </c>
      <c r="N664" s="61">
        <f t="shared" si="32"/>
        <v>8219.7757922312903</v>
      </c>
      <c r="O664" s="27"/>
    </row>
    <row r="665" spans="1:15" x14ac:dyDescent="0.25">
      <c r="A665" s="18">
        <f t="shared" si="33"/>
        <v>45317.833333333336</v>
      </c>
      <c r="B665" s="60">
        <v>45317.833333333336</v>
      </c>
      <c r="C665" s="61">
        <v>3099.1120265</v>
      </c>
      <c r="D665" s="61">
        <v>1432.2736541249999</v>
      </c>
      <c r="E665" s="61">
        <v>1206.0788325000001</v>
      </c>
      <c r="F665" s="61">
        <v>1725.3341725084999</v>
      </c>
      <c r="G665" s="61">
        <v>1739.9280409674641</v>
      </c>
      <c r="H665" s="61">
        <v>3016.878036290324</v>
      </c>
      <c r="I665" s="61">
        <v>7245.9301497160159</v>
      </c>
      <c r="J665" s="61">
        <v>436.15321417527201</v>
      </c>
      <c r="K665" s="61">
        <v>266.43446</v>
      </c>
      <c r="L665" s="61">
        <v>4271.086938999998</v>
      </c>
      <c r="M665" s="37" t="b">
        <f t="shared" si="31"/>
        <v>1</v>
      </c>
      <c r="N665" s="61">
        <f t="shared" si="32"/>
        <v>7682.0833638912882</v>
      </c>
      <c r="O665" s="27"/>
    </row>
    <row r="666" spans="1:15" x14ac:dyDescent="0.25">
      <c r="A666" s="18">
        <f t="shared" si="33"/>
        <v>45317.875</v>
      </c>
      <c r="B666" s="60">
        <v>45317.875</v>
      </c>
      <c r="C666" s="61">
        <v>3070.787357749999</v>
      </c>
      <c r="D666" s="61">
        <v>1371.9097784374992</v>
      </c>
      <c r="E666" s="61">
        <v>1171.181499</v>
      </c>
      <c r="F666" s="61">
        <v>2119.3960236835001</v>
      </c>
      <c r="G666" s="61">
        <v>1759.119581969964</v>
      </c>
      <c r="H666" s="61">
        <v>2779.5370362903241</v>
      </c>
      <c r="I666" s="61">
        <v>6793.6312480360166</v>
      </c>
      <c r="J666" s="61">
        <v>414.03892459527202</v>
      </c>
      <c r="K666" s="61">
        <v>104.53509750000001</v>
      </c>
      <c r="L666" s="61">
        <v>4959.7260069999975</v>
      </c>
      <c r="M666" s="37" t="b">
        <f t="shared" si="31"/>
        <v>1</v>
      </c>
      <c r="N666" s="61">
        <f t="shared" si="32"/>
        <v>7207.6701726312886</v>
      </c>
      <c r="O666" s="27"/>
    </row>
    <row r="667" spans="1:15" x14ac:dyDescent="0.25">
      <c r="A667" s="18">
        <f t="shared" si="33"/>
        <v>45317.916666666664</v>
      </c>
      <c r="B667" s="60">
        <v>45317.916666666664</v>
      </c>
      <c r="C667" s="61">
        <v>3076.232781499999</v>
      </c>
      <c r="D667" s="61">
        <v>965.72605293749996</v>
      </c>
      <c r="E667" s="61">
        <v>1045.72779375</v>
      </c>
      <c r="F667" s="61">
        <v>2929.9210760609994</v>
      </c>
      <c r="G667" s="61">
        <v>1806.9809316724611</v>
      </c>
      <c r="H667" s="61">
        <v>2333.8990362903237</v>
      </c>
      <c r="I667" s="61">
        <v>6630.2426457560196</v>
      </c>
      <c r="J667" s="61">
        <v>400.54092655526603</v>
      </c>
      <c r="K667" s="61">
        <v>64.325469900000002</v>
      </c>
      <c r="L667" s="61">
        <v>5063.3786299999992</v>
      </c>
      <c r="M667" s="37" t="b">
        <f t="shared" si="31"/>
        <v>1</v>
      </c>
      <c r="N667" s="61">
        <f t="shared" si="32"/>
        <v>7030.7835723112858</v>
      </c>
      <c r="O667" s="27"/>
    </row>
    <row r="668" spans="1:15" x14ac:dyDescent="0.25">
      <c r="A668" s="18">
        <f t="shared" si="33"/>
        <v>45317.958333333336</v>
      </c>
      <c r="B668" s="60">
        <v>45317.958333333336</v>
      </c>
      <c r="C668" s="61">
        <v>3044.577119999999</v>
      </c>
      <c r="D668" s="61">
        <v>618.51369150000005</v>
      </c>
      <c r="E668" s="61">
        <v>829.8992867500001</v>
      </c>
      <c r="F668" s="61">
        <v>3411.2796275385003</v>
      </c>
      <c r="G668" s="61">
        <v>1704.416459572459</v>
      </c>
      <c r="H668" s="61">
        <v>2741.8420362903239</v>
      </c>
      <c r="I668" s="61">
        <v>6229.1788252560182</v>
      </c>
      <c r="J668" s="61">
        <v>385.18233539526801</v>
      </c>
      <c r="K668" s="61">
        <v>637.94662349999999</v>
      </c>
      <c r="L668" s="61">
        <v>5098.2204374999974</v>
      </c>
      <c r="M668" s="37" t="b">
        <f t="shared" si="31"/>
        <v>1</v>
      </c>
      <c r="N668" s="61">
        <f t="shared" si="32"/>
        <v>6614.3611606512859</v>
      </c>
      <c r="O668" s="27"/>
    </row>
    <row r="669" spans="1:15" x14ac:dyDescent="0.25">
      <c r="A669" s="18">
        <f t="shared" si="33"/>
        <v>45318</v>
      </c>
      <c r="B669" s="60">
        <v>45318</v>
      </c>
      <c r="C669" s="61">
        <v>2987.7425922500001</v>
      </c>
      <c r="D669" s="61">
        <v>389.81997350000006</v>
      </c>
      <c r="E669" s="61">
        <v>995.88278575000004</v>
      </c>
      <c r="F669" s="61">
        <v>3374.9299708254989</v>
      </c>
      <c r="G669" s="61">
        <v>1573.049664705464</v>
      </c>
      <c r="H669" s="61">
        <v>2895.666036290324</v>
      </c>
      <c r="I669" s="61">
        <v>5980.7596248660175</v>
      </c>
      <c r="J669" s="61">
        <v>396.62458865526901</v>
      </c>
      <c r="K669" s="61">
        <v>965.51816480000002</v>
      </c>
      <c r="L669" s="61">
        <v>4874.1886450000002</v>
      </c>
      <c r="M669" s="37" t="b">
        <f t="shared" si="31"/>
        <v>1</v>
      </c>
      <c r="N669" s="61">
        <f t="shared" si="32"/>
        <v>6377.3842135212863</v>
      </c>
      <c r="O669" s="27"/>
    </row>
    <row r="670" spans="1:15" x14ac:dyDescent="0.25">
      <c r="A670" s="18">
        <f t="shared" si="33"/>
        <v>45318.041666666664</v>
      </c>
      <c r="B670" s="60">
        <v>45318.041666666664</v>
      </c>
      <c r="C670" s="61">
        <v>2976.6902555000001</v>
      </c>
      <c r="D670" s="61">
        <v>405.13997943750002</v>
      </c>
      <c r="E670" s="61">
        <v>848.95046525000009</v>
      </c>
      <c r="F670" s="61">
        <v>3345.6204266405002</v>
      </c>
      <c r="G670" s="61">
        <v>1526.526011402967</v>
      </c>
      <c r="H670" s="61">
        <v>3083.536036290323</v>
      </c>
      <c r="I670" s="61">
        <v>5666.8850476660191</v>
      </c>
      <c r="J670" s="61">
        <v>387.49879705527104</v>
      </c>
      <c r="K670" s="61">
        <v>1608.7100623000001</v>
      </c>
      <c r="L670" s="61">
        <v>4523.3692675000002</v>
      </c>
      <c r="M670" s="37" t="b">
        <f t="shared" si="31"/>
        <v>1</v>
      </c>
      <c r="N670" s="61">
        <f t="shared" si="32"/>
        <v>6054.3838447212902</v>
      </c>
      <c r="O670" s="27"/>
    </row>
    <row r="671" spans="1:15" x14ac:dyDescent="0.25">
      <c r="A671" s="18">
        <f t="shared" si="33"/>
        <v>45318.083333333336</v>
      </c>
      <c r="B671" s="60">
        <v>45318.083333333336</v>
      </c>
      <c r="C671" s="61">
        <v>2947.84892175</v>
      </c>
      <c r="D671" s="61">
        <v>385.13238668750006</v>
      </c>
      <c r="E671" s="61">
        <v>728.87134075000006</v>
      </c>
      <c r="F671" s="61">
        <v>3358.9410751955002</v>
      </c>
      <c r="G671" s="61">
        <v>1526.285465247965</v>
      </c>
      <c r="H671" s="61">
        <v>3209.6300362903239</v>
      </c>
      <c r="I671" s="61">
        <v>5497.592707256018</v>
      </c>
      <c r="J671" s="61">
        <v>380.97488546527001</v>
      </c>
      <c r="K671" s="61">
        <v>2071.1774122000002</v>
      </c>
      <c r="L671" s="61">
        <v>4206.9642209999993</v>
      </c>
      <c r="M671" s="37" t="b">
        <f t="shared" si="31"/>
        <v>1</v>
      </c>
      <c r="N671" s="61">
        <f t="shared" si="32"/>
        <v>5878.5675927212878</v>
      </c>
      <c r="O671" s="27"/>
    </row>
    <row r="672" spans="1:15" x14ac:dyDescent="0.25">
      <c r="A672" s="18">
        <f t="shared" si="33"/>
        <v>45318.125</v>
      </c>
      <c r="B672" s="60">
        <v>45318.125</v>
      </c>
      <c r="C672" s="61">
        <v>2944.827859</v>
      </c>
      <c r="D672" s="61">
        <v>414.84821143750003</v>
      </c>
      <c r="E672" s="61">
        <v>649.80142650000005</v>
      </c>
      <c r="F672" s="61">
        <v>3247.8217375055001</v>
      </c>
      <c r="G672" s="61">
        <v>1512.8636191979592</v>
      </c>
      <c r="H672" s="61">
        <v>2889.057036290324</v>
      </c>
      <c r="I672" s="61">
        <v>5373.1261342160178</v>
      </c>
      <c r="J672" s="61">
        <v>354.99520851526705</v>
      </c>
      <c r="K672" s="61">
        <v>1833.9651837000001</v>
      </c>
      <c r="L672" s="61">
        <v>4097.1333635000001</v>
      </c>
      <c r="M672" s="37" t="b">
        <f t="shared" si="31"/>
        <v>1</v>
      </c>
      <c r="N672" s="61">
        <f t="shared" si="32"/>
        <v>5728.121342731285</v>
      </c>
      <c r="O672" s="27"/>
    </row>
    <row r="673" spans="1:15" x14ac:dyDescent="0.25">
      <c r="A673" s="18">
        <f t="shared" si="33"/>
        <v>45318.166666666664</v>
      </c>
      <c r="B673" s="60">
        <v>45318.166666666664</v>
      </c>
      <c r="C673" s="61">
        <v>2960.5824862499994</v>
      </c>
      <c r="D673" s="61">
        <v>417.70615875000004</v>
      </c>
      <c r="E673" s="61">
        <v>651.87249400000007</v>
      </c>
      <c r="F673" s="61">
        <v>3206.162699768</v>
      </c>
      <c r="G673" s="61">
        <v>1501.5566076429652</v>
      </c>
      <c r="H673" s="61">
        <v>2674.8810362903241</v>
      </c>
      <c r="I673" s="61">
        <v>5435.9479646060181</v>
      </c>
      <c r="J673" s="61">
        <v>353.01112889527201</v>
      </c>
      <c r="K673" s="61">
        <v>1653.4172487000001</v>
      </c>
      <c r="L673" s="61">
        <v>3970.3851405</v>
      </c>
      <c r="M673" s="37" t="b">
        <f t="shared" si="31"/>
        <v>1</v>
      </c>
      <c r="N673" s="61">
        <f t="shared" si="32"/>
        <v>5788.9590935012902</v>
      </c>
      <c r="O673" s="27"/>
    </row>
    <row r="674" spans="1:15" x14ac:dyDescent="0.25">
      <c r="A674" s="18">
        <f t="shared" si="33"/>
        <v>45318.208333333336</v>
      </c>
      <c r="B674" s="60">
        <v>45318.208333333336</v>
      </c>
      <c r="C674" s="61">
        <v>2992.7153637500005</v>
      </c>
      <c r="D674" s="61">
        <v>562.15286875000004</v>
      </c>
      <c r="E674" s="61">
        <v>711.47089275000008</v>
      </c>
      <c r="F674" s="61">
        <v>3090.2164696005002</v>
      </c>
      <c r="G674" s="61">
        <v>1514.8138813804671</v>
      </c>
      <c r="H674" s="61">
        <v>2639.1240362903241</v>
      </c>
      <c r="I674" s="61">
        <v>5707.4148517960184</v>
      </c>
      <c r="J674" s="61">
        <v>357.221679525274</v>
      </c>
      <c r="K674" s="61">
        <v>1519.5101867000001</v>
      </c>
      <c r="L674" s="61">
        <v>3926.3467945000002</v>
      </c>
      <c r="M674" s="37" t="b">
        <f t="shared" si="31"/>
        <v>1</v>
      </c>
      <c r="N674" s="61">
        <f t="shared" si="32"/>
        <v>6064.6365313212928</v>
      </c>
      <c r="O674" s="27"/>
    </row>
    <row r="675" spans="1:15" x14ac:dyDescent="0.25">
      <c r="A675" s="18">
        <f t="shared" si="33"/>
        <v>45318.25</v>
      </c>
      <c r="B675" s="60">
        <v>45318.25</v>
      </c>
      <c r="C675" s="61">
        <v>3026.6910164999995</v>
      </c>
      <c r="D675" s="61">
        <v>422.35070050000002</v>
      </c>
      <c r="E675" s="61">
        <v>932.6298865</v>
      </c>
      <c r="F675" s="61">
        <v>3044.0085222144994</v>
      </c>
      <c r="G675" s="61">
        <v>1603.921015656467</v>
      </c>
      <c r="H675" s="61">
        <v>2466.615036290324</v>
      </c>
      <c r="I675" s="61">
        <v>6096.2578342460183</v>
      </c>
      <c r="J675" s="61">
        <v>366.28476991527202</v>
      </c>
      <c r="K675" s="61">
        <v>894.71399600000007</v>
      </c>
      <c r="L675" s="61">
        <v>4138.9595774999989</v>
      </c>
      <c r="M675" s="37" t="b">
        <f t="shared" si="31"/>
        <v>1</v>
      </c>
      <c r="N675" s="61">
        <f t="shared" si="32"/>
        <v>6462.54260416129</v>
      </c>
      <c r="O675" s="27"/>
    </row>
    <row r="676" spans="1:15" x14ac:dyDescent="0.25">
      <c r="A676" s="18">
        <f t="shared" si="33"/>
        <v>45318.291666666664</v>
      </c>
      <c r="B676" s="60">
        <v>45318.291666666664</v>
      </c>
      <c r="C676" s="61">
        <v>3018.0030817500001</v>
      </c>
      <c r="D676" s="61">
        <v>714.83697362500004</v>
      </c>
      <c r="E676" s="61">
        <v>1197.27354575</v>
      </c>
      <c r="F676" s="61">
        <v>2974.0526497842502</v>
      </c>
      <c r="G676" s="61">
        <v>1767.5282468417131</v>
      </c>
      <c r="H676" s="61">
        <v>1929.6850362903242</v>
      </c>
      <c r="I676" s="61">
        <v>6621.0735222960184</v>
      </c>
      <c r="J676" s="61">
        <v>371.38950184526902</v>
      </c>
      <c r="K676" s="61">
        <v>377.27127140000005</v>
      </c>
      <c r="L676" s="61">
        <v>4231.6452384999975</v>
      </c>
      <c r="M676" s="37" t="b">
        <f t="shared" si="31"/>
        <v>1</v>
      </c>
      <c r="N676" s="61">
        <f t="shared" si="32"/>
        <v>6992.463024141287</v>
      </c>
      <c r="O676" s="27"/>
    </row>
    <row r="677" spans="1:15" x14ac:dyDescent="0.25">
      <c r="A677" s="18">
        <f t="shared" si="33"/>
        <v>45318.333333333336</v>
      </c>
      <c r="B677" s="60">
        <v>45318.333333333336</v>
      </c>
      <c r="C677" s="61">
        <v>3041.820692249999</v>
      </c>
      <c r="D677" s="61">
        <v>696.57314687500002</v>
      </c>
      <c r="E677" s="61">
        <v>1235.08773075</v>
      </c>
      <c r="F677" s="61">
        <v>3015.3690637285004</v>
      </c>
      <c r="G677" s="61">
        <v>1997.9275044374681</v>
      </c>
      <c r="H677" s="61">
        <v>1890.1910362903241</v>
      </c>
      <c r="I677" s="61">
        <v>6930.9182522360179</v>
      </c>
      <c r="J677" s="61">
        <v>392.51654749527205</v>
      </c>
      <c r="K677" s="61">
        <v>283.11739610000001</v>
      </c>
      <c r="L677" s="61">
        <v>4270.4169784999995</v>
      </c>
      <c r="M677" s="37" t="b">
        <f t="shared" si="31"/>
        <v>1</v>
      </c>
      <c r="N677" s="61">
        <f t="shared" si="32"/>
        <v>7323.4347997312898</v>
      </c>
      <c r="O677" s="27"/>
    </row>
    <row r="678" spans="1:15" x14ac:dyDescent="0.25">
      <c r="A678" s="18">
        <f t="shared" si="33"/>
        <v>45318.375</v>
      </c>
      <c r="B678" s="60">
        <v>45318.375</v>
      </c>
      <c r="C678" s="61">
        <v>3025.4978765000001</v>
      </c>
      <c r="D678" s="61">
        <v>655.01107043750005</v>
      </c>
      <c r="E678" s="61">
        <v>1210.6684787500001</v>
      </c>
      <c r="F678" s="61">
        <v>3068.2806246300001</v>
      </c>
      <c r="G678" s="61">
        <v>2321.1676052734633</v>
      </c>
      <c r="H678" s="61">
        <v>1962.4005012903242</v>
      </c>
      <c r="I678" s="61">
        <v>7065.8797341760201</v>
      </c>
      <c r="J678" s="61">
        <v>400.45159935526902</v>
      </c>
      <c r="K678" s="61">
        <v>562.68954885000005</v>
      </c>
      <c r="L678" s="61">
        <v>4214.0052745000003</v>
      </c>
      <c r="M678" s="37" t="b">
        <f t="shared" si="31"/>
        <v>1</v>
      </c>
      <c r="N678" s="61">
        <f t="shared" si="32"/>
        <v>7466.3313335312887</v>
      </c>
      <c r="O678" s="27"/>
    </row>
    <row r="679" spans="1:15" x14ac:dyDescent="0.25">
      <c r="A679" s="18">
        <f t="shared" si="33"/>
        <v>45318.416666666664</v>
      </c>
      <c r="B679" s="60">
        <v>45318.416666666664</v>
      </c>
      <c r="C679" s="61">
        <v>2995.6149807500001</v>
      </c>
      <c r="D679" s="61">
        <v>510.98392525000003</v>
      </c>
      <c r="E679" s="61">
        <v>1178.0730100000001</v>
      </c>
      <c r="F679" s="61">
        <v>3241.7281774060002</v>
      </c>
      <c r="G679" s="61">
        <v>2703.6077723849648</v>
      </c>
      <c r="H679" s="61">
        <v>2330.6755862903242</v>
      </c>
      <c r="I679" s="61">
        <v>6951.309495486018</v>
      </c>
      <c r="J679" s="61">
        <v>425.72429459527103</v>
      </c>
      <c r="K679" s="61">
        <v>1504.404857</v>
      </c>
      <c r="L679" s="61">
        <v>4079.2448049999994</v>
      </c>
      <c r="M679" s="37" t="b">
        <f t="shared" si="31"/>
        <v>1</v>
      </c>
      <c r="N679" s="61">
        <f t="shared" si="32"/>
        <v>7377.0337900812892</v>
      </c>
      <c r="O679" s="27"/>
    </row>
    <row r="680" spans="1:15" x14ac:dyDescent="0.25">
      <c r="A680" s="18">
        <f t="shared" si="33"/>
        <v>45318.458333333336</v>
      </c>
      <c r="B680" s="60">
        <v>45318.458333333336</v>
      </c>
      <c r="C680" s="61">
        <v>2974.2669337500001</v>
      </c>
      <c r="D680" s="61">
        <v>461.95832931249998</v>
      </c>
      <c r="E680" s="61">
        <v>1188.0039115</v>
      </c>
      <c r="F680" s="61">
        <v>3274.8195457995002</v>
      </c>
      <c r="G680" s="61">
        <v>2915.141554048962</v>
      </c>
      <c r="H680" s="61">
        <v>2705.4200212903243</v>
      </c>
      <c r="I680" s="61">
        <v>6865.6185511260219</v>
      </c>
      <c r="J680" s="61">
        <v>442.62876487526506</v>
      </c>
      <c r="K680" s="61">
        <v>2128.0624547000002</v>
      </c>
      <c r="L680" s="61">
        <v>4083.3005250000001</v>
      </c>
      <c r="M680" s="37" t="b">
        <f t="shared" si="31"/>
        <v>1</v>
      </c>
      <c r="N680" s="61">
        <f t="shared" si="32"/>
        <v>7308.2473160012869</v>
      </c>
      <c r="O680" s="27"/>
    </row>
    <row r="681" spans="1:15" x14ac:dyDescent="0.25">
      <c r="A681" s="18">
        <f t="shared" si="33"/>
        <v>45318.5</v>
      </c>
      <c r="B681" s="60">
        <v>45318.5</v>
      </c>
      <c r="C681" s="61">
        <v>2984.7686457500004</v>
      </c>
      <c r="D681" s="61">
        <v>376.88473093750002</v>
      </c>
      <c r="E681" s="61">
        <v>1033.94469675</v>
      </c>
      <c r="F681" s="61">
        <v>3198.9797039044993</v>
      </c>
      <c r="G681" s="61">
        <v>2986.4917587189652</v>
      </c>
      <c r="H681" s="61">
        <v>3037.7285312903241</v>
      </c>
      <c r="I681" s="61">
        <v>6503.2426018560172</v>
      </c>
      <c r="J681" s="61">
        <v>420.57549739527298</v>
      </c>
      <c r="K681" s="61">
        <v>2456.199716099999</v>
      </c>
      <c r="L681" s="61">
        <v>4238.7802520000005</v>
      </c>
      <c r="M681" s="37" t="b">
        <f t="shared" si="31"/>
        <v>1</v>
      </c>
      <c r="N681" s="61">
        <f t="shared" si="32"/>
        <v>6923.8180992512898</v>
      </c>
      <c r="O681" s="27"/>
    </row>
    <row r="682" spans="1:15" x14ac:dyDescent="0.25">
      <c r="A682" s="18">
        <f t="shared" si="33"/>
        <v>45318.541666666664</v>
      </c>
      <c r="B682" s="60">
        <v>45318.541666666664</v>
      </c>
      <c r="C682" s="61">
        <v>2953.1940997500001</v>
      </c>
      <c r="D682" s="61">
        <v>404.51321443750004</v>
      </c>
      <c r="E682" s="61">
        <v>936.90629999999999</v>
      </c>
      <c r="F682" s="61">
        <v>3028.3439810067503</v>
      </c>
      <c r="G682" s="61">
        <v>2845.1358594067142</v>
      </c>
      <c r="H682" s="61">
        <v>3110.5762012903228</v>
      </c>
      <c r="I682" s="61">
        <v>6258.144134976018</v>
      </c>
      <c r="J682" s="61">
        <v>403.00159961526901</v>
      </c>
      <c r="K682" s="61">
        <v>2670.7857933</v>
      </c>
      <c r="L682" s="61">
        <v>3946.738128</v>
      </c>
      <c r="M682" s="37" t="b">
        <f t="shared" si="31"/>
        <v>1</v>
      </c>
      <c r="N682" s="61">
        <f t="shared" si="32"/>
        <v>6661.1457345912868</v>
      </c>
      <c r="O682" s="27"/>
    </row>
    <row r="683" spans="1:15" x14ac:dyDescent="0.25">
      <c r="A683" s="18">
        <f t="shared" si="33"/>
        <v>45318.583333333336</v>
      </c>
      <c r="B683" s="60">
        <v>45318.583333333336</v>
      </c>
      <c r="C683" s="61">
        <v>2970.52434025</v>
      </c>
      <c r="D683" s="61">
        <v>425.49049337500003</v>
      </c>
      <c r="E683" s="61">
        <v>1002.9072515</v>
      </c>
      <c r="F683" s="61">
        <v>2757.5481338700001</v>
      </c>
      <c r="G683" s="61">
        <v>2530.131617535963</v>
      </c>
      <c r="H683" s="61">
        <v>2739.9408762903245</v>
      </c>
      <c r="I683" s="61">
        <v>6174.6897564960191</v>
      </c>
      <c r="J683" s="61">
        <v>384.80307322527102</v>
      </c>
      <c r="K683" s="61">
        <v>1677.0851821000001</v>
      </c>
      <c r="L683" s="61">
        <v>4189.9647010000008</v>
      </c>
      <c r="M683" s="37" t="b">
        <f t="shared" si="31"/>
        <v>1</v>
      </c>
      <c r="N683" s="61">
        <f t="shared" si="32"/>
        <v>6559.49282972129</v>
      </c>
      <c r="O683" s="27"/>
    </row>
    <row r="684" spans="1:15" x14ac:dyDescent="0.25">
      <c r="A684" s="18">
        <f t="shared" si="33"/>
        <v>45318.625</v>
      </c>
      <c r="B684" s="60">
        <v>45318.625</v>
      </c>
      <c r="C684" s="61">
        <v>2978.0470970000001</v>
      </c>
      <c r="D684" s="61">
        <v>1115.582649125</v>
      </c>
      <c r="E684" s="61">
        <v>1226.93579475</v>
      </c>
      <c r="F684" s="61">
        <v>2781.37793128675</v>
      </c>
      <c r="G684" s="61">
        <v>2125.7955759992142</v>
      </c>
      <c r="H684" s="61">
        <v>1570.5655262903242</v>
      </c>
      <c r="I684" s="61">
        <v>6424.2621301660183</v>
      </c>
      <c r="J684" s="61">
        <v>371.60519948527002</v>
      </c>
      <c r="K684" s="61">
        <v>373.82215480000002</v>
      </c>
      <c r="L684" s="61">
        <v>4628.6150899999993</v>
      </c>
      <c r="M684" s="37" t="b">
        <f t="shared" si="31"/>
        <v>1</v>
      </c>
      <c r="N684" s="61">
        <f t="shared" si="32"/>
        <v>6795.8673296512879</v>
      </c>
      <c r="O684" s="27"/>
    </row>
    <row r="685" spans="1:15" x14ac:dyDescent="0.25">
      <c r="A685" s="18">
        <f t="shared" si="33"/>
        <v>45318.666666666664</v>
      </c>
      <c r="B685" s="60">
        <v>45318.666666666664</v>
      </c>
      <c r="C685" s="61">
        <v>2994.8067252500023</v>
      </c>
      <c r="D685" s="61">
        <v>2175.2569124375004</v>
      </c>
      <c r="E685" s="61">
        <v>1265.5591117500003</v>
      </c>
      <c r="F685" s="61">
        <v>2750.0793828887495</v>
      </c>
      <c r="G685" s="61">
        <v>1844.7353273647132</v>
      </c>
      <c r="H685" s="61">
        <v>757.93496129032405</v>
      </c>
      <c r="I685" s="61">
        <v>6824.235860336019</v>
      </c>
      <c r="J685" s="61">
        <v>377.32839784526999</v>
      </c>
      <c r="K685" s="61">
        <v>16.009783799999997</v>
      </c>
      <c r="L685" s="61">
        <v>4570.798378999998</v>
      </c>
      <c r="M685" s="37" t="b">
        <f t="shared" ref="M685:M748" si="34">ABS(C685+D685+E685+F685+G685+H685-I685-J685-K685-L685)&lt;0.1</f>
        <v>1</v>
      </c>
      <c r="N685" s="61">
        <f t="shared" ref="N685:N748" si="35">IF(B685="","",I685+J685)</f>
        <v>7201.564258181289</v>
      </c>
      <c r="O685" s="27"/>
    </row>
    <row r="686" spans="1:15" x14ac:dyDescent="0.25">
      <c r="A686" s="18">
        <f t="shared" ref="A686:A749" si="36">B686</f>
        <v>45318.708333333336</v>
      </c>
      <c r="B686" s="60">
        <v>45318.708333333336</v>
      </c>
      <c r="C686" s="61">
        <v>3039.3041817500002</v>
      </c>
      <c r="D686" s="61">
        <v>3214.3770260625001</v>
      </c>
      <c r="E686" s="61">
        <v>1260.5392895</v>
      </c>
      <c r="F686" s="61">
        <v>3036.2379928872501</v>
      </c>
      <c r="G686" s="61">
        <v>1958.9710171112149</v>
      </c>
      <c r="H686" s="61">
        <v>851.40803629032405</v>
      </c>
      <c r="I686" s="61">
        <v>7318.7655798860187</v>
      </c>
      <c r="J686" s="61">
        <v>417.73925661527102</v>
      </c>
      <c r="K686" s="61">
        <v>118.15278960000001</v>
      </c>
      <c r="L686" s="61">
        <v>5506.1799174999969</v>
      </c>
      <c r="M686" s="37" t="b">
        <f t="shared" si="34"/>
        <v>1</v>
      </c>
      <c r="N686" s="61">
        <f t="shared" si="35"/>
        <v>7736.5048365012899</v>
      </c>
      <c r="O686" s="27"/>
    </row>
    <row r="687" spans="1:15" x14ac:dyDescent="0.25">
      <c r="A687" s="18">
        <f t="shared" si="36"/>
        <v>45318.75</v>
      </c>
      <c r="B687" s="60">
        <v>45318.75</v>
      </c>
      <c r="C687" s="61">
        <v>3031.943773</v>
      </c>
      <c r="D687" s="61">
        <v>3695.1180652499993</v>
      </c>
      <c r="E687" s="61">
        <v>1261.3476450000001</v>
      </c>
      <c r="F687" s="61">
        <v>2970.271116976</v>
      </c>
      <c r="G687" s="61">
        <v>1972.7640930149641</v>
      </c>
      <c r="H687" s="61">
        <v>794.76203629032409</v>
      </c>
      <c r="I687" s="61">
        <v>7281.6954897960195</v>
      </c>
      <c r="J687" s="61">
        <v>425.13438423526702</v>
      </c>
      <c r="K687" s="61">
        <v>127.6776</v>
      </c>
      <c r="L687" s="61">
        <v>5891.6992554999979</v>
      </c>
      <c r="M687" s="37" t="b">
        <f t="shared" si="34"/>
        <v>1</v>
      </c>
      <c r="N687" s="61">
        <f t="shared" si="35"/>
        <v>7706.8298740312866</v>
      </c>
      <c r="O687" s="27"/>
    </row>
    <row r="688" spans="1:15" x14ac:dyDescent="0.25">
      <c r="A688" s="18">
        <f t="shared" si="36"/>
        <v>45318.791666666664</v>
      </c>
      <c r="B688" s="60">
        <v>45318.791666666664</v>
      </c>
      <c r="C688" s="61">
        <v>3025.6204067500003</v>
      </c>
      <c r="D688" s="61">
        <v>3603.067996499999</v>
      </c>
      <c r="E688" s="61">
        <v>1260.6387070000001</v>
      </c>
      <c r="F688" s="61">
        <v>2935.652418730499</v>
      </c>
      <c r="G688" s="61">
        <v>1900.100536210467</v>
      </c>
      <c r="H688" s="61">
        <v>717.8290362903241</v>
      </c>
      <c r="I688" s="61">
        <v>7051.3057685660178</v>
      </c>
      <c r="J688" s="61">
        <v>407.72942481527099</v>
      </c>
      <c r="K688" s="61">
        <v>284.72884160000001</v>
      </c>
      <c r="L688" s="61">
        <v>5699.1450664999993</v>
      </c>
      <c r="M688" s="37" t="b">
        <f t="shared" si="34"/>
        <v>1</v>
      </c>
      <c r="N688" s="61">
        <f t="shared" si="35"/>
        <v>7459.035193381289</v>
      </c>
      <c r="O688" s="27"/>
    </row>
    <row r="689" spans="1:15" x14ac:dyDescent="0.25">
      <c r="A689" s="18">
        <f t="shared" si="36"/>
        <v>45318.833333333336</v>
      </c>
      <c r="B689" s="60">
        <v>45318.833333333336</v>
      </c>
      <c r="C689" s="61">
        <v>3020.7105917500003</v>
      </c>
      <c r="D689" s="61">
        <v>1819.688027749999</v>
      </c>
      <c r="E689" s="61">
        <v>1252.7168092500001</v>
      </c>
      <c r="F689" s="61">
        <v>2938.3947469304994</v>
      </c>
      <c r="G689" s="61">
        <v>1753.419550600463</v>
      </c>
      <c r="H689" s="61">
        <v>1143.386036290324</v>
      </c>
      <c r="I689" s="61">
        <v>6690.5844542860177</v>
      </c>
      <c r="J689" s="61">
        <v>363.09946468527005</v>
      </c>
      <c r="K689" s="61">
        <v>187.69483810000003</v>
      </c>
      <c r="L689" s="61">
        <v>4686.937005499999</v>
      </c>
      <c r="M689" s="37" t="b">
        <f t="shared" si="34"/>
        <v>1</v>
      </c>
      <c r="N689" s="61">
        <f t="shared" si="35"/>
        <v>7053.6839189712882</v>
      </c>
      <c r="O689" s="27"/>
    </row>
    <row r="690" spans="1:15" x14ac:dyDescent="0.25">
      <c r="A690" s="18">
        <f t="shared" si="36"/>
        <v>45318.875</v>
      </c>
      <c r="B690" s="60">
        <v>45318.875</v>
      </c>
      <c r="C690" s="61">
        <v>3017.09226575</v>
      </c>
      <c r="D690" s="61">
        <v>1094.608831</v>
      </c>
      <c r="E690" s="61">
        <v>1232.7874085000001</v>
      </c>
      <c r="F690" s="61">
        <v>2935.8412464580001</v>
      </c>
      <c r="G690" s="61">
        <v>1724.6833993229641</v>
      </c>
      <c r="H690" s="61">
        <v>1576.952036290324</v>
      </c>
      <c r="I690" s="61">
        <v>6303.3876169160176</v>
      </c>
      <c r="J690" s="61">
        <v>354.37390320526902</v>
      </c>
      <c r="K690" s="61">
        <v>356.05514370000003</v>
      </c>
      <c r="L690" s="61">
        <v>4568.1485235</v>
      </c>
      <c r="M690" s="37" t="b">
        <f t="shared" si="34"/>
        <v>1</v>
      </c>
      <c r="N690" s="61">
        <f t="shared" si="35"/>
        <v>6657.7615201212866</v>
      </c>
      <c r="O690" s="27"/>
    </row>
    <row r="691" spans="1:15" x14ac:dyDescent="0.25">
      <c r="A691" s="18">
        <f t="shared" si="36"/>
        <v>45318.916666666664</v>
      </c>
      <c r="B691" s="60">
        <v>45318.916666666664</v>
      </c>
      <c r="C691" s="61">
        <v>3014.9484177499994</v>
      </c>
      <c r="D691" s="61">
        <v>796.84475231249996</v>
      </c>
      <c r="E691" s="61">
        <v>1238.5222819999992</v>
      </c>
      <c r="F691" s="61">
        <v>2792.053513588</v>
      </c>
      <c r="G691" s="61">
        <v>1687.8861249604661</v>
      </c>
      <c r="H691" s="61">
        <v>1568.578036290324</v>
      </c>
      <c r="I691" s="61">
        <v>6256.1135287260204</v>
      </c>
      <c r="J691" s="61">
        <v>348.72660617527004</v>
      </c>
      <c r="K691" s="61">
        <v>305.16871100000003</v>
      </c>
      <c r="L691" s="61">
        <v>4188.8242810000011</v>
      </c>
      <c r="M691" s="37" t="b">
        <f t="shared" si="34"/>
        <v>1</v>
      </c>
      <c r="N691" s="61">
        <f t="shared" si="35"/>
        <v>6604.8401349012902</v>
      </c>
      <c r="O691" s="27"/>
    </row>
    <row r="692" spans="1:15" x14ac:dyDescent="0.25">
      <c r="A692" s="18">
        <f t="shared" si="36"/>
        <v>45318.958333333336</v>
      </c>
      <c r="B692" s="60">
        <v>45318.958333333336</v>
      </c>
      <c r="C692" s="61">
        <v>3024.8041247499991</v>
      </c>
      <c r="D692" s="61">
        <v>821.92689118750002</v>
      </c>
      <c r="E692" s="61">
        <v>1244.157367</v>
      </c>
      <c r="F692" s="61">
        <v>2482.2085049005004</v>
      </c>
      <c r="G692" s="61">
        <v>1596.996387892967</v>
      </c>
      <c r="H692" s="61">
        <v>1466.144036290324</v>
      </c>
      <c r="I692" s="61">
        <v>5897.3173425860168</v>
      </c>
      <c r="J692" s="61">
        <v>328.22207723527305</v>
      </c>
      <c r="K692" s="61">
        <v>625.12532470000008</v>
      </c>
      <c r="L692" s="61">
        <v>3785.5725675000003</v>
      </c>
      <c r="M692" s="37" t="b">
        <f t="shared" si="34"/>
        <v>1</v>
      </c>
      <c r="N692" s="61">
        <f t="shared" si="35"/>
        <v>6225.5394198212898</v>
      </c>
      <c r="O692" s="27"/>
    </row>
    <row r="693" spans="1:15" x14ac:dyDescent="0.25">
      <c r="A693" s="18">
        <f t="shared" si="36"/>
        <v>45319</v>
      </c>
      <c r="B693" s="60">
        <v>45319</v>
      </c>
      <c r="C693" s="61">
        <v>3096.6156055000001</v>
      </c>
      <c r="D693" s="61">
        <v>488.07555756250002</v>
      </c>
      <c r="E693" s="61">
        <v>1245.0595515</v>
      </c>
      <c r="F693" s="61">
        <v>2338.49005235</v>
      </c>
      <c r="G693" s="61">
        <v>1384.1035636884642</v>
      </c>
      <c r="H693" s="61">
        <v>1385.0270362903241</v>
      </c>
      <c r="I693" s="61">
        <v>5638.5340426860193</v>
      </c>
      <c r="J693" s="61">
        <v>321.03159700527004</v>
      </c>
      <c r="K693" s="61">
        <v>596.00235220000002</v>
      </c>
      <c r="L693" s="61">
        <v>3381.803375</v>
      </c>
      <c r="M693" s="37" t="b">
        <f t="shared" si="34"/>
        <v>1</v>
      </c>
      <c r="N693" s="61">
        <f t="shared" si="35"/>
        <v>5959.5656396912891</v>
      </c>
      <c r="O693" s="27"/>
    </row>
    <row r="694" spans="1:15" x14ac:dyDescent="0.25">
      <c r="A694" s="18">
        <f t="shared" si="36"/>
        <v>45319.041666666664</v>
      </c>
      <c r="B694" s="60">
        <v>45319.041666666664</v>
      </c>
      <c r="C694" s="61">
        <v>3068.6169997500001</v>
      </c>
      <c r="D694" s="61">
        <v>493.65761893749999</v>
      </c>
      <c r="E694" s="61">
        <v>1126.960313</v>
      </c>
      <c r="F694" s="61">
        <v>1956.8325358175</v>
      </c>
      <c r="G694" s="61">
        <v>1382.1561194059661</v>
      </c>
      <c r="H694" s="61">
        <v>1439.3820362903241</v>
      </c>
      <c r="I694" s="61">
        <v>5395.7706065960174</v>
      </c>
      <c r="J694" s="61">
        <v>305.98437610527202</v>
      </c>
      <c r="K694" s="61">
        <v>891.43029050000007</v>
      </c>
      <c r="L694" s="61">
        <v>2874.4203499999994</v>
      </c>
      <c r="M694" s="37" t="b">
        <f t="shared" si="34"/>
        <v>1</v>
      </c>
      <c r="N694" s="61">
        <f t="shared" si="35"/>
        <v>5701.754982701289</v>
      </c>
      <c r="O694" s="27"/>
    </row>
    <row r="695" spans="1:15" x14ac:dyDescent="0.25">
      <c r="A695" s="18">
        <f t="shared" si="36"/>
        <v>45319.083333333336</v>
      </c>
      <c r="B695" s="60">
        <v>45319.083333333336</v>
      </c>
      <c r="C695" s="61">
        <v>3056.0021932500003</v>
      </c>
      <c r="D695" s="61">
        <v>474.08876456250005</v>
      </c>
      <c r="E695" s="61">
        <v>936.91551775000005</v>
      </c>
      <c r="F695" s="61">
        <v>1502.1533072650002</v>
      </c>
      <c r="G695" s="61">
        <v>1283.1941109834672</v>
      </c>
      <c r="H695" s="61">
        <v>1729.6810362903241</v>
      </c>
      <c r="I695" s="61">
        <v>5336.5259966560188</v>
      </c>
      <c r="J695" s="61">
        <v>290.10062484527197</v>
      </c>
      <c r="K695" s="61">
        <v>1252.0070586000002</v>
      </c>
      <c r="L695" s="61">
        <v>2103.4012499999994</v>
      </c>
      <c r="M695" s="37" t="b">
        <f t="shared" si="34"/>
        <v>1</v>
      </c>
      <c r="N695" s="61">
        <f t="shared" si="35"/>
        <v>5626.6266215012911</v>
      </c>
      <c r="O695" s="27"/>
    </row>
    <row r="696" spans="1:15" x14ac:dyDescent="0.25">
      <c r="A696" s="18">
        <f t="shared" si="36"/>
        <v>45319.125</v>
      </c>
      <c r="B696" s="60">
        <v>45319.125</v>
      </c>
      <c r="C696" s="61">
        <v>3000.0814700000001</v>
      </c>
      <c r="D696" s="61">
        <v>510.58642262500001</v>
      </c>
      <c r="E696" s="61">
        <v>714.33046550000006</v>
      </c>
      <c r="F696" s="61">
        <v>1271.0396549975001</v>
      </c>
      <c r="G696" s="61">
        <v>1270.8230812784641</v>
      </c>
      <c r="H696" s="61">
        <v>1847.603036290323</v>
      </c>
      <c r="I696" s="61">
        <v>5220.8984809060194</v>
      </c>
      <c r="J696" s="61">
        <v>287.13916878526805</v>
      </c>
      <c r="K696" s="61">
        <v>1409.1363135000001</v>
      </c>
      <c r="L696" s="61">
        <v>1697.2901675000001</v>
      </c>
      <c r="M696" s="37" t="b">
        <f t="shared" si="34"/>
        <v>1</v>
      </c>
      <c r="N696" s="61">
        <f t="shared" si="35"/>
        <v>5508.0376496912877</v>
      </c>
      <c r="O696" s="27"/>
    </row>
    <row r="697" spans="1:15" x14ac:dyDescent="0.25">
      <c r="A697" s="18">
        <f t="shared" si="36"/>
        <v>45319.166666666664</v>
      </c>
      <c r="B697" s="60">
        <v>45319.166666666664</v>
      </c>
      <c r="C697" s="61">
        <v>2966.359723999999</v>
      </c>
      <c r="D697" s="61">
        <v>462.02861975000002</v>
      </c>
      <c r="E697" s="61">
        <v>695.38577075000001</v>
      </c>
      <c r="F697" s="61">
        <v>1013.6724182050001</v>
      </c>
      <c r="G697" s="61">
        <v>1257.8770948459648</v>
      </c>
      <c r="H697" s="61">
        <v>1961.3600362903242</v>
      </c>
      <c r="I697" s="61">
        <v>5231.9382959460199</v>
      </c>
      <c r="J697" s="61">
        <v>282.565084795269</v>
      </c>
      <c r="K697" s="61">
        <v>1090.6709056</v>
      </c>
      <c r="L697" s="61">
        <v>1751.5093775</v>
      </c>
      <c r="M697" s="37" t="b">
        <f t="shared" si="34"/>
        <v>1</v>
      </c>
      <c r="N697" s="61">
        <f t="shared" si="35"/>
        <v>5514.5033807412892</v>
      </c>
      <c r="O697" s="27"/>
    </row>
    <row r="698" spans="1:15" x14ac:dyDescent="0.25">
      <c r="A698" s="18">
        <f t="shared" si="36"/>
        <v>45319.208333333336</v>
      </c>
      <c r="B698" s="60">
        <v>45319.208333333336</v>
      </c>
      <c r="C698" s="61">
        <v>2934.5269552500004</v>
      </c>
      <c r="D698" s="61">
        <v>541.32383487499999</v>
      </c>
      <c r="E698" s="61">
        <v>736.00240825000003</v>
      </c>
      <c r="F698" s="61">
        <v>1066.3925542074992</v>
      </c>
      <c r="G698" s="61">
        <v>1236.7069251984681</v>
      </c>
      <c r="H698" s="61">
        <v>1899.8490362903242</v>
      </c>
      <c r="I698" s="61">
        <v>5426.7359209260167</v>
      </c>
      <c r="J698" s="61">
        <v>287.82481814527404</v>
      </c>
      <c r="K698" s="61">
        <v>798.74927250000007</v>
      </c>
      <c r="L698" s="61">
        <v>1901.4917025</v>
      </c>
      <c r="M698" s="37" t="b">
        <f t="shared" si="34"/>
        <v>1</v>
      </c>
      <c r="N698" s="61">
        <f t="shared" si="35"/>
        <v>5714.5607390712903</v>
      </c>
      <c r="O698" s="27"/>
    </row>
    <row r="699" spans="1:15" x14ac:dyDescent="0.25">
      <c r="A699" s="18">
        <f t="shared" si="36"/>
        <v>45319.25</v>
      </c>
      <c r="B699" s="60">
        <v>45319.25</v>
      </c>
      <c r="C699" s="61">
        <v>2976.0369802499999</v>
      </c>
      <c r="D699" s="61">
        <v>450.65372812500004</v>
      </c>
      <c r="E699" s="61">
        <v>989.63979975000007</v>
      </c>
      <c r="F699" s="61">
        <v>1153.892310409999</v>
      </c>
      <c r="G699" s="61">
        <v>1285.3450551559661</v>
      </c>
      <c r="H699" s="61">
        <v>1989.4410362903241</v>
      </c>
      <c r="I699" s="61">
        <v>5729.3239759360195</v>
      </c>
      <c r="J699" s="61">
        <v>307.29863844527102</v>
      </c>
      <c r="K699" s="61">
        <v>910.92669309999997</v>
      </c>
      <c r="L699" s="61">
        <v>1897.4596025000001</v>
      </c>
      <c r="M699" s="37" t="b">
        <f t="shared" si="34"/>
        <v>1</v>
      </c>
      <c r="N699" s="61">
        <f t="shared" si="35"/>
        <v>6036.6226143812901</v>
      </c>
      <c r="O699" s="27"/>
    </row>
    <row r="700" spans="1:15" x14ac:dyDescent="0.25">
      <c r="A700" s="18">
        <f t="shared" si="36"/>
        <v>45319.291666666664</v>
      </c>
      <c r="B700" s="60">
        <v>45319.291666666664</v>
      </c>
      <c r="C700" s="61">
        <v>2994.8256464999999</v>
      </c>
      <c r="D700" s="61">
        <v>945.19573806250014</v>
      </c>
      <c r="E700" s="61">
        <v>1217.1259277500001</v>
      </c>
      <c r="F700" s="61">
        <v>733.9423639902501</v>
      </c>
      <c r="G700" s="61">
        <v>1327.764928348216</v>
      </c>
      <c r="H700" s="61">
        <v>1732.6530362903241</v>
      </c>
      <c r="I700" s="61">
        <v>6163.5491229560148</v>
      </c>
      <c r="J700" s="61">
        <v>317.26263228527301</v>
      </c>
      <c r="K700" s="61">
        <v>505.06840219999998</v>
      </c>
      <c r="L700" s="61">
        <v>1965.6274835000002</v>
      </c>
      <c r="M700" s="37" t="b">
        <f t="shared" si="34"/>
        <v>1</v>
      </c>
      <c r="N700" s="61">
        <f t="shared" si="35"/>
        <v>6480.8117552412878</v>
      </c>
      <c r="O700" s="27"/>
    </row>
    <row r="701" spans="1:15" x14ac:dyDescent="0.25">
      <c r="A701" s="18">
        <f t="shared" si="36"/>
        <v>45319.333333333336</v>
      </c>
      <c r="B701" s="60">
        <v>45319.333333333336</v>
      </c>
      <c r="C701" s="61">
        <v>3024.5953952499999</v>
      </c>
      <c r="D701" s="61">
        <v>894.34558662500001</v>
      </c>
      <c r="E701" s="61">
        <v>1232.38682275</v>
      </c>
      <c r="F701" s="61">
        <v>571.06805234149999</v>
      </c>
      <c r="G701" s="61">
        <v>1576.521726884464</v>
      </c>
      <c r="H701" s="61">
        <v>1945.0500362903242</v>
      </c>
      <c r="I701" s="61">
        <v>6407.1325712560174</v>
      </c>
      <c r="J701" s="61">
        <v>327.40237718527203</v>
      </c>
      <c r="K701" s="61">
        <v>549.1093297000001</v>
      </c>
      <c r="L701" s="61">
        <v>1960.3233419999999</v>
      </c>
      <c r="M701" s="37" t="b">
        <f t="shared" si="34"/>
        <v>1</v>
      </c>
      <c r="N701" s="61">
        <f t="shared" si="35"/>
        <v>6734.5349484412891</v>
      </c>
      <c r="O701" s="27"/>
    </row>
    <row r="702" spans="1:15" x14ac:dyDescent="0.25">
      <c r="A702" s="18">
        <f t="shared" si="36"/>
        <v>45319.375</v>
      </c>
      <c r="B702" s="60">
        <v>45319.375</v>
      </c>
      <c r="C702" s="61">
        <v>3001.8883097500002</v>
      </c>
      <c r="D702" s="61">
        <v>662.11454168750004</v>
      </c>
      <c r="E702" s="61">
        <v>1230.2028265000001</v>
      </c>
      <c r="F702" s="61">
        <v>418.02883272275005</v>
      </c>
      <c r="G702" s="61">
        <v>2043.8213615507141</v>
      </c>
      <c r="H702" s="61">
        <v>2520.1220362903241</v>
      </c>
      <c r="I702" s="61">
        <v>6398.9785654760162</v>
      </c>
      <c r="J702" s="61">
        <v>344.34098052527105</v>
      </c>
      <c r="K702" s="61">
        <v>1349.6518875000002</v>
      </c>
      <c r="L702" s="61">
        <v>1783.206475</v>
      </c>
      <c r="M702" s="37" t="b">
        <f t="shared" si="34"/>
        <v>1</v>
      </c>
      <c r="N702" s="61">
        <f t="shared" si="35"/>
        <v>6743.3195460012876</v>
      </c>
      <c r="O702" s="27"/>
    </row>
    <row r="703" spans="1:15" x14ac:dyDescent="0.25">
      <c r="A703" s="18">
        <f t="shared" si="36"/>
        <v>45319.416666666664</v>
      </c>
      <c r="B703" s="60">
        <v>45319.416666666664</v>
      </c>
      <c r="C703" s="61">
        <v>2902.3690377499993</v>
      </c>
      <c r="D703" s="61">
        <v>472.46923100000004</v>
      </c>
      <c r="E703" s="61">
        <v>1198.7141685000001</v>
      </c>
      <c r="F703" s="61">
        <v>235.0492615615</v>
      </c>
      <c r="G703" s="61">
        <v>2519.2986287094673</v>
      </c>
      <c r="H703" s="61">
        <v>3212.4410562903245</v>
      </c>
      <c r="I703" s="61">
        <v>6326.6908787560151</v>
      </c>
      <c r="J703" s="61">
        <v>374.87137675527504</v>
      </c>
      <c r="K703" s="61">
        <v>2335.4518083000003</v>
      </c>
      <c r="L703" s="61">
        <v>1503.3273200000001</v>
      </c>
      <c r="M703" s="37" t="b">
        <f t="shared" si="34"/>
        <v>1</v>
      </c>
      <c r="N703" s="61">
        <f t="shared" si="35"/>
        <v>6701.5622555112905</v>
      </c>
      <c r="O703" s="27"/>
    </row>
    <row r="704" spans="1:15" x14ac:dyDescent="0.25">
      <c r="A704" s="18">
        <f t="shared" si="36"/>
        <v>45319.458333333336</v>
      </c>
      <c r="B704" s="60">
        <v>45319.458333333336</v>
      </c>
      <c r="C704" s="61">
        <v>2875.9948304999989</v>
      </c>
      <c r="D704" s="61">
        <v>394.62267787500002</v>
      </c>
      <c r="E704" s="61">
        <v>979.52054250000003</v>
      </c>
      <c r="F704" s="61">
        <v>102.3939770395</v>
      </c>
      <c r="G704" s="61">
        <v>2829.7214558864662</v>
      </c>
      <c r="H704" s="61">
        <v>3300.699391290324</v>
      </c>
      <c r="I704" s="61">
        <v>6252.5438533660181</v>
      </c>
      <c r="J704" s="61">
        <v>370.58666482527201</v>
      </c>
      <c r="K704" s="61">
        <v>2429.5553444000002</v>
      </c>
      <c r="L704" s="61">
        <v>1430.2670125</v>
      </c>
      <c r="M704" s="37" t="b">
        <f t="shared" si="34"/>
        <v>1</v>
      </c>
      <c r="N704" s="61">
        <f t="shared" si="35"/>
        <v>6623.1305181912903</v>
      </c>
      <c r="O704" s="27"/>
    </row>
    <row r="705" spans="1:15" x14ac:dyDescent="0.25">
      <c r="A705" s="18">
        <f t="shared" si="36"/>
        <v>45319.5</v>
      </c>
      <c r="B705" s="60">
        <v>45319.5</v>
      </c>
      <c r="C705" s="61">
        <v>2854.3500227500003</v>
      </c>
      <c r="D705" s="61">
        <v>248.62530468750001</v>
      </c>
      <c r="E705" s="61">
        <v>700.05252050000001</v>
      </c>
      <c r="F705" s="61">
        <v>77.75948185424997</v>
      </c>
      <c r="G705" s="61">
        <v>2861.9039422592132</v>
      </c>
      <c r="H705" s="61">
        <v>3404.7285662903241</v>
      </c>
      <c r="I705" s="61">
        <v>5920.7898401060193</v>
      </c>
      <c r="J705" s="61">
        <v>353.10642283526801</v>
      </c>
      <c r="K705" s="61">
        <v>2674.871687899999</v>
      </c>
      <c r="L705" s="61">
        <v>1198.6518875000002</v>
      </c>
      <c r="M705" s="37" t="b">
        <f t="shared" si="34"/>
        <v>1</v>
      </c>
      <c r="N705" s="61">
        <f t="shared" si="35"/>
        <v>6273.8962629412872</v>
      </c>
      <c r="O705" s="27"/>
    </row>
    <row r="706" spans="1:15" x14ac:dyDescent="0.25">
      <c r="A706" s="18">
        <f t="shared" si="36"/>
        <v>45319.541666666664</v>
      </c>
      <c r="B706" s="60">
        <v>45319.541666666664</v>
      </c>
      <c r="C706" s="61">
        <v>2863.3968112500002</v>
      </c>
      <c r="D706" s="61">
        <v>307.34351243750001</v>
      </c>
      <c r="E706" s="61">
        <v>654.85706550000009</v>
      </c>
      <c r="F706" s="61">
        <v>94.494197602</v>
      </c>
      <c r="G706" s="61">
        <v>2685.7764512914664</v>
      </c>
      <c r="H706" s="61">
        <v>3192.8992462903243</v>
      </c>
      <c r="I706" s="61">
        <v>5678.433210556017</v>
      </c>
      <c r="J706" s="61">
        <v>338.36369991527403</v>
      </c>
      <c r="K706" s="61">
        <v>2768.5275614000002</v>
      </c>
      <c r="L706" s="61">
        <v>1013.442812499999</v>
      </c>
      <c r="M706" s="37" t="b">
        <f t="shared" si="34"/>
        <v>1</v>
      </c>
      <c r="N706" s="61">
        <f t="shared" si="35"/>
        <v>6016.7969104712911</v>
      </c>
      <c r="O706" s="27"/>
    </row>
    <row r="707" spans="1:15" x14ac:dyDescent="0.25">
      <c r="A707" s="18">
        <f t="shared" si="36"/>
        <v>45319.583333333336</v>
      </c>
      <c r="B707" s="60">
        <v>45319.583333333336</v>
      </c>
      <c r="C707" s="61">
        <v>2864.248947</v>
      </c>
      <c r="D707" s="61">
        <v>468.46984562500006</v>
      </c>
      <c r="E707" s="61">
        <v>673.96453075000011</v>
      </c>
      <c r="F707" s="61">
        <v>108.85314142525</v>
      </c>
      <c r="G707" s="61">
        <v>2260.0931127607141</v>
      </c>
      <c r="H707" s="61">
        <v>3143.9214312903241</v>
      </c>
      <c r="I707" s="61">
        <v>5619.504157566018</v>
      </c>
      <c r="J707" s="61">
        <v>333.62760228527208</v>
      </c>
      <c r="K707" s="61">
        <v>2013.6877115</v>
      </c>
      <c r="L707" s="61">
        <v>1552.7315375000001</v>
      </c>
      <c r="M707" s="37" t="b">
        <f t="shared" si="34"/>
        <v>1</v>
      </c>
      <c r="N707" s="61">
        <f t="shared" si="35"/>
        <v>5953.1317598512896</v>
      </c>
      <c r="O707" s="27"/>
    </row>
    <row r="708" spans="1:15" x14ac:dyDescent="0.25">
      <c r="A708" s="18">
        <f t="shared" si="36"/>
        <v>45319.625</v>
      </c>
      <c r="B708" s="60">
        <v>45319.625</v>
      </c>
      <c r="C708" s="61">
        <v>2933.4716444999995</v>
      </c>
      <c r="D708" s="61">
        <v>834.87481837500002</v>
      </c>
      <c r="E708" s="61">
        <v>980.90944575000003</v>
      </c>
      <c r="F708" s="61">
        <v>64.492769704999972</v>
      </c>
      <c r="G708" s="61">
        <v>1750.4519256909641</v>
      </c>
      <c r="H708" s="61">
        <v>2267.083626290324</v>
      </c>
      <c r="I708" s="61">
        <v>5880.120725876016</v>
      </c>
      <c r="J708" s="61">
        <v>332.75631983527103</v>
      </c>
      <c r="K708" s="61">
        <v>490.30598210000005</v>
      </c>
      <c r="L708" s="61">
        <v>2128.1012025</v>
      </c>
      <c r="M708" s="37" t="b">
        <f t="shared" si="34"/>
        <v>1</v>
      </c>
      <c r="N708" s="61">
        <f t="shared" si="35"/>
        <v>6212.8770457112869</v>
      </c>
      <c r="O708" s="27"/>
    </row>
    <row r="709" spans="1:15" x14ac:dyDescent="0.25">
      <c r="A709" s="18">
        <f t="shared" si="36"/>
        <v>45319.666666666664</v>
      </c>
      <c r="B709" s="60">
        <v>45319.666666666664</v>
      </c>
      <c r="C709" s="61">
        <v>3017.2268727500004</v>
      </c>
      <c r="D709" s="61">
        <v>1658.3561737499999</v>
      </c>
      <c r="E709" s="61">
        <v>1221.0874185</v>
      </c>
      <c r="F709" s="61">
        <v>47.485134193999976</v>
      </c>
      <c r="G709" s="61">
        <v>1396.0075365969642</v>
      </c>
      <c r="H709" s="61">
        <v>2203.4500362903241</v>
      </c>
      <c r="I709" s="61">
        <v>6384.868959486017</v>
      </c>
      <c r="J709" s="61">
        <v>361.50546759527106</v>
      </c>
      <c r="K709" s="61">
        <v>74.078729999999979</v>
      </c>
      <c r="L709" s="61">
        <v>2723.1600150000004</v>
      </c>
      <c r="M709" s="37" t="b">
        <f t="shared" si="34"/>
        <v>1</v>
      </c>
      <c r="N709" s="61">
        <f t="shared" si="35"/>
        <v>6746.3744270812876</v>
      </c>
      <c r="O709" s="27"/>
    </row>
    <row r="710" spans="1:15" x14ac:dyDescent="0.25">
      <c r="A710" s="18">
        <f t="shared" si="36"/>
        <v>45319.708333333336</v>
      </c>
      <c r="B710" s="60">
        <v>45319.708333333336</v>
      </c>
      <c r="C710" s="61">
        <v>3019.5369715000002</v>
      </c>
      <c r="D710" s="61">
        <v>2472.4497431875002</v>
      </c>
      <c r="E710" s="61">
        <v>1267.7692334999999</v>
      </c>
      <c r="F710" s="61">
        <v>67.271681136249981</v>
      </c>
      <c r="G710" s="61">
        <v>1299.365967947215</v>
      </c>
      <c r="H710" s="61">
        <v>2256.740036290324</v>
      </c>
      <c r="I710" s="61">
        <v>7023.055811296018</v>
      </c>
      <c r="J710" s="61">
        <v>399.10981646527</v>
      </c>
      <c r="K710" s="61">
        <v>133.6073883</v>
      </c>
      <c r="L710" s="61">
        <v>2827.3606175</v>
      </c>
      <c r="M710" s="37" t="b">
        <f t="shared" si="34"/>
        <v>1</v>
      </c>
      <c r="N710" s="61">
        <f t="shared" si="35"/>
        <v>7422.1656277612883</v>
      </c>
      <c r="O710" s="27"/>
    </row>
    <row r="711" spans="1:15" x14ac:dyDescent="0.25">
      <c r="A711" s="18">
        <f t="shared" si="36"/>
        <v>45319.75</v>
      </c>
      <c r="B711" s="60">
        <v>45319.75</v>
      </c>
      <c r="C711" s="61">
        <v>3027.6499610000005</v>
      </c>
      <c r="D711" s="61">
        <v>2255.159530124999</v>
      </c>
      <c r="E711" s="61">
        <v>1278.038687</v>
      </c>
      <c r="F711" s="61">
        <v>74.006748404249976</v>
      </c>
      <c r="G711" s="61">
        <v>1306.601682851714</v>
      </c>
      <c r="H711" s="61">
        <v>2628.5420362903237</v>
      </c>
      <c r="I711" s="61">
        <v>7160.0613329760181</v>
      </c>
      <c r="J711" s="61">
        <v>409.06742979526899</v>
      </c>
      <c r="K711" s="61">
        <v>81.008380399999965</v>
      </c>
      <c r="L711" s="61">
        <v>2919.861502499999</v>
      </c>
      <c r="M711" s="37" t="b">
        <f t="shared" si="34"/>
        <v>1</v>
      </c>
      <c r="N711" s="61">
        <f t="shared" si="35"/>
        <v>7569.1287627712873</v>
      </c>
      <c r="O711" s="27"/>
    </row>
    <row r="712" spans="1:15" x14ac:dyDescent="0.25">
      <c r="A712" s="18">
        <f t="shared" si="36"/>
        <v>45319.791666666664</v>
      </c>
      <c r="B712" s="60">
        <v>45319.791666666664</v>
      </c>
      <c r="C712" s="61">
        <v>3013.1206225000001</v>
      </c>
      <c r="D712" s="61">
        <v>2026.2743363750001</v>
      </c>
      <c r="E712" s="61">
        <v>1273.5163547499999</v>
      </c>
      <c r="F712" s="61">
        <v>42.993635334999986</v>
      </c>
      <c r="G712" s="61">
        <v>1300.9726782009629</v>
      </c>
      <c r="H712" s="61">
        <v>3048.231036290324</v>
      </c>
      <c r="I712" s="61">
        <v>7002.3030405960189</v>
      </c>
      <c r="J712" s="61">
        <v>398.64262305526699</v>
      </c>
      <c r="K712" s="61">
        <v>250.80899730000002</v>
      </c>
      <c r="L712" s="61">
        <v>3053.3540025000002</v>
      </c>
      <c r="M712" s="37" t="b">
        <f t="shared" si="34"/>
        <v>1</v>
      </c>
      <c r="N712" s="61">
        <f t="shared" si="35"/>
        <v>7400.9456636512859</v>
      </c>
      <c r="O712" s="27"/>
    </row>
    <row r="713" spans="1:15" x14ac:dyDescent="0.25">
      <c r="A713" s="18">
        <f t="shared" si="36"/>
        <v>45319.833333333336</v>
      </c>
      <c r="B713" s="60">
        <v>45319.833333333336</v>
      </c>
      <c r="C713" s="61">
        <v>2987.9386352500001</v>
      </c>
      <c r="D713" s="61">
        <v>1341.8971428125001</v>
      </c>
      <c r="E713" s="61">
        <v>1256.1505777499999</v>
      </c>
      <c r="F713" s="61">
        <v>35.613011815</v>
      </c>
      <c r="G713" s="61">
        <v>1268.895663073461</v>
      </c>
      <c r="H713" s="61">
        <v>3646.0840362903241</v>
      </c>
      <c r="I713" s="61">
        <v>6724.9758208860176</v>
      </c>
      <c r="J713" s="61">
        <v>381.18336800526907</v>
      </c>
      <c r="K713" s="61">
        <v>320.8009606</v>
      </c>
      <c r="L713" s="61">
        <v>3109.6189175</v>
      </c>
      <c r="M713" s="37" t="b">
        <f t="shared" si="34"/>
        <v>1</v>
      </c>
      <c r="N713" s="61">
        <f t="shared" si="35"/>
        <v>7106.1591888912862</v>
      </c>
      <c r="O713" s="27"/>
    </row>
    <row r="714" spans="1:15" x14ac:dyDescent="0.25">
      <c r="A714" s="18">
        <f t="shared" si="36"/>
        <v>45319.875</v>
      </c>
      <c r="B714" s="60">
        <v>45319.875</v>
      </c>
      <c r="C714" s="61">
        <v>2987.608435749999</v>
      </c>
      <c r="D714" s="61">
        <v>981.60407018750004</v>
      </c>
      <c r="E714" s="61">
        <v>1247.6686997499999</v>
      </c>
      <c r="F714" s="61">
        <v>37.476078314999988</v>
      </c>
      <c r="G714" s="61">
        <v>1245.6870636684632</v>
      </c>
      <c r="H714" s="61">
        <v>3608.2200362903241</v>
      </c>
      <c r="I714" s="61">
        <v>6385.5019619460172</v>
      </c>
      <c r="J714" s="61">
        <v>357.26839411527305</v>
      </c>
      <c r="K714" s="61">
        <v>338.79882290000006</v>
      </c>
      <c r="L714" s="61">
        <v>3026.695205</v>
      </c>
      <c r="M714" s="37" t="b">
        <f t="shared" si="34"/>
        <v>1</v>
      </c>
      <c r="N714" s="61">
        <f t="shared" si="35"/>
        <v>6742.7703560612899</v>
      </c>
      <c r="O714" s="27"/>
    </row>
    <row r="715" spans="1:15" x14ac:dyDescent="0.25">
      <c r="A715" s="18">
        <f t="shared" si="36"/>
        <v>45319.916666666664</v>
      </c>
      <c r="B715" s="60">
        <v>45319.916666666664</v>
      </c>
      <c r="C715" s="61">
        <v>2977.2848085000005</v>
      </c>
      <c r="D715" s="61">
        <v>778.54260850000003</v>
      </c>
      <c r="E715" s="61">
        <v>1238.7364155</v>
      </c>
      <c r="F715" s="61">
        <v>43.623026074999977</v>
      </c>
      <c r="G715" s="61">
        <v>1213.9605964659652</v>
      </c>
      <c r="H715" s="61">
        <v>3960.4270362903239</v>
      </c>
      <c r="I715" s="61">
        <v>6411.7787271960187</v>
      </c>
      <c r="J715" s="61">
        <v>362.12350033527105</v>
      </c>
      <c r="K715" s="61">
        <v>476.89338630000003</v>
      </c>
      <c r="L715" s="61">
        <v>2961.778877499999</v>
      </c>
      <c r="M715" s="37" t="b">
        <f t="shared" si="34"/>
        <v>1</v>
      </c>
      <c r="N715" s="61">
        <f t="shared" si="35"/>
        <v>6773.90222753129</v>
      </c>
      <c r="O715" s="27"/>
    </row>
    <row r="716" spans="1:15" x14ac:dyDescent="0.25">
      <c r="A716" s="18">
        <f t="shared" si="36"/>
        <v>45319.958333333336</v>
      </c>
      <c r="B716" s="60">
        <v>45319.958333333336</v>
      </c>
      <c r="C716" s="61">
        <v>2910.4001812499982</v>
      </c>
      <c r="D716" s="61">
        <v>490.09016037500004</v>
      </c>
      <c r="E716" s="61">
        <v>1208.6842522500001</v>
      </c>
      <c r="F716" s="61">
        <v>57.656030574999974</v>
      </c>
      <c r="G716" s="61">
        <v>1201.3696595809661</v>
      </c>
      <c r="H716" s="61">
        <v>4378.9130362903234</v>
      </c>
      <c r="I716" s="61">
        <v>6087.6787305060188</v>
      </c>
      <c r="J716" s="61">
        <v>355.80100791527008</v>
      </c>
      <c r="K716" s="61">
        <v>1297.402939399999</v>
      </c>
      <c r="L716" s="61">
        <v>2506.2306425000002</v>
      </c>
      <c r="M716" s="37" t="b">
        <f t="shared" si="34"/>
        <v>1</v>
      </c>
      <c r="N716" s="61">
        <f t="shared" si="35"/>
        <v>6443.4797384212889</v>
      </c>
      <c r="O716" s="27"/>
    </row>
    <row r="717" spans="1:15" x14ac:dyDescent="0.25">
      <c r="A717" s="18">
        <f t="shared" si="36"/>
        <v>45320</v>
      </c>
      <c r="B717" s="60">
        <v>45320</v>
      </c>
      <c r="C717" s="61">
        <v>2804.0025632500001</v>
      </c>
      <c r="D717" s="61">
        <v>381.67913906250004</v>
      </c>
      <c r="E717" s="61">
        <v>1190.35755875</v>
      </c>
      <c r="F717" s="61">
        <v>90.817208598999969</v>
      </c>
      <c r="G717" s="61">
        <v>1078.9560197894632</v>
      </c>
      <c r="H717" s="61">
        <v>4657.943036290324</v>
      </c>
      <c r="I717" s="61">
        <v>5906.0606345860197</v>
      </c>
      <c r="J717" s="61">
        <v>355.49990455526802</v>
      </c>
      <c r="K717" s="61">
        <v>2024.1911365999999</v>
      </c>
      <c r="L717" s="61">
        <v>1918.0038500000003</v>
      </c>
      <c r="M717" s="37" t="b">
        <f t="shared" si="34"/>
        <v>1</v>
      </c>
      <c r="N717" s="61">
        <f t="shared" si="35"/>
        <v>6261.5605391412873</v>
      </c>
      <c r="O717" s="27"/>
    </row>
    <row r="718" spans="1:15" x14ac:dyDescent="0.25">
      <c r="A718" s="18">
        <f t="shared" si="36"/>
        <v>45320.041666666664</v>
      </c>
      <c r="B718" s="60">
        <v>45320.041666666664</v>
      </c>
      <c r="C718" s="61">
        <v>2780.1596182499998</v>
      </c>
      <c r="D718" s="61">
        <v>279.24913462500001</v>
      </c>
      <c r="E718" s="61">
        <v>1165.519837249999</v>
      </c>
      <c r="F718" s="61">
        <v>212.316044334</v>
      </c>
      <c r="G718" s="61">
        <v>1066.124155361965</v>
      </c>
      <c r="H718" s="61">
        <v>4480.8280362903206</v>
      </c>
      <c r="I718" s="61">
        <v>5726.2014406360177</v>
      </c>
      <c r="J718" s="61">
        <v>347.13369257527</v>
      </c>
      <c r="K718" s="61">
        <v>2152.2443454000004</v>
      </c>
      <c r="L718" s="61">
        <v>1758.6173475000001</v>
      </c>
      <c r="M718" s="37" t="b">
        <f t="shared" si="34"/>
        <v>1</v>
      </c>
      <c r="N718" s="61">
        <f t="shared" si="35"/>
        <v>6073.3351332112879</v>
      </c>
      <c r="O718" s="27"/>
    </row>
    <row r="719" spans="1:15" x14ac:dyDescent="0.25">
      <c r="A719" s="18">
        <f t="shared" si="36"/>
        <v>45320.083333333336</v>
      </c>
      <c r="B719" s="60">
        <v>45320.083333333336</v>
      </c>
      <c r="C719" s="61">
        <v>2778.81970125</v>
      </c>
      <c r="D719" s="61">
        <v>274.18430543750003</v>
      </c>
      <c r="E719" s="61">
        <v>1179.8485430000001</v>
      </c>
      <c r="F719" s="61">
        <v>338.5211151515</v>
      </c>
      <c r="G719" s="61">
        <v>1062.5959981719641</v>
      </c>
      <c r="H719" s="61">
        <v>4133.7090362903227</v>
      </c>
      <c r="I719" s="61">
        <v>5692.4004138560213</v>
      </c>
      <c r="J719" s="61">
        <v>339.07104394526704</v>
      </c>
      <c r="K719" s="61">
        <v>2079.798644</v>
      </c>
      <c r="L719" s="61">
        <v>1656.4085975</v>
      </c>
      <c r="M719" s="37" t="b">
        <f t="shared" si="34"/>
        <v>1</v>
      </c>
      <c r="N719" s="61">
        <f t="shared" si="35"/>
        <v>6031.4714578012881</v>
      </c>
      <c r="O719" s="27"/>
    </row>
    <row r="720" spans="1:15" x14ac:dyDescent="0.25">
      <c r="A720" s="18">
        <f t="shared" si="36"/>
        <v>45320.125</v>
      </c>
      <c r="B720" s="60">
        <v>45320.125</v>
      </c>
      <c r="C720" s="61">
        <v>2778.3492080000001</v>
      </c>
      <c r="D720" s="61">
        <v>340.42716656250002</v>
      </c>
      <c r="E720" s="61">
        <v>1174.4800660000001</v>
      </c>
      <c r="F720" s="61">
        <v>469.3284042665</v>
      </c>
      <c r="G720" s="61">
        <v>1066.456422611966</v>
      </c>
      <c r="H720" s="61">
        <v>3838.021036290324</v>
      </c>
      <c r="I720" s="61">
        <v>5658.2514457960178</v>
      </c>
      <c r="J720" s="61">
        <v>333.636146335273</v>
      </c>
      <c r="K720" s="61">
        <v>2020.3155965999993</v>
      </c>
      <c r="L720" s="61">
        <v>1654.859115</v>
      </c>
      <c r="M720" s="37" t="b">
        <f t="shared" si="34"/>
        <v>1</v>
      </c>
      <c r="N720" s="61">
        <f t="shared" si="35"/>
        <v>5991.8875921312911</v>
      </c>
      <c r="O720" s="27"/>
    </row>
    <row r="721" spans="1:15" x14ac:dyDescent="0.25">
      <c r="A721" s="18">
        <f t="shared" si="36"/>
        <v>45320.166666666664</v>
      </c>
      <c r="B721" s="60">
        <v>45320.166666666664</v>
      </c>
      <c r="C721" s="61">
        <v>2808.1407755</v>
      </c>
      <c r="D721" s="61">
        <v>308.00953268750004</v>
      </c>
      <c r="E721" s="61">
        <v>1271.3621995000001</v>
      </c>
      <c r="F721" s="61">
        <v>587.6687415765</v>
      </c>
      <c r="G721" s="61">
        <v>1069.94125071696</v>
      </c>
      <c r="H721" s="61">
        <v>3760.130036290323</v>
      </c>
      <c r="I721" s="61">
        <v>5883.5600300860187</v>
      </c>
      <c r="J721" s="61">
        <v>340.13067928526903</v>
      </c>
      <c r="K721" s="61">
        <v>1711.6122819</v>
      </c>
      <c r="L721" s="61">
        <v>1869.9495449999993</v>
      </c>
      <c r="M721" s="37" t="b">
        <f t="shared" si="34"/>
        <v>1</v>
      </c>
      <c r="N721" s="61">
        <f t="shared" si="35"/>
        <v>6223.690709371288</v>
      </c>
      <c r="O721" s="27"/>
    </row>
    <row r="722" spans="1:15" x14ac:dyDescent="0.25">
      <c r="A722" s="18">
        <f t="shared" si="36"/>
        <v>45320.208333333336</v>
      </c>
      <c r="B722" s="60">
        <v>45320.208333333336</v>
      </c>
      <c r="C722" s="61">
        <v>2833.6948997499994</v>
      </c>
      <c r="D722" s="61">
        <v>634.54596318750009</v>
      </c>
      <c r="E722" s="61">
        <v>1484.2453409999991</v>
      </c>
      <c r="F722" s="61">
        <v>869.62577303400008</v>
      </c>
      <c r="G722" s="61">
        <v>1085.0446811694649</v>
      </c>
      <c r="H722" s="61">
        <v>3252.992036290324</v>
      </c>
      <c r="I722" s="61">
        <v>6611.5150145660155</v>
      </c>
      <c r="J722" s="61">
        <v>354.90807336527399</v>
      </c>
      <c r="K722" s="61">
        <v>403.20053650000006</v>
      </c>
      <c r="L722" s="61">
        <v>2790.5250700000001</v>
      </c>
      <c r="M722" s="37" t="b">
        <f t="shared" si="34"/>
        <v>1</v>
      </c>
      <c r="N722" s="61">
        <f t="shared" si="35"/>
        <v>6966.423087931289</v>
      </c>
      <c r="O722" s="27"/>
    </row>
    <row r="723" spans="1:15" x14ac:dyDescent="0.25">
      <c r="A723" s="18">
        <f t="shared" si="36"/>
        <v>45320.25</v>
      </c>
      <c r="B723" s="60">
        <v>45320.25</v>
      </c>
      <c r="C723" s="61">
        <v>2940.886355000001</v>
      </c>
      <c r="D723" s="61">
        <v>1996.1428524375001</v>
      </c>
      <c r="E723" s="61">
        <v>1683.41892925</v>
      </c>
      <c r="F723" s="61">
        <v>997.4805332615</v>
      </c>
      <c r="G723" s="61">
        <v>1156.831056221966</v>
      </c>
      <c r="H723" s="61">
        <v>2587.3830362903241</v>
      </c>
      <c r="I723" s="61">
        <v>7841.5333156260176</v>
      </c>
      <c r="J723" s="61">
        <v>433.80468013527201</v>
      </c>
      <c r="K723" s="61">
        <v>123.69475420000001</v>
      </c>
      <c r="L723" s="61">
        <v>2963.1100125000003</v>
      </c>
      <c r="M723" s="37" t="b">
        <f t="shared" si="34"/>
        <v>1</v>
      </c>
      <c r="N723" s="61">
        <f t="shared" si="35"/>
        <v>8275.3379957612888</v>
      </c>
      <c r="O723" s="27"/>
    </row>
    <row r="724" spans="1:15" x14ac:dyDescent="0.25">
      <c r="A724" s="18">
        <f t="shared" si="36"/>
        <v>45320.291666666664</v>
      </c>
      <c r="B724" s="60">
        <v>45320.291666666664</v>
      </c>
      <c r="C724" s="61">
        <v>3015.7067515000003</v>
      </c>
      <c r="D724" s="61">
        <v>3822.4521795625001</v>
      </c>
      <c r="E724" s="61">
        <v>1815.97976225</v>
      </c>
      <c r="F724" s="61">
        <v>1023.9833706982502</v>
      </c>
      <c r="G724" s="61">
        <v>1264.359396190215</v>
      </c>
      <c r="H724" s="61">
        <v>2272.9730362903238</v>
      </c>
      <c r="I724" s="61">
        <v>8775.59622106602</v>
      </c>
      <c r="J724" s="61">
        <v>521.88880702527103</v>
      </c>
      <c r="K724" s="61">
        <v>26.753743400000001</v>
      </c>
      <c r="L724" s="61">
        <v>3891.215725</v>
      </c>
      <c r="M724" s="37" t="b">
        <f t="shared" si="34"/>
        <v>1</v>
      </c>
      <c r="N724" s="61">
        <f t="shared" si="35"/>
        <v>9297.4850280912906</v>
      </c>
      <c r="O724" s="27"/>
    </row>
    <row r="725" spans="1:15" x14ac:dyDescent="0.25">
      <c r="A725" s="18">
        <f t="shared" si="36"/>
        <v>45320.333333333336</v>
      </c>
      <c r="B725" s="60">
        <v>45320.333333333336</v>
      </c>
      <c r="C725" s="61">
        <v>3012.3323544999998</v>
      </c>
      <c r="D725" s="61">
        <v>3878.3171446250003</v>
      </c>
      <c r="E725" s="61">
        <v>1827.32011775</v>
      </c>
      <c r="F725" s="61">
        <v>1130.5949486085001</v>
      </c>
      <c r="G725" s="61">
        <v>1474.0247420774651</v>
      </c>
      <c r="H725" s="61">
        <v>1734.020036290324</v>
      </c>
      <c r="I725" s="61">
        <v>8991.4147736160176</v>
      </c>
      <c r="J725" s="61">
        <v>508.90573193527302</v>
      </c>
      <c r="K725" s="61">
        <v>1.8365707999999998</v>
      </c>
      <c r="L725" s="61">
        <v>3554.4522674999994</v>
      </c>
      <c r="M725" s="37" t="b">
        <f t="shared" si="34"/>
        <v>1</v>
      </c>
      <c r="N725" s="61">
        <f t="shared" si="35"/>
        <v>9500.3205055512899</v>
      </c>
      <c r="O725" s="27"/>
    </row>
    <row r="726" spans="1:15" x14ac:dyDescent="0.25">
      <c r="A726" s="18">
        <f t="shared" si="36"/>
        <v>45320.375</v>
      </c>
      <c r="B726" s="60">
        <v>45320.375</v>
      </c>
      <c r="C726" s="61">
        <v>2987.3715392499994</v>
      </c>
      <c r="D726" s="61">
        <v>2766.6491829375</v>
      </c>
      <c r="E726" s="61">
        <v>1821.5620414999992</v>
      </c>
      <c r="F726" s="61">
        <v>905.08584386675011</v>
      </c>
      <c r="G726" s="61">
        <v>1851.3553819167132</v>
      </c>
      <c r="H726" s="61">
        <v>1822.642146290324</v>
      </c>
      <c r="I726" s="61">
        <v>8713.6665534760177</v>
      </c>
      <c r="J726" s="61">
        <v>478.51428708527004</v>
      </c>
      <c r="K726" s="61">
        <v>16.99849519999999</v>
      </c>
      <c r="L726" s="61">
        <v>2945.4868000000001</v>
      </c>
      <c r="M726" s="37" t="b">
        <f t="shared" si="34"/>
        <v>1</v>
      </c>
      <c r="N726" s="61">
        <f t="shared" si="35"/>
        <v>9192.1808405612883</v>
      </c>
      <c r="O726" s="27"/>
    </row>
    <row r="727" spans="1:15" x14ac:dyDescent="0.25">
      <c r="A727" s="18">
        <f t="shared" si="36"/>
        <v>45320.416666666664</v>
      </c>
      <c r="B727" s="60">
        <v>45320.416666666664</v>
      </c>
      <c r="C727" s="61">
        <v>2969.9491505000001</v>
      </c>
      <c r="D727" s="61">
        <v>840.71871150000004</v>
      </c>
      <c r="E727" s="61">
        <v>1782.56651375</v>
      </c>
      <c r="F727" s="61">
        <v>760.28927645425006</v>
      </c>
      <c r="G727" s="61">
        <v>2257.5442014567143</v>
      </c>
      <c r="H727" s="61">
        <v>2989.4730362903238</v>
      </c>
      <c r="I727" s="61">
        <v>8330.2697922160169</v>
      </c>
      <c r="J727" s="61">
        <v>493.91988293526998</v>
      </c>
      <c r="K727" s="61">
        <v>76.40623979999998</v>
      </c>
      <c r="L727" s="61">
        <v>2699.944974999999</v>
      </c>
      <c r="M727" s="37" t="b">
        <f t="shared" si="34"/>
        <v>1</v>
      </c>
      <c r="N727" s="61">
        <f t="shared" si="35"/>
        <v>8824.1896751512868</v>
      </c>
      <c r="O727" s="27"/>
    </row>
    <row r="728" spans="1:15" x14ac:dyDescent="0.25">
      <c r="A728" s="18">
        <f t="shared" si="36"/>
        <v>45320.458333333336</v>
      </c>
      <c r="B728" s="60">
        <v>45320.458333333336</v>
      </c>
      <c r="C728" s="61">
        <v>2935.7177092500001</v>
      </c>
      <c r="D728" s="61">
        <v>606.84254837499998</v>
      </c>
      <c r="E728" s="61">
        <v>1601.98396875</v>
      </c>
      <c r="F728" s="61">
        <v>711.20503376400006</v>
      </c>
      <c r="G728" s="61">
        <v>2540.3228086419667</v>
      </c>
      <c r="H728" s="61">
        <v>3348.7353862903242</v>
      </c>
      <c r="I728" s="61">
        <v>8035.8694788960174</v>
      </c>
      <c r="J728" s="61">
        <v>501.28059297527403</v>
      </c>
      <c r="K728" s="61">
        <v>372.56878320000004</v>
      </c>
      <c r="L728" s="61">
        <v>2835.0886</v>
      </c>
      <c r="M728" s="37" t="b">
        <f t="shared" si="34"/>
        <v>1</v>
      </c>
      <c r="N728" s="61">
        <f t="shared" si="35"/>
        <v>8537.1500718712923</v>
      </c>
      <c r="O728" s="27"/>
    </row>
    <row r="729" spans="1:15" x14ac:dyDescent="0.25">
      <c r="A729" s="18">
        <f t="shared" si="36"/>
        <v>45320.5</v>
      </c>
      <c r="B729" s="60">
        <v>45320.5</v>
      </c>
      <c r="C729" s="61">
        <v>2885.3749257499994</v>
      </c>
      <c r="D729" s="61">
        <v>608.74134425</v>
      </c>
      <c r="E729" s="61">
        <v>1617.967852499999</v>
      </c>
      <c r="F729" s="61">
        <v>801.6754969322501</v>
      </c>
      <c r="G729" s="61">
        <v>2626.9578817087181</v>
      </c>
      <c r="H729" s="61">
        <v>3181.3574612903244</v>
      </c>
      <c r="I729" s="61">
        <v>7702.0540801060179</v>
      </c>
      <c r="J729" s="61">
        <v>469.56272242527399</v>
      </c>
      <c r="K729" s="61">
        <v>822.78679740000007</v>
      </c>
      <c r="L729" s="61">
        <v>2727.6713624999998</v>
      </c>
      <c r="M729" s="37" t="b">
        <f t="shared" si="34"/>
        <v>1</v>
      </c>
      <c r="N729" s="61">
        <f t="shared" si="35"/>
        <v>8171.6168025312918</v>
      </c>
      <c r="O729" s="27"/>
    </row>
    <row r="730" spans="1:15" x14ac:dyDescent="0.25">
      <c r="A730" s="18">
        <f t="shared" si="36"/>
        <v>45320.541666666664</v>
      </c>
      <c r="B730" s="60">
        <v>45320.541666666664</v>
      </c>
      <c r="C730" s="61">
        <v>2878.5959895000001</v>
      </c>
      <c r="D730" s="61">
        <v>645.45780887500007</v>
      </c>
      <c r="E730" s="61">
        <v>1612.774577749999</v>
      </c>
      <c r="F730" s="61">
        <v>846.78620186299997</v>
      </c>
      <c r="G730" s="61">
        <v>2434.4262195229644</v>
      </c>
      <c r="H730" s="61">
        <v>2586.458591290324</v>
      </c>
      <c r="I730" s="61">
        <v>7557.192243056018</v>
      </c>
      <c r="J730" s="61">
        <v>432.47421904526902</v>
      </c>
      <c r="K730" s="61">
        <v>477.24637670000004</v>
      </c>
      <c r="L730" s="61">
        <v>2537.58655</v>
      </c>
      <c r="M730" s="37" t="b">
        <f t="shared" si="34"/>
        <v>1</v>
      </c>
      <c r="N730" s="61">
        <f t="shared" si="35"/>
        <v>7989.6664621012869</v>
      </c>
      <c r="O730" s="27"/>
    </row>
    <row r="731" spans="1:15" x14ac:dyDescent="0.25">
      <c r="A731" s="18">
        <f t="shared" si="36"/>
        <v>45320.583333333336</v>
      </c>
      <c r="B731" s="60">
        <v>45320.583333333336</v>
      </c>
      <c r="C731" s="61">
        <v>2919.3597237499989</v>
      </c>
      <c r="D731" s="61">
        <v>1648.8607919999993</v>
      </c>
      <c r="E731" s="61">
        <v>1707.22752575</v>
      </c>
      <c r="F731" s="61">
        <v>877.51587971724996</v>
      </c>
      <c r="G731" s="61">
        <v>2093.4505210637158</v>
      </c>
      <c r="H731" s="61">
        <v>1619.365011290324</v>
      </c>
      <c r="I731" s="61">
        <v>7527.7519791260183</v>
      </c>
      <c r="J731" s="61">
        <v>403.92066384527203</v>
      </c>
      <c r="K731" s="61">
        <v>124.98842310000001</v>
      </c>
      <c r="L731" s="61">
        <v>2809.1183875000002</v>
      </c>
      <c r="M731" s="37" t="b">
        <f t="shared" si="34"/>
        <v>1</v>
      </c>
      <c r="N731" s="61">
        <f t="shared" si="35"/>
        <v>7931.6726429712908</v>
      </c>
      <c r="O731" s="27"/>
    </row>
    <row r="732" spans="1:15" x14ac:dyDescent="0.25">
      <c r="A732" s="18">
        <f t="shared" si="36"/>
        <v>45320.625</v>
      </c>
      <c r="B732" s="60">
        <v>45320.625</v>
      </c>
      <c r="C732" s="61">
        <v>2995.9995192500014</v>
      </c>
      <c r="D732" s="61">
        <v>3173.256310374999</v>
      </c>
      <c r="E732" s="61">
        <v>1859.2845347499999</v>
      </c>
      <c r="F732" s="61">
        <v>900.83642730050008</v>
      </c>
      <c r="G732" s="61">
        <v>1652.7794618054641</v>
      </c>
      <c r="H732" s="61">
        <v>1287.9252312903241</v>
      </c>
      <c r="I732" s="61">
        <v>7824.0824739060172</v>
      </c>
      <c r="J732" s="61">
        <v>420.11775066527201</v>
      </c>
      <c r="K732" s="61">
        <v>0.77615269999999981</v>
      </c>
      <c r="L732" s="61">
        <v>3625.1051075</v>
      </c>
      <c r="M732" s="37" t="b">
        <f t="shared" si="34"/>
        <v>1</v>
      </c>
      <c r="N732" s="61">
        <f t="shared" si="35"/>
        <v>8244.2002245712883</v>
      </c>
      <c r="O732" s="27"/>
    </row>
    <row r="733" spans="1:15" x14ac:dyDescent="0.25">
      <c r="A733" s="18">
        <f t="shared" si="36"/>
        <v>45320.666666666664</v>
      </c>
      <c r="B733" s="60">
        <v>45320.666666666664</v>
      </c>
      <c r="C733" s="61">
        <v>3061.77958175</v>
      </c>
      <c r="D733" s="61">
        <v>4053.4157328124988</v>
      </c>
      <c r="E733" s="61">
        <v>1866.57796975</v>
      </c>
      <c r="F733" s="61">
        <v>1227.6441689410001</v>
      </c>
      <c r="G733" s="61">
        <v>1340.5523203874691</v>
      </c>
      <c r="H733" s="61">
        <v>1180.6690362903241</v>
      </c>
      <c r="I733" s="61">
        <v>8273.224161256021</v>
      </c>
      <c r="J733" s="61">
        <v>444.79423767527305</v>
      </c>
      <c r="K733" s="61">
        <v>12.09352599999999</v>
      </c>
      <c r="L733" s="61">
        <v>4000.526884999997</v>
      </c>
      <c r="M733" s="37" t="b">
        <f t="shared" si="34"/>
        <v>1</v>
      </c>
      <c r="N733" s="61">
        <f t="shared" si="35"/>
        <v>8718.0183989312936</v>
      </c>
      <c r="O733" s="27"/>
    </row>
    <row r="734" spans="1:15" x14ac:dyDescent="0.25">
      <c r="A734" s="18">
        <f t="shared" si="36"/>
        <v>45320.708333333336</v>
      </c>
      <c r="B734" s="60">
        <v>45320.708333333336</v>
      </c>
      <c r="C734" s="61">
        <v>3076.9203420000003</v>
      </c>
      <c r="D734" s="61">
        <v>4515.801923562497</v>
      </c>
      <c r="E734" s="61">
        <v>1869.3130767500002</v>
      </c>
      <c r="F734" s="61">
        <v>1549.5594925215</v>
      </c>
      <c r="G734" s="61">
        <v>1274.0483123569652</v>
      </c>
      <c r="H734" s="61">
        <v>1298.692036290324</v>
      </c>
      <c r="I734" s="61">
        <v>8667.5667660360195</v>
      </c>
      <c r="J734" s="61">
        <v>486.555011045269</v>
      </c>
      <c r="K734" s="61">
        <v>4.9194538999999997</v>
      </c>
      <c r="L734" s="61">
        <v>4425.2939525000002</v>
      </c>
      <c r="M734" s="37" t="b">
        <f t="shared" si="34"/>
        <v>1</v>
      </c>
      <c r="N734" s="61">
        <f t="shared" si="35"/>
        <v>9154.1217770812891</v>
      </c>
      <c r="O734" s="27"/>
    </row>
    <row r="735" spans="1:15" x14ac:dyDescent="0.25">
      <c r="A735" s="18">
        <f t="shared" si="36"/>
        <v>45320.75</v>
      </c>
      <c r="B735" s="60">
        <v>45320.75</v>
      </c>
      <c r="C735" s="61">
        <v>3093.3220740000002</v>
      </c>
      <c r="D735" s="61">
        <v>4626.7945280624972</v>
      </c>
      <c r="E735" s="61">
        <v>1877.7059807500002</v>
      </c>
      <c r="F735" s="61">
        <v>1548.41192042125</v>
      </c>
      <c r="G735" s="61">
        <v>1253.2525374172201</v>
      </c>
      <c r="H735" s="61">
        <v>1271.8520362903241</v>
      </c>
      <c r="I735" s="61">
        <v>8648.5177113460177</v>
      </c>
      <c r="J735" s="61">
        <v>487.34108259527301</v>
      </c>
      <c r="K735" s="61">
        <v>0.49498549999999991</v>
      </c>
      <c r="L735" s="61">
        <v>4534.9852974999967</v>
      </c>
      <c r="M735" s="37" t="b">
        <f t="shared" si="34"/>
        <v>1</v>
      </c>
      <c r="N735" s="61">
        <f t="shared" si="35"/>
        <v>9135.8587939412901</v>
      </c>
      <c r="O735" s="27"/>
    </row>
    <row r="736" spans="1:15" x14ac:dyDescent="0.25">
      <c r="A736" s="18">
        <f t="shared" si="36"/>
        <v>45320.791666666664</v>
      </c>
      <c r="B736" s="60">
        <v>45320.791666666664</v>
      </c>
      <c r="C736" s="61">
        <v>3087.385254249999</v>
      </c>
      <c r="D736" s="61">
        <v>3990.0473163749994</v>
      </c>
      <c r="E736" s="61">
        <v>1876.8171017499999</v>
      </c>
      <c r="F736" s="61">
        <v>1778.0741736140001</v>
      </c>
      <c r="G736" s="61">
        <v>1221.0517828719669</v>
      </c>
      <c r="H736" s="61">
        <v>1145.395036290324</v>
      </c>
      <c r="I736" s="61">
        <v>8311.4972169860193</v>
      </c>
      <c r="J736" s="61">
        <v>463.11915156527101</v>
      </c>
      <c r="K736" s="61">
        <v>1.3379365999999999</v>
      </c>
      <c r="L736" s="61">
        <v>4322.8163600000007</v>
      </c>
      <c r="M736" s="37" t="b">
        <f t="shared" si="34"/>
        <v>1</v>
      </c>
      <c r="N736" s="61">
        <f t="shared" si="35"/>
        <v>8774.6163685512911</v>
      </c>
      <c r="O736" s="27"/>
    </row>
    <row r="737" spans="1:15" x14ac:dyDescent="0.25">
      <c r="A737" s="18">
        <f t="shared" si="36"/>
        <v>45320.833333333336</v>
      </c>
      <c r="B737" s="60">
        <v>45320.833333333336</v>
      </c>
      <c r="C737" s="61">
        <v>3054.7343645000001</v>
      </c>
      <c r="D737" s="61">
        <v>3084.8402605000001</v>
      </c>
      <c r="E737" s="61">
        <v>1875.90634875</v>
      </c>
      <c r="F737" s="61">
        <v>2059.517359814</v>
      </c>
      <c r="G737" s="61">
        <v>1240.2866297869641</v>
      </c>
      <c r="H737" s="61">
        <v>1141.115036290324</v>
      </c>
      <c r="I737" s="61">
        <v>7849.9294614660166</v>
      </c>
      <c r="J737" s="61">
        <v>422.64157077527199</v>
      </c>
      <c r="K737" s="61">
        <v>69.960527399999975</v>
      </c>
      <c r="L737" s="61">
        <v>4113.8684399999993</v>
      </c>
      <c r="M737" s="37" t="b">
        <f t="shared" si="34"/>
        <v>1</v>
      </c>
      <c r="N737" s="61">
        <f t="shared" si="35"/>
        <v>8272.5710322412888</v>
      </c>
      <c r="O737" s="27"/>
    </row>
    <row r="738" spans="1:15" x14ac:dyDescent="0.25">
      <c r="A738" s="18">
        <f t="shared" si="36"/>
        <v>45320.875</v>
      </c>
      <c r="B738" s="60">
        <v>45320.875</v>
      </c>
      <c r="C738" s="61">
        <v>3017.6179635000003</v>
      </c>
      <c r="D738" s="61">
        <v>1471.56604075</v>
      </c>
      <c r="E738" s="61">
        <v>1858.293862</v>
      </c>
      <c r="F738" s="61">
        <v>2219.7487575014993</v>
      </c>
      <c r="G738" s="61">
        <v>1230.881475909463</v>
      </c>
      <c r="H738" s="61">
        <v>1625.2340362903242</v>
      </c>
      <c r="I738" s="61">
        <v>7264.8294431660179</v>
      </c>
      <c r="J738" s="61">
        <v>380.13655308526802</v>
      </c>
      <c r="K738" s="61">
        <v>105.4367347</v>
      </c>
      <c r="L738" s="61">
        <v>3672.9394050000001</v>
      </c>
      <c r="M738" s="37" t="b">
        <f t="shared" si="34"/>
        <v>1</v>
      </c>
      <c r="N738" s="61">
        <f t="shared" si="35"/>
        <v>7644.965996251286</v>
      </c>
      <c r="O738" s="27"/>
    </row>
    <row r="739" spans="1:15" x14ac:dyDescent="0.25">
      <c r="A739" s="18">
        <f t="shared" si="36"/>
        <v>45320.916666666664</v>
      </c>
      <c r="B739" s="60">
        <v>45320.916666666664</v>
      </c>
      <c r="C739" s="61">
        <v>3002.6913062499989</v>
      </c>
      <c r="D739" s="61">
        <v>1253.8070459375001</v>
      </c>
      <c r="E739" s="61">
        <v>1623.80005775</v>
      </c>
      <c r="F739" s="61">
        <v>2275.1244035965001</v>
      </c>
      <c r="G739" s="61">
        <v>1218.4061635869632</v>
      </c>
      <c r="H739" s="61">
        <v>1653.519036290324</v>
      </c>
      <c r="I739" s="61">
        <v>7086.2257888660188</v>
      </c>
      <c r="J739" s="61">
        <v>373.46274154527009</v>
      </c>
      <c r="K739" s="61">
        <v>28.997075499999998</v>
      </c>
      <c r="L739" s="61">
        <v>3538.6624075</v>
      </c>
      <c r="M739" s="37" t="b">
        <f t="shared" si="34"/>
        <v>1</v>
      </c>
      <c r="N739" s="61">
        <f t="shared" si="35"/>
        <v>7459.6885304112893</v>
      </c>
      <c r="O739" s="27"/>
    </row>
    <row r="740" spans="1:15" x14ac:dyDescent="0.25">
      <c r="A740" s="18">
        <f t="shared" si="36"/>
        <v>45320.958333333336</v>
      </c>
      <c r="B740" s="60">
        <v>45320.958333333336</v>
      </c>
      <c r="C740" s="61">
        <v>2972.7805927500003</v>
      </c>
      <c r="D740" s="61">
        <v>944.87990768750001</v>
      </c>
      <c r="E740" s="61">
        <v>1583.5133497500001</v>
      </c>
      <c r="F740" s="61">
        <v>2343.335061619</v>
      </c>
      <c r="G740" s="61">
        <v>1206.3873364444662</v>
      </c>
      <c r="H740" s="61">
        <v>1699.129036290323</v>
      </c>
      <c r="I740" s="61">
        <v>6658.4498492260191</v>
      </c>
      <c r="J740" s="61">
        <v>358.45777711527109</v>
      </c>
      <c r="K740" s="61">
        <v>139.13610069999999</v>
      </c>
      <c r="L740" s="61">
        <v>3593.9815574999993</v>
      </c>
      <c r="M740" s="37" t="b">
        <f t="shared" si="34"/>
        <v>1</v>
      </c>
      <c r="N740" s="61">
        <f t="shared" si="35"/>
        <v>7016.9076263412899</v>
      </c>
      <c r="O740" s="27"/>
    </row>
    <row r="741" spans="1:15" x14ac:dyDescent="0.25">
      <c r="A741" s="18">
        <f t="shared" si="36"/>
        <v>45321</v>
      </c>
      <c r="B741" s="60">
        <v>45321</v>
      </c>
      <c r="C741" s="61">
        <v>2932.6800417499994</v>
      </c>
      <c r="D741" s="61">
        <v>780.16877287500006</v>
      </c>
      <c r="E741" s="61">
        <v>1621.5331100000001</v>
      </c>
      <c r="F741" s="61">
        <v>2289.2832168329992</v>
      </c>
      <c r="G741" s="61">
        <v>1148.564143722966</v>
      </c>
      <c r="H741" s="61">
        <v>1923.2130362903242</v>
      </c>
      <c r="I741" s="61">
        <v>6377.6805658760195</v>
      </c>
      <c r="J741" s="61">
        <v>342.14924649527103</v>
      </c>
      <c r="K741" s="61">
        <v>317.89841910000007</v>
      </c>
      <c r="L741" s="61">
        <v>3657.7140899999995</v>
      </c>
      <c r="M741" s="37" t="b">
        <f t="shared" si="34"/>
        <v>1</v>
      </c>
      <c r="N741" s="61">
        <f t="shared" si="35"/>
        <v>6719.8298123712902</v>
      </c>
      <c r="O741" s="27"/>
    </row>
    <row r="742" spans="1:15" x14ac:dyDescent="0.25">
      <c r="A742" s="18">
        <f t="shared" si="36"/>
        <v>45321.041666666664</v>
      </c>
      <c r="B742" s="60">
        <v>45321.041666666664</v>
      </c>
      <c r="C742" s="61">
        <v>2929.250513</v>
      </c>
      <c r="D742" s="61">
        <v>612.06010618750008</v>
      </c>
      <c r="E742" s="61">
        <v>1619.9460275000001</v>
      </c>
      <c r="F742" s="61">
        <v>2392.5936997680001</v>
      </c>
      <c r="G742" s="61">
        <v>1141.784322455464</v>
      </c>
      <c r="H742" s="61">
        <v>1768.8500362903242</v>
      </c>
      <c r="I742" s="61">
        <v>6108.5888324460193</v>
      </c>
      <c r="J742" s="61">
        <v>331.05839535526906</v>
      </c>
      <c r="K742" s="61">
        <v>239.41851740000001</v>
      </c>
      <c r="L742" s="61">
        <v>3785.41896</v>
      </c>
      <c r="M742" s="37" t="b">
        <f t="shared" si="34"/>
        <v>1</v>
      </c>
      <c r="N742" s="61">
        <f t="shared" si="35"/>
        <v>6439.647227801288</v>
      </c>
      <c r="O742" s="27"/>
    </row>
    <row r="743" spans="1:15" x14ac:dyDescent="0.25">
      <c r="A743" s="18">
        <f t="shared" si="36"/>
        <v>45321.083333333336</v>
      </c>
      <c r="B743" s="60">
        <v>45321.083333333336</v>
      </c>
      <c r="C743" s="61">
        <v>2929.1716772499999</v>
      </c>
      <c r="D743" s="61">
        <v>626.69491856250011</v>
      </c>
      <c r="E743" s="61">
        <v>1575.6329720000001</v>
      </c>
      <c r="F743" s="61">
        <v>2427.6561262555001</v>
      </c>
      <c r="G743" s="61">
        <v>1128.0188111829671</v>
      </c>
      <c r="H743" s="61">
        <v>1772.674036290324</v>
      </c>
      <c r="I743" s="61">
        <v>6024.5211303360147</v>
      </c>
      <c r="J743" s="61">
        <v>325.76203730527601</v>
      </c>
      <c r="K743" s="61">
        <v>507.89186640000003</v>
      </c>
      <c r="L743" s="61">
        <v>3601.6735075000001</v>
      </c>
      <c r="M743" s="37" t="b">
        <f t="shared" si="34"/>
        <v>1</v>
      </c>
      <c r="N743" s="61">
        <f t="shared" si="35"/>
        <v>6350.2831676412907</v>
      </c>
      <c r="O743" s="27"/>
    </row>
    <row r="744" spans="1:15" x14ac:dyDescent="0.25">
      <c r="A744" s="18">
        <f t="shared" si="36"/>
        <v>45321.125</v>
      </c>
      <c r="B744" s="60">
        <v>45321.125</v>
      </c>
      <c r="C744" s="61">
        <v>2897.4238310000001</v>
      </c>
      <c r="D744" s="61">
        <v>515.75600768749996</v>
      </c>
      <c r="E744" s="61">
        <v>1560.980276</v>
      </c>
      <c r="F744" s="61">
        <v>2361.2852645805001</v>
      </c>
      <c r="G744" s="61">
        <v>1115.9571452329631</v>
      </c>
      <c r="H744" s="61">
        <v>1758.1840362903242</v>
      </c>
      <c r="I744" s="61">
        <v>5982.6649320060187</v>
      </c>
      <c r="J744" s="61">
        <v>319.20250828527008</v>
      </c>
      <c r="K744" s="61">
        <v>404.209183</v>
      </c>
      <c r="L744" s="61">
        <v>3503.5099375</v>
      </c>
      <c r="M744" s="37" t="b">
        <f t="shared" si="34"/>
        <v>1</v>
      </c>
      <c r="N744" s="61">
        <f t="shared" si="35"/>
        <v>6301.8674402912884</v>
      </c>
      <c r="O744" s="27"/>
    </row>
    <row r="745" spans="1:15" x14ac:dyDescent="0.25">
      <c r="A745" s="18">
        <f t="shared" si="36"/>
        <v>45321.166666666664</v>
      </c>
      <c r="B745" s="60">
        <v>45321.166666666664</v>
      </c>
      <c r="C745" s="61">
        <v>2892.75670025</v>
      </c>
      <c r="D745" s="61">
        <v>622.21230112500007</v>
      </c>
      <c r="E745" s="61">
        <v>1539.4895267500001</v>
      </c>
      <c r="F745" s="61">
        <v>2292.1204343555</v>
      </c>
      <c r="G745" s="61">
        <v>1100.441091300471</v>
      </c>
      <c r="H745" s="61">
        <v>2123.9640362903237</v>
      </c>
      <c r="I745" s="61">
        <v>6178.3048562960184</v>
      </c>
      <c r="J745" s="61">
        <v>328.79972207527601</v>
      </c>
      <c r="K745" s="61">
        <v>569.09919420000006</v>
      </c>
      <c r="L745" s="61">
        <v>3494.7803174999995</v>
      </c>
      <c r="M745" s="37" t="b">
        <f t="shared" si="34"/>
        <v>1</v>
      </c>
      <c r="N745" s="61">
        <f t="shared" si="35"/>
        <v>6507.1045783712943</v>
      </c>
      <c r="O745" s="27"/>
    </row>
    <row r="746" spans="1:15" x14ac:dyDescent="0.25">
      <c r="A746" s="18">
        <f t="shared" si="36"/>
        <v>45321.208333333336</v>
      </c>
      <c r="B746" s="60">
        <v>45321.208333333336</v>
      </c>
      <c r="C746" s="61">
        <v>2894.9677025000001</v>
      </c>
      <c r="D746" s="61">
        <v>957.80373312500001</v>
      </c>
      <c r="E746" s="61">
        <v>1716.7551115000001</v>
      </c>
      <c r="F746" s="61">
        <v>2259.4046162555005</v>
      </c>
      <c r="G746" s="61">
        <v>1117.165779810467</v>
      </c>
      <c r="H746" s="61">
        <v>2237.1770362903239</v>
      </c>
      <c r="I746" s="61">
        <v>6918.5360334160177</v>
      </c>
      <c r="J746" s="61">
        <v>369.12517056527304</v>
      </c>
      <c r="K746" s="61">
        <v>315.43486050000001</v>
      </c>
      <c r="L746" s="61">
        <v>3580.1779150000002</v>
      </c>
      <c r="M746" s="37" t="b">
        <f t="shared" si="34"/>
        <v>1</v>
      </c>
      <c r="N746" s="61">
        <f t="shared" si="35"/>
        <v>7287.6612039812908</v>
      </c>
      <c r="O746" s="27"/>
    </row>
    <row r="747" spans="1:15" x14ac:dyDescent="0.25">
      <c r="A747" s="18">
        <f t="shared" si="36"/>
        <v>45321.25</v>
      </c>
      <c r="B747" s="60">
        <v>45321.25</v>
      </c>
      <c r="C747" s="61">
        <v>2967.1742057499991</v>
      </c>
      <c r="D747" s="61">
        <v>2210.3598655625001</v>
      </c>
      <c r="E747" s="61">
        <v>1741.073121749999</v>
      </c>
      <c r="F747" s="61">
        <v>2268.3007435380005</v>
      </c>
      <c r="G747" s="61">
        <v>1200.5650862204661</v>
      </c>
      <c r="H747" s="61">
        <v>1987.0300362903242</v>
      </c>
      <c r="I747" s="61">
        <v>8031.4288582460185</v>
      </c>
      <c r="J747" s="61">
        <v>447.77324416526903</v>
      </c>
      <c r="K747" s="61">
        <v>104.51522920000001</v>
      </c>
      <c r="L747" s="61">
        <v>3790.7857275000006</v>
      </c>
      <c r="M747" s="37" t="b">
        <f t="shared" si="34"/>
        <v>1</v>
      </c>
      <c r="N747" s="61">
        <f t="shared" si="35"/>
        <v>8479.2021024112873</v>
      </c>
      <c r="O747" s="27"/>
    </row>
    <row r="748" spans="1:15" x14ac:dyDescent="0.25">
      <c r="A748" s="18">
        <f t="shared" si="36"/>
        <v>45321.291666666664</v>
      </c>
      <c r="B748" s="60">
        <v>45321.291666666664</v>
      </c>
      <c r="C748" s="61">
        <v>3040.2485570000003</v>
      </c>
      <c r="D748" s="61">
        <v>4066.8025450624991</v>
      </c>
      <c r="E748" s="61">
        <v>1778.0300110000001</v>
      </c>
      <c r="F748" s="61">
        <v>2287.2922869160002</v>
      </c>
      <c r="G748" s="61">
        <v>1285.3764835824691</v>
      </c>
      <c r="H748" s="61">
        <v>1464.905036290324</v>
      </c>
      <c r="I748" s="61">
        <v>8854.1183567060179</v>
      </c>
      <c r="J748" s="61">
        <v>518.89383934527302</v>
      </c>
      <c r="K748" s="61">
        <v>1.4643838</v>
      </c>
      <c r="L748" s="61">
        <v>4548.1783399999995</v>
      </c>
      <c r="M748" s="37" t="b">
        <f t="shared" si="34"/>
        <v>1</v>
      </c>
      <c r="N748" s="61">
        <f t="shared" si="35"/>
        <v>9373.0121960512915</v>
      </c>
      <c r="O748" s="27"/>
    </row>
    <row r="749" spans="1:15" x14ac:dyDescent="0.25">
      <c r="A749" s="18">
        <f t="shared" si="36"/>
        <v>45321.333333333336</v>
      </c>
      <c r="B749" s="60">
        <v>45321.333333333336</v>
      </c>
      <c r="C749" s="61">
        <v>3029.5631375000003</v>
      </c>
      <c r="D749" s="61">
        <v>3669.2064956249992</v>
      </c>
      <c r="E749" s="61">
        <v>1806.6688132500001</v>
      </c>
      <c r="F749" s="61">
        <v>2340.3881669029993</v>
      </c>
      <c r="G749" s="61">
        <v>1458.08442007296</v>
      </c>
      <c r="H749" s="61">
        <v>1410.4930362903242</v>
      </c>
      <c r="I749" s="61">
        <v>9042.1714251860176</v>
      </c>
      <c r="J749" s="61">
        <v>513.76624415526805</v>
      </c>
      <c r="K749" s="61">
        <v>76.165610300000012</v>
      </c>
      <c r="L749" s="61">
        <v>4082.3007899999971</v>
      </c>
      <c r="M749" s="37" t="b">
        <f t="shared" ref="M749:M789" si="37">ABS(C749+D749+E749+F749+G749+H749-I749-J749-K749-L749)&lt;0.1</f>
        <v>1</v>
      </c>
      <c r="N749" s="61">
        <f t="shared" ref="N749:N789" si="38">IF(B749="","",I749+J749)</f>
        <v>9555.9376693412851</v>
      </c>
      <c r="O749" s="27"/>
    </row>
    <row r="750" spans="1:15" x14ac:dyDescent="0.25">
      <c r="A750" s="18">
        <f t="shared" ref="A750:A789" si="39">B750</f>
        <v>45321.375</v>
      </c>
      <c r="B750" s="60">
        <v>45321.375</v>
      </c>
      <c r="C750" s="61">
        <v>3040.1080465</v>
      </c>
      <c r="D750" s="61">
        <v>2236.3654782500003</v>
      </c>
      <c r="E750" s="61">
        <v>1798.9750975000002</v>
      </c>
      <c r="F750" s="61">
        <v>2198.9179165922501</v>
      </c>
      <c r="G750" s="61">
        <v>1784.0454674487169</v>
      </c>
      <c r="H750" s="61">
        <v>1378.7896462903241</v>
      </c>
      <c r="I750" s="61">
        <v>8734.1535054360193</v>
      </c>
      <c r="J750" s="61">
        <v>464.115578545272</v>
      </c>
      <c r="K750" s="61">
        <v>204.39470409999998</v>
      </c>
      <c r="L750" s="61">
        <v>3034.5378645000001</v>
      </c>
      <c r="M750" s="37" t="b">
        <f t="shared" si="37"/>
        <v>1</v>
      </c>
      <c r="N750" s="61">
        <f t="shared" si="38"/>
        <v>9198.2690839812913</v>
      </c>
      <c r="O750" s="27"/>
    </row>
    <row r="751" spans="1:15" x14ac:dyDescent="0.25">
      <c r="A751" s="18">
        <f t="shared" si="39"/>
        <v>45321.416666666664</v>
      </c>
      <c r="B751" s="60">
        <v>45321.416666666664</v>
      </c>
      <c r="C751" s="61">
        <v>3014.6553359999994</v>
      </c>
      <c r="D751" s="61">
        <v>1526.0744040625</v>
      </c>
      <c r="E751" s="61">
        <v>1791.67335875</v>
      </c>
      <c r="F751" s="61">
        <v>2006.1692119925001</v>
      </c>
      <c r="G751" s="61">
        <v>2071.1518705459653</v>
      </c>
      <c r="H751" s="61">
        <v>1532.818071290324</v>
      </c>
      <c r="I751" s="61">
        <v>8445.4538580960198</v>
      </c>
      <c r="J751" s="61">
        <v>462.93471394527103</v>
      </c>
      <c r="K751" s="61">
        <v>28.425743099999988</v>
      </c>
      <c r="L751" s="61">
        <v>3005.7279374999994</v>
      </c>
      <c r="M751" s="37" t="b">
        <f t="shared" si="37"/>
        <v>1</v>
      </c>
      <c r="N751" s="61">
        <f t="shared" si="38"/>
        <v>8908.3885720412909</v>
      </c>
      <c r="O751" s="27"/>
    </row>
    <row r="752" spans="1:15" x14ac:dyDescent="0.25">
      <c r="A752" s="18">
        <f t="shared" si="39"/>
        <v>45321.458333333336</v>
      </c>
      <c r="B752" s="60">
        <v>45321.458333333336</v>
      </c>
      <c r="C752" s="61">
        <v>2939.0411955</v>
      </c>
      <c r="D752" s="61">
        <v>1381.98971125</v>
      </c>
      <c r="E752" s="61">
        <v>1789.9436555</v>
      </c>
      <c r="F752" s="61">
        <v>1892.80166396</v>
      </c>
      <c r="G752" s="61">
        <v>2293.100524450962</v>
      </c>
      <c r="H752" s="61">
        <v>1460.634821290324</v>
      </c>
      <c r="I752" s="61">
        <v>8190.869756016019</v>
      </c>
      <c r="J752" s="61">
        <v>449.93276753526902</v>
      </c>
      <c r="K752" s="61">
        <v>28.13727339999998</v>
      </c>
      <c r="L752" s="61">
        <v>3088.5717749999999</v>
      </c>
      <c r="M752" s="37" t="b">
        <f t="shared" si="37"/>
        <v>1</v>
      </c>
      <c r="N752" s="61">
        <f t="shared" si="38"/>
        <v>8640.8025235512887</v>
      </c>
      <c r="O752" s="27"/>
    </row>
    <row r="753" spans="1:15" x14ac:dyDescent="0.25">
      <c r="A753" s="18">
        <f t="shared" si="39"/>
        <v>45321.5</v>
      </c>
      <c r="B753" s="60">
        <v>45321.5</v>
      </c>
      <c r="C753" s="61">
        <v>2894.1249695000001</v>
      </c>
      <c r="D753" s="61">
        <v>1052.5044183750001</v>
      </c>
      <c r="E753" s="61">
        <v>1690.4708595</v>
      </c>
      <c r="F753" s="61">
        <v>1886.0143457807501</v>
      </c>
      <c r="G753" s="61">
        <v>2392.152978315215</v>
      </c>
      <c r="H753" s="61">
        <v>1359.423001290324</v>
      </c>
      <c r="I753" s="61">
        <v>7857.0587059660193</v>
      </c>
      <c r="J753" s="61">
        <v>428.470737095272</v>
      </c>
      <c r="K753" s="61">
        <v>0.58532569999999995</v>
      </c>
      <c r="L753" s="61">
        <v>2988.5758040000001</v>
      </c>
      <c r="M753" s="37" t="b">
        <f t="shared" si="37"/>
        <v>1</v>
      </c>
      <c r="N753" s="61">
        <f t="shared" si="38"/>
        <v>8285.5294430612921</v>
      </c>
      <c r="O753" s="27"/>
    </row>
    <row r="754" spans="1:15" x14ac:dyDescent="0.25">
      <c r="A754" s="18">
        <f t="shared" si="39"/>
        <v>45321.541666666664</v>
      </c>
      <c r="B754" s="60">
        <v>45321.541666666664</v>
      </c>
      <c r="C754" s="61">
        <v>2833.3148027499992</v>
      </c>
      <c r="D754" s="61">
        <v>754.7054921875</v>
      </c>
      <c r="E754" s="61">
        <v>1632.9207947499992</v>
      </c>
      <c r="F754" s="61">
        <v>1835.2096259460002</v>
      </c>
      <c r="G754" s="61">
        <v>2256.6939264774683</v>
      </c>
      <c r="H754" s="61">
        <v>1604.3397062903241</v>
      </c>
      <c r="I754" s="61">
        <v>7752.145599636021</v>
      </c>
      <c r="J754" s="61">
        <v>412.28466406527104</v>
      </c>
      <c r="K754" s="61">
        <v>81.988361699999984</v>
      </c>
      <c r="L754" s="61">
        <v>2670.765723</v>
      </c>
      <c r="M754" s="37" t="b">
        <f t="shared" si="37"/>
        <v>1</v>
      </c>
      <c r="N754" s="61">
        <f t="shared" si="38"/>
        <v>8164.4302637012916</v>
      </c>
      <c r="O754" s="27"/>
    </row>
    <row r="755" spans="1:15" x14ac:dyDescent="0.25">
      <c r="A755" s="18">
        <f t="shared" si="39"/>
        <v>45321.583333333336</v>
      </c>
      <c r="B755" s="60">
        <v>45321.583333333336</v>
      </c>
      <c r="C755" s="61">
        <v>2833.9573397499998</v>
      </c>
      <c r="D755" s="61">
        <v>1243.1139905625</v>
      </c>
      <c r="E755" s="61">
        <v>1747.34744675</v>
      </c>
      <c r="F755" s="61">
        <v>1843.1830220945001</v>
      </c>
      <c r="G755" s="61">
        <v>1939.2913058939641</v>
      </c>
      <c r="H755" s="61">
        <v>1684.3398862903239</v>
      </c>
      <c r="I755" s="61">
        <v>7760.9158961660178</v>
      </c>
      <c r="J755" s="61">
        <v>399.38828947527105</v>
      </c>
      <c r="K755" s="61">
        <v>264.52940570000004</v>
      </c>
      <c r="L755" s="61">
        <v>2866.3994000000002</v>
      </c>
      <c r="M755" s="37" t="b">
        <f t="shared" si="37"/>
        <v>1</v>
      </c>
      <c r="N755" s="61">
        <f t="shared" si="38"/>
        <v>8160.3041856412892</v>
      </c>
      <c r="O755" s="27"/>
    </row>
    <row r="756" spans="1:15" x14ac:dyDescent="0.25">
      <c r="A756" s="18">
        <f t="shared" si="39"/>
        <v>45321.625</v>
      </c>
      <c r="B756" s="60">
        <v>45321.625</v>
      </c>
      <c r="C756" s="61">
        <v>2899.4672805</v>
      </c>
      <c r="D756" s="61">
        <v>1898.2892749375001</v>
      </c>
      <c r="E756" s="61">
        <v>1808.39769075</v>
      </c>
      <c r="F756" s="61">
        <v>1743.6034126772493</v>
      </c>
      <c r="G756" s="61">
        <v>1567.6307012062132</v>
      </c>
      <c r="H756" s="61">
        <v>1543.8850162903241</v>
      </c>
      <c r="I756" s="61">
        <v>7989.5607594160192</v>
      </c>
      <c r="J756" s="61">
        <v>422.24354734526906</v>
      </c>
      <c r="K756" s="61">
        <v>25.285049599999976</v>
      </c>
      <c r="L756" s="61">
        <v>3024.1840200000001</v>
      </c>
      <c r="M756" s="37" t="b">
        <f t="shared" si="37"/>
        <v>1</v>
      </c>
      <c r="N756" s="61">
        <f t="shared" si="38"/>
        <v>8411.8043067612889</v>
      </c>
      <c r="O756" s="27"/>
    </row>
    <row r="757" spans="1:15" x14ac:dyDescent="0.25">
      <c r="A757" s="18">
        <f t="shared" si="39"/>
        <v>45321.666666666664</v>
      </c>
      <c r="B757" s="60">
        <v>45321.666666666664</v>
      </c>
      <c r="C757" s="61">
        <v>2953.16989375</v>
      </c>
      <c r="D757" s="61">
        <v>3224.7980398125001</v>
      </c>
      <c r="E757" s="61">
        <v>1806.7318397500001</v>
      </c>
      <c r="F757" s="61">
        <v>1758.43293623675</v>
      </c>
      <c r="G757" s="61">
        <v>1290.9272687317161</v>
      </c>
      <c r="H757" s="61">
        <v>1640.4280362903241</v>
      </c>
      <c r="I757" s="61">
        <v>8336.3798019260248</v>
      </c>
      <c r="J757" s="61">
        <v>479.61340834526703</v>
      </c>
      <c r="K757" s="61">
        <v>3.5384667999999997</v>
      </c>
      <c r="L757" s="61">
        <v>3854.9563374999993</v>
      </c>
      <c r="M757" s="37" t="b">
        <f t="shared" si="37"/>
        <v>1</v>
      </c>
      <c r="N757" s="61">
        <f t="shared" si="38"/>
        <v>8815.9932102712919</v>
      </c>
      <c r="O757" s="27"/>
    </row>
    <row r="758" spans="1:15" x14ac:dyDescent="0.25">
      <c r="A758" s="18">
        <f t="shared" si="39"/>
        <v>45321.708333333336</v>
      </c>
      <c r="B758" s="60">
        <v>45321.708333333336</v>
      </c>
      <c r="C758" s="61">
        <v>3016.6083385000002</v>
      </c>
      <c r="D758" s="61">
        <v>3766.7985252500002</v>
      </c>
      <c r="E758" s="61">
        <v>1809.1970670000001</v>
      </c>
      <c r="F758" s="61">
        <v>1989.011269690749</v>
      </c>
      <c r="G758" s="61">
        <v>1258.525903270212</v>
      </c>
      <c r="H758" s="61">
        <v>1854.4800362903241</v>
      </c>
      <c r="I758" s="61">
        <v>8743.4901478160173</v>
      </c>
      <c r="J758" s="61">
        <v>524.27869158526903</v>
      </c>
      <c r="K758" s="61">
        <v>71.330268099999998</v>
      </c>
      <c r="L758" s="61">
        <v>4355.5220324999982</v>
      </c>
      <c r="M758" s="37" t="b">
        <f t="shared" si="37"/>
        <v>1</v>
      </c>
      <c r="N758" s="61">
        <f t="shared" si="38"/>
        <v>9267.7688394012857</v>
      </c>
      <c r="O758" s="27"/>
    </row>
    <row r="759" spans="1:15" x14ac:dyDescent="0.25">
      <c r="A759" s="18">
        <f t="shared" si="39"/>
        <v>45321.75</v>
      </c>
      <c r="B759" s="60">
        <v>45321.75</v>
      </c>
      <c r="C759" s="61">
        <v>3028.8107230000001</v>
      </c>
      <c r="D759" s="61">
        <v>4069.5856114374992</v>
      </c>
      <c r="E759" s="61">
        <v>1801.4590805</v>
      </c>
      <c r="F759" s="61">
        <v>2073.0262436392504</v>
      </c>
      <c r="G759" s="61">
        <v>1273.590774554214</v>
      </c>
      <c r="H759" s="61">
        <v>1692.059036290324</v>
      </c>
      <c r="I759" s="61">
        <v>8703.323326706015</v>
      </c>
      <c r="J759" s="61">
        <v>523.11471521527199</v>
      </c>
      <c r="K759" s="61">
        <v>2.4900375000000001</v>
      </c>
      <c r="L759" s="61">
        <v>4709.6033900000002</v>
      </c>
      <c r="M759" s="37" t="b">
        <f t="shared" si="37"/>
        <v>1</v>
      </c>
      <c r="N759" s="61">
        <f t="shared" si="38"/>
        <v>9226.4380419212866</v>
      </c>
      <c r="O759" s="27"/>
    </row>
    <row r="760" spans="1:15" x14ac:dyDescent="0.25">
      <c r="A760" s="18">
        <f t="shared" si="39"/>
        <v>45321.791666666664</v>
      </c>
      <c r="B760" s="60">
        <v>45321.791666666664</v>
      </c>
      <c r="C760" s="61">
        <v>3018.5307190000003</v>
      </c>
      <c r="D760" s="61">
        <v>4029.5311306875001</v>
      </c>
      <c r="E760" s="61">
        <v>1799.577106</v>
      </c>
      <c r="F760" s="61">
        <v>2023.6105581555</v>
      </c>
      <c r="G760" s="61">
        <v>1263.989071847966</v>
      </c>
      <c r="H760" s="61">
        <v>1584.5810362903242</v>
      </c>
      <c r="I760" s="61">
        <v>8395.5548016660177</v>
      </c>
      <c r="J760" s="61">
        <v>498.01071781527304</v>
      </c>
      <c r="K760" s="61">
        <v>12.186465</v>
      </c>
      <c r="L760" s="61">
        <v>4814.0676374999994</v>
      </c>
      <c r="M760" s="37" t="b">
        <f t="shared" si="37"/>
        <v>1</v>
      </c>
      <c r="N760" s="61">
        <f t="shared" si="38"/>
        <v>8893.5655194812916</v>
      </c>
      <c r="O760" s="27"/>
    </row>
    <row r="761" spans="1:15" x14ac:dyDescent="0.25">
      <c r="A761" s="18">
        <f t="shared" si="39"/>
        <v>45321.833333333336</v>
      </c>
      <c r="B761" s="60">
        <v>45321.833333333336</v>
      </c>
      <c r="C761" s="61">
        <v>3035.4175594999992</v>
      </c>
      <c r="D761" s="61">
        <v>3154.1542869374989</v>
      </c>
      <c r="E761" s="61">
        <v>1737.7855137500003</v>
      </c>
      <c r="F761" s="61">
        <v>1986.936552033</v>
      </c>
      <c r="G761" s="61">
        <v>1249.7569974904661</v>
      </c>
      <c r="H761" s="61">
        <v>1659.2140362903242</v>
      </c>
      <c r="I761" s="61">
        <v>7892.6779934460183</v>
      </c>
      <c r="J761" s="61">
        <v>449.03258365527</v>
      </c>
      <c r="K761" s="61">
        <v>68.58080139999997</v>
      </c>
      <c r="L761" s="61">
        <v>4412.9735674999993</v>
      </c>
      <c r="M761" s="37" t="b">
        <f t="shared" si="37"/>
        <v>1</v>
      </c>
      <c r="N761" s="61">
        <f t="shared" si="38"/>
        <v>8341.7105771012884</v>
      </c>
      <c r="O761" s="27"/>
    </row>
    <row r="762" spans="1:15" x14ac:dyDescent="0.25">
      <c r="A762" s="18">
        <f t="shared" si="39"/>
        <v>45321.875</v>
      </c>
      <c r="B762" s="60">
        <v>45321.875</v>
      </c>
      <c r="C762" s="61">
        <v>2993.4435467500002</v>
      </c>
      <c r="D762" s="61">
        <v>1561.7875217500002</v>
      </c>
      <c r="E762" s="61">
        <v>1710.0637672500002</v>
      </c>
      <c r="F762" s="61">
        <v>1805.3416500880003</v>
      </c>
      <c r="G762" s="61">
        <v>1198.6010488529662</v>
      </c>
      <c r="H762" s="61">
        <v>2530.496036290323</v>
      </c>
      <c r="I762" s="61">
        <v>7303.7763369960167</v>
      </c>
      <c r="J762" s="61">
        <v>399.82597968527409</v>
      </c>
      <c r="K762" s="61">
        <v>119.6443043</v>
      </c>
      <c r="L762" s="61">
        <v>3976.48695</v>
      </c>
      <c r="M762" s="37" t="b">
        <f t="shared" si="37"/>
        <v>1</v>
      </c>
      <c r="N762" s="61">
        <f t="shared" si="38"/>
        <v>7703.6023166812911</v>
      </c>
      <c r="O762" s="27"/>
    </row>
    <row r="763" spans="1:15" x14ac:dyDescent="0.25">
      <c r="A763" s="18">
        <f t="shared" si="39"/>
        <v>45321.916666666664</v>
      </c>
      <c r="B763" s="60">
        <v>45321.916666666664</v>
      </c>
      <c r="C763" s="61">
        <v>2914.2092197500001</v>
      </c>
      <c r="D763" s="61">
        <v>1225.7748600625</v>
      </c>
      <c r="E763" s="61">
        <v>1723.9162687500002</v>
      </c>
      <c r="F763" s="61">
        <v>1499.2671458405</v>
      </c>
      <c r="G763" s="61">
        <v>1156.3258838679631</v>
      </c>
      <c r="H763" s="61">
        <v>2967.264036290323</v>
      </c>
      <c r="I763" s="61">
        <v>7108.0158132360193</v>
      </c>
      <c r="J763" s="61">
        <v>388.67073012526799</v>
      </c>
      <c r="K763" s="61">
        <v>235.15941119999999</v>
      </c>
      <c r="L763" s="61">
        <v>3754.9114599999998</v>
      </c>
      <c r="M763" s="37" t="b">
        <f t="shared" si="37"/>
        <v>1</v>
      </c>
      <c r="N763" s="61">
        <f t="shared" si="38"/>
        <v>7496.6865433612875</v>
      </c>
      <c r="O763" s="27"/>
    </row>
    <row r="764" spans="1:15" x14ac:dyDescent="0.25">
      <c r="A764" s="18">
        <f t="shared" si="39"/>
        <v>45321.958333333336</v>
      </c>
      <c r="B764" s="60">
        <v>45321.958333333336</v>
      </c>
      <c r="C764" s="61">
        <v>2905.3281985000003</v>
      </c>
      <c r="D764" s="61">
        <v>652.81205262499998</v>
      </c>
      <c r="E764" s="61">
        <v>1613.9053602499991</v>
      </c>
      <c r="F764" s="61">
        <v>1191.406007673</v>
      </c>
      <c r="G764" s="61">
        <v>1138.031608972964</v>
      </c>
      <c r="H764" s="61">
        <v>3251.688036290323</v>
      </c>
      <c r="I764" s="61">
        <v>6632.292943596015</v>
      </c>
      <c r="J764" s="61">
        <v>360.68372171527108</v>
      </c>
      <c r="K764" s="61">
        <v>383.5199915</v>
      </c>
      <c r="L764" s="61">
        <v>3376.6746075000001</v>
      </c>
      <c r="M764" s="37" t="b">
        <f t="shared" si="37"/>
        <v>1</v>
      </c>
      <c r="N764" s="61">
        <f t="shared" si="38"/>
        <v>6992.9766653112856</v>
      </c>
      <c r="O764" s="27"/>
    </row>
    <row r="765" spans="1:15" x14ac:dyDescent="0.25">
      <c r="A765" s="18">
        <f t="shared" si="39"/>
        <v>45322</v>
      </c>
      <c r="B765" s="60">
        <v>45322</v>
      </c>
      <c r="C765" s="61">
        <v>2867.5156040000002</v>
      </c>
      <c r="D765" s="61">
        <v>554.62759275000008</v>
      </c>
      <c r="E765" s="61">
        <v>1544.7052575</v>
      </c>
      <c r="F765" s="61">
        <v>828.11631303900003</v>
      </c>
      <c r="G765" s="61">
        <v>1137.5643821319661</v>
      </c>
      <c r="H765" s="61">
        <v>3650.6560362903228</v>
      </c>
      <c r="I765" s="61">
        <v>6375.33830751602</v>
      </c>
      <c r="J765" s="61">
        <v>350.11564129527005</v>
      </c>
      <c r="K765" s="61">
        <v>500.59342940000005</v>
      </c>
      <c r="L765" s="61">
        <v>3357.1378074999998</v>
      </c>
      <c r="M765" s="37" t="b">
        <f t="shared" si="37"/>
        <v>1</v>
      </c>
      <c r="N765" s="61">
        <f t="shared" si="38"/>
        <v>6725.4539488112896</v>
      </c>
      <c r="O765" s="27"/>
    </row>
    <row r="766" spans="1:15" x14ac:dyDescent="0.25">
      <c r="A766" s="18">
        <f t="shared" si="39"/>
        <v>45322.041666666664</v>
      </c>
      <c r="B766" s="60">
        <v>45322.041666666664</v>
      </c>
      <c r="C766" s="61">
        <v>2841.9511172500002</v>
      </c>
      <c r="D766" s="61">
        <v>544.4699061875001</v>
      </c>
      <c r="E766" s="61">
        <v>1427.111797</v>
      </c>
      <c r="F766" s="61">
        <v>605.28741318900006</v>
      </c>
      <c r="G766" s="61">
        <v>1157.253670664466</v>
      </c>
      <c r="H766" s="61">
        <v>3596.521036290324</v>
      </c>
      <c r="I766" s="61">
        <v>6122.8743497260184</v>
      </c>
      <c r="J766" s="61">
        <v>341.50285955527306</v>
      </c>
      <c r="K766" s="61">
        <v>462.5411838</v>
      </c>
      <c r="L766" s="61">
        <v>3245.6765475000002</v>
      </c>
      <c r="M766" s="37" t="b">
        <f t="shared" si="37"/>
        <v>1</v>
      </c>
      <c r="N766" s="61">
        <f t="shared" si="38"/>
        <v>6464.3772092812915</v>
      </c>
      <c r="O766" s="27"/>
    </row>
    <row r="767" spans="1:15" x14ac:dyDescent="0.25">
      <c r="A767" s="18">
        <f t="shared" si="39"/>
        <v>45322.083333333336</v>
      </c>
      <c r="B767" s="60">
        <v>45322.083333333336</v>
      </c>
      <c r="C767" s="61">
        <v>2825.6455367499989</v>
      </c>
      <c r="D767" s="61">
        <v>465.73595631250004</v>
      </c>
      <c r="E767" s="61">
        <v>1424.9455415</v>
      </c>
      <c r="F767" s="61">
        <v>427.61855916900004</v>
      </c>
      <c r="G767" s="61">
        <v>1137.155484309465</v>
      </c>
      <c r="H767" s="61">
        <v>3755.583036290323</v>
      </c>
      <c r="I767" s="61">
        <v>6027.6728134060149</v>
      </c>
      <c r="J767" s="61">
        <v>340.23376462527398</v>
      </c>
      <c r="K767" s="61">
        <v>632.85776629999998</v>
      </c>
      <c r="L767" s="61">
        <v>3035.91977</v>
      </c>
      <c r="M767" s="37" t="b">
        <f t="shared" si="37"/>
        <v>1</v>
      </c>
      <c r="N767" s="61">
        <f t="shared" si="38"/>
        <v>6367.9065780312885</v>
      </c>
      <c r="O767" s="27"/>
    </row>
    <row r="768" spans="1:15" x14ac:dyDescent="0.25">
      <c r="A768" s="18">
        <f t="shared" si="39"/>
        <v>45322.125</v>
      </c>
      <c r="B768" s="60">
        <v>45322.125</v>
      </c>
      <c r="C768" s="61">
        <v>2807.378228999999</v>
      </c>
      <c r="D768" s="61">
        <v>911.32247074999998</v>
      </c>
      <c r="E768" s="61">
        <v>1423.5283452500003</v>
      </c>
      <c r="F768" s="61">
        <v>269.44892772400004</v>
      </c>
      <c r="G768" s="61">
        <v>1137.0186217669632</v>
      </c>
      <c r="H768" s="61">
        <v>3066.5090362903229</v>
      </c>
      <c r="I768" s="61">
        <v>5933.8802672360189</v>
      </c>
      <c r="J768" s="61">
        <v>335.03014894527001</v>
      </c>
      <c r="K768" s="61">
        <v>273.9921046</v>
      </c>
      <c r="L768" s="61">
        <v>3072.3031099999989</v>
      </c>
      <c r="M768" s="37" t="b">
        <f t="shared" si="37"/>
        <v>1</v>
      </c>
      <c r="N768" s="61">
        <f t="shared" si="38"/>
        <v>6268.9104161812893</v>
      </c>
      <c r="O768" s="27"/>
    </row>
    <row r="769" spans="1:15" x14ac:dyDescent="0.25">
      <c r="A769" s="18">
        <f t="shared" si="39"/>
        <v>45322.166666666664</v>
      </c>
      <c r="B769" s="60">
        <v>45322.166666666664</v>
      </c>
      <c r="C769" s="61">
        <v>2814.14504575</v>
      </c>
      <c r="D769" s="61">
        <v>674.64526293750009</v>
      </c>
      <c r="E769" s="61">
        <v>1435.6679207500001</v>
      </c>
      <c r="F769" s="61">
        <v>193.46823433899999</v>
      </c>
      <c r="G769" s="61">
        <v>1125.7702494144671</v>
      </c>
      <c r="H769" s="61">
        <v>3424.2790362903238</v>
      </c>
      <c r="I769" s="61">
        <v>6123.5637916860196</v>
      </c>
      <c r="J769" s="61">
        <v>340.68593199527203</v>
      </c>
      <c r="K769" s="61">
        <v>230.15717330000001</v>
      </c>
      <c r="L769" s="61">
        <v>2973.5688525</v>
      </c>
      <c r="M769" s="37" t="b">
        <f t="shared" si="37"/>
        <v>1</v>
      </c>
      <c r="N769" s="61">
        <f t="shared" si="38"/>
        <v>6464.2497236812915</v>
      </c>
      <c r="O769" s="27"/>
    </row>
    <row r="770" spans="1:15" x14ac:dyDescent="0.25">
      <c r="A770" s="18">
        <f t="shared" si="39"/>
        <v>45322.208333333336</v>
      </c>
      <c r="B770" s="60">
        <v>45322.208333333336</v>
      </c>
      <c r="C770" s="61">
        <v>2824.1170670000001</v>
      </c>
      <c r="D770" s="61">
        <v>1185.8917294375001</v>
      </c>
      <c r="E770" s="61">
        <v>1572.5585625000001</v>
      </c>
      <c r="F770" s="61">
        <v>178.88226776900001</v>
      </c>
      <c r="G770" s="61">
        <v>1139.420235844465</v>
      </c>
      <c r="H770" s="61">
        <v>3431.5470362903229</v>
      </c>
      <c r="I770" s="61">
        <v>6771.9889401360197</v>
      </c>
      <c r="J770" s="61">
        <v>377.77199460527004</v>
      </c>
      <c r="K770" s="61">
        <v>34.925401599999994</v>
      </c>
      <c r="L770" s="61">
        <v>3147.730562499999</v>
      </c>
      <c r="M770" s="37" t="b">
        <f t="shared" si="37"/>
        <v>1</v>
      </c>
      <c r="N770" s="61">
        <f t="shared" si="38"/>
        <v>7149.7609347412899</v>
      </c>
      <c r="O770" s="27"/>
    </row>
    <row r="771" spans="1:15" x14ac:dyDescent="0.25">
      <c r="A771" s="18">
        <f t="shared" si="39"/>
        <v>45322.25</v>
      </c>
      <c r="B771" s="60">
        <v>45322.25</v>
      </c>
      <c r="C771" s="61">
        <v>2898.0251382500005</v>
      </c>
      <c r="D771" s="61">
        <v>3043.2752408750002</v>
      </c>
      <c r="E771" s="61">
        <v>1588.7466895</v>
      </c>
      <c r="F771" s="61">
        <v>180.21406389075</v>
      </c>
      <c r="G771" s="61">
        <v>1230.5761890552119</v>
      </c>
      <c r="H771" s="61">
        <v>2938.3120362903242</v>
      </c>
      <c r="I771" s="61">
        <v>7897.952964286018</v>
      </c>
      <c r="J771" s="61">
        <v>489.93971227526805</v>
      </c>
      <c r="K771" s="61">
        <v>78.111383799999999</v>
      </c>
      <c r="L771" s="61">
        <v>3413.1452975000002</v>
      </c>
      <c r="M771" s="37" t="b">
        <f t="shared" si="37"/>
        <v>1</v>
      </c>
      <c r="N771" s="61">
        <f t="shared" si="38"/>
        <v>8387.8926765612869</v>
      </c>
      <c r="O771" s="27"/>
    </row>
    <row r="772" spans="1:15" x14ac:dyDescent="0.25">
      <c r="A772" s="18">
        <f t="shared" si="39"/>
        <v>45322.291666666664</v>
      </c>
      <c r="B772" s="60">
        <v>45322.291666666664</v>
      </c>
      <c r="C772" s="61">
        <v>2962.3781520000002</v>
      </c>
      <c r="D772" s="61">
        <v>4879.3190919375011</v>
      </c>
      <c r="E772" s="61">
        <v>1590.8265275000001</v>
      </c>
      <c r="F772" s="61">
        <v>144.53410297475</v>
      </c>
      <c r="G772" s="61">
        <v>1327.2620672987132</v>
      </c>
      <c r="H772" s="61">
        <v>2542.2280362903239</v>
      </c>
      <c r="I772" s="61">
        <v>8764.0207535860172</v>
      </c>
      <c r="J772" s="61">
        <v>568.25884571527104</v>
      </c>
      <c r="K772" s="61">
        <v>0.26946870000000001</v>
      </c>
      <c r="L772" s="61">
        <v>4113.9989099999993</v>
      </c>
      <c r="M772" s="37" t="b">
        <f t="shared" si="37"/>
        <v>1</v>
      </c>
      <c r="N772" s="61">
        <f t="shared" si="38"/>
        <v>9332.2795993012878</v>
      </c>
      <c r="O772" s="27"/>
    </row>
    <row r="773" spans="1:15" x14ac:dyDescent="0.25">
      <c r="A773" s="18">
        <f t="shared" si="39"/>
        <v>45322.333333333336</v>
      </c>
      <c r="B773" s="60">
        <v>45322.333333333336</v>
      </c>
      <c r="C773" s="61">
        <v>2941.9266690000004</v>
      </c>
      <c r="D773" s="61">
        <v>5066.4583575625002</v>
      </c>
      <c r="E773" s="61">
        <v>1598.3963052500001</v>
      </c>
      <c r="F773" s="61">
        <v>105.11765930725001</v>
      </c>
      <c r="G773" s="61">
        <v>1467.160765991214</v>
      </c>
      <c r="H773" s="61">
        <v>2009.0490362903242</v>
      </c>
      <c r="I773" s="61">
        <v>8986.3688834860186</v>
      </c>
      <c r="J773" s="61">
        <v>530.77924991526902</v>
      </c>
      <c r="K773" s="61">
        <v>0.27340249999999988</v>
      </c>
      <c r="L773" s="61">
        <v>3670.6872575000002</v>
      </c>
      <c r="M773" s="37" t="b">
        <f t="shared" si="37"/>
        <v>1</v>
      </c>
      <c r="N773" s="61">
        <f t="shared" si="38"/>
        <v>9517.1481334012879</v>
      </c>
      <c r="O773" s="27"/>
    </row>
    <row r="774" spans="1:15" x14ac:dyDescent="0.25">
      <c r="A774" s="18">
        <f t="shared" si="39"/>
        <v>45322.375</v>
      </c>
      <c r="B774" s="60">
        <v>45322.375</v>
      </c>
      <c r="C774" s="61">
        <v>2962.0070095000001</v>
      </c>
      <c r="D774" s="61">
        <v>4608.0388811875</v>
      </c>
      <c r="E774" s="61">
        <v>1615.33425575</v>
      </c>
      <c r="F774" s="61">
        <v>61.765945999249986</v>
      </c>
      <c r="G774" s="61">
        <v>1715.4670961842151</v>
      </c>
      <c r="H774" s="61">
        <v>1478.2313562903241</v>
      </c>
      <c r="I774" s="61">
        <v>8728.8222133960153</v>
      </c>
      <c r="J774" s="61">
        <v>492.81405241527403</v>
      </c>
      <c r="K774" s="61">
        <v>2.1486516</v>
      </c>
      <c r="L774" s="61">
        <v>3217.0596275000003</v>
      </c>
      <c r="M774" s="37" t="b">
        <f t="shared" si="37"/>
        <v>1</v>
      </c>
      <c r="N774" s="61">
        <f t="shared" si="38"/>
        <v>9221.6362658112885</v>
      </c>
      <c r="O774" s="27"/>
    </row>
    <row r="775" spans="1:15" x14ac:dyDescent="0.25">
      <c r="A775" s="18">
        <f t="shared" si="39"/>
        <v>45322.416666666664</v>
      </c>
      <c r="B775" s="60">
        <v>45322.416666666664</v>
      </c>
      <c r="C775" s="61">
        <v>2937.8139355000003</v>
      </c>
      <c r="D775" s="61">
        <v>2879.6196205000001</v>
      </c>
      <c r="E775" s="61">
        <v>1646.2774505000002</v>
      </c>
      <c r="F775" s="61">
        <v>46.373047277499992</v>
      </c>
      <c r="G775" s="61">
        <v>1924.3136362034611</v>
      </c>
      <c r="H775" s="61">
        <v>1599.7140112903232</v>
      </c>
      <c r="I775" s="61">
        <v>8507.7139930160156</v>
      </c>
      <c r="J775" s="61">
        <v>436.78875355527003</v>
      </c>
      <c r="K775" s="61">
        <v>4.2517921999999997</v>
      </c>
      <c r="L775" s="61">
        <v>2085.3571625</v>
      </c>
      <c r="M775" s="37" t="b">
        <f t="shared" si="37"/>
        <v>1</v>
      </c>
      <c r="N775" s="61">
        <f t="shared" si="38"/>
        <v>8944.5027465712865</v>
      </c>
      <c r="O775" s="27"/>
    </row>
    <row r="776" spans="1:15" x14ac:dyDescent="0.25">
      <c r="A776" s="18">
        <f t="shared" si="39"/>
        <v>45322.458333333336</v>
      </c>
      <c r="B776" s="60">
        <v>45322.458333333336</v>
      </c>
      <c r="C776" s="61">
        <v>2893.0906057500001</v>
      </c>
      <c r="D776" s="61">
        <v>2484.5149511875002</v>
      </c>
      <c r="E776" s="61">
        <v>1657.4885367500001</v>
      </c>
      <c r="F776" s="61">
        <v>46.745491122999979</v>
      </c>
      <c r="G776" s="61">
        <v>2101.0205811404671</v>
      </c>
      <c r="H776" s="61">
        <v>1331.7614212903241</v>
      </c>
      <c r="I776" s="61">
        <v>8203.802054786016</v>
      </c>
      <c r="J776" s="61">
        <v>409.56624705527406</v>
      </c>
      <c r="K776" s="61">
        <v>180.62342290000001</v>
      </c>
      <c r="L776" s="61">
        <v>1720.6298625000002</v>
      </c>
      <c r="M776" s="37" t="b">
        <f t="shared" si="37"/>
        <v>1</v>
      </c>
      <c r="N776" s="61">
        <f t="shared" si="38"/>
        <v>8613.3683018412903</v>
      </c>
      <c r="O776" s="27"/>
    </row>
    <row r="777" spans="1:15" x14ac:dyDescent="0.25">
      <c r="A777" s="18">
        <f t="shared" si="39"/>
        <v>45322.5</v>
      </c>
      <c r="B777" s="60">
        <v>45322.5</v>
      </c>
      <c r="C777" s="61">
        <v>2865.6508280000003</v>
      </c>
      <c r="D777" s="61">
        <v>2157.7438155625</v>
      </c>
      <c r="E777" s="61">
        <v>1713.431362</v>
      </c>
      <c r="F777" s="61">
        <v>47.427490212499968</v>
      </c>
      <c r="G777" s="61">
        <v>2148.2402861259643</v>
      </c>
      <c r="H777" s="61">
        <v>1177.7993612903242</v>
      </c>
      <c r="I777" s="61">
        <v>7937.9256165360184</v>
      </c>
      <c r="J777" s="61">
        <v>387.91484835526904</v>
      </c>
      <c r="K777" s="61">
        <v>36.491940799999981</v>
      </c>
      <c r="L777" s="61">
        <v>1747.9607375000001</v>
      </c>
      <c r="M777" s="37" t="b">
        <f t="shared" si="37"/>
        <v>1</v>
      </c>
      <c r="N777" s="61">
        <f t="shared" si="38"/>
        <v>8325.8404648912874</v>
      </c>
      <c r="O777" s="27"/>
    </row>
    <row r="778" spans="1:15" x14ac:dyDescent="0.25">
      <c r="A778" s="18">
        <f t="shared" si="39"/>
        <v>45322.541666666664</v>
      </c>
      <c r="B778" s="60">
        <v>45322.541666666664</v>
      </c>
      <c r="C778" s="61">
        <v>2870.6158637500002</v>
      </c>
      <c r="D778" s="61">
        <v>2223.755918375</v>
      </c>
      <c r="E778" s="61">
        <v>1810.6858332499992</v>
      </c>
      <c r="F778" s="61">
        <v>40.880299295</v>
      </c>
      <c r="G778" s="61">
        <v>1986.845027620968</v>
      </c>
      <c r="H778" s="61">
        <v>1361.9285612903241</v>
      </c>
      <c r="I778" s="61">
        <v>8064.5071065460197</v>
      </c>
      <c r="J778" s="61">
        <v>400.13769213527206</v>
      </c>
      <c r="K778" s="61">
        <v>4.3587173999999989</v>
      </c>
      <c r="L778" s="61">
        <v>1825.7079875000002</v>
      </c>
      <c r="M778" s="37" t="b">
        <f t="shared" si="37"/>
        <v>1</v>
      </c>
      <c r="N778" s="61">
        <f t="shared" si="38"/>
        <v>8464.6447986812909</v>
      </c>
      <c r="O778" s="27"/>
    </row>
    <row r="779" spans="1:15" x14ac:dyDescent="0.25">
      <c r="A779" s="18">
        <f t="shared" si="39"/>
        <v>45322.583333333336</v>
      </c>
      <c r="B779" s="60">
        <v>45322.583333333336</v>
      </c>
      <c r="C779" s="61">
        <v>2871.2475987499997</v>
      </c>
      <c r="D779" s="61">
        <v>1807.6465426875002</v>
      </c>
      <c r="E779" s="61">
        <v>1982.796780749999</v>
      </c>
      <c r="F779" s="61">
        <v>37.560026861499992</v>
      </c>
      <c r="G779" s="61">
        <v>1744.513126561965</v>
      </c>
      <c r="H779" s="61">
        <v>2023.2794512903242</v>
      </c>
      <c r="I779" s="61">
        <v>8144.392635816017</v>
      </c>
      <c r="J779" s="61">
        <v>417.463183985272</v>
      </c>
      <c r="K779" s="61">
        <v>14.752719599999988</v>
      </c>
      <c r="L779" s="61">
        <v>1890.4349875000003</v>
      </c>
      <c r="M779" s="37" t="b">
        <f t="shared" si="37"/>
        <v>1</v>
      </c>
      <c r="N779" s="61">
        <f t="shared" si="38"/>
        <v>8561.8558198012888</v>
      </c>
      <c r="O779" s="27"/>
    </row>
    <row r="780" spans="1:15" x14ac:dyDescent="0.25">
      <c r="A780" s="18">
        <f t="shared" si="39"/>
        <v>45322.625</v>
      </c>
      <c r="B780" s="60">
        <v>45322.625</v>
      </c>
      <c r="C780" s="61">
        <v>2882.0673937500001</v>
      </c>
      <c r="D780" s="61">
        <v>2372.7458293750001</v>
      </c>
      <c r="E780" s="61">
        <v>2308.6495797500002</v>
      </c>
      <c r="F780" s="61">
        <v>39.550918362249973</v>
      </c>
      <c r="G780" s="61">
        <v>1501.3199832837179</v>
      </c>
      <c r="H780" s="61">
        <v>2156.7625762903244</v>
      </c>
      <c r="I780" s="61">
        <v>8239.4289736860192</v>
      </c>
      <c r="J780" s="61">
        <v>453.875194025273</v>
      </c>
      <c r="K780" s="61">
        <v>4.3872005999999999</v>
      </c>
      <c r="L780" s="61">
        <v>2563.4049125000001</v>
      </c>
      <c r="M780" s="37" t="b">
        <f t="shared" si="37"/>
        <v>1</v>
      </c>
      <c r="N780" s="61">
        <f t="shared" si="38"/>
        <v>8693.3041677112924</v>
      </c>
      <c r="O780" s="27"/>
    </row>
    <row r="781" spans="1:15" x14ac:dyDescent="0.25">
      <c r="A781" s="18">
        <f t="shared" si="39"/>
        <v>45322.666666666664</v>
      </c>
      <c r="B781" s="60">
        <v>45322.666666666664</v>
      </c>
      <c r="C781" s="61">
        <v>2936.4491847500003</v>
      </c>
      <c r="D781" s="61">
        <v>2969.0831183125001</v>
      </c>
      <c r="E781" s="61">
        <v>2273.9805630000001</v>
      </c>
      <c r="F781" s="61">
        <v>43.739290357749965</v>
      </c>
      <c r="G781" s="61">
        <v>1368.422624960717</v>
      </c>
      <c r="H781" s="61">
        <v>2447.6386462903233</v>
      </c>
      <c r="I781" s="61">
        <v>8435.1521794260207</v>
      </c>
      <c r="J781" s="61">
        <v>499.80711704527209</v>
      </c>
      <c r="K781" s="61">
        <v>4.2225437000000001</v>
      </c>
      <c r="L781" s="61">
        <v>3100.1315875</v>
      </c>
      <c r="M781" s="37" t="b">
        <f t="shared" si="37"/>
        <v>1</v>
      </c>
      <c r="N781" s="61">
        <f t="shared" si="38"/>
        <v>8934.959296471292</v>
      </c>
      <c r="O781" s="27"/>
    </row>
    <row r="782" spans="1:15" x14ac:dyDescent="0.25">
      <c r="A782" s="18">
        <f t="shared" si="39"/>
        <v>45322.708333333336</v>
      </c>
      <c r="B782" s="60">
        <v>45322.708333333336</v>
      </c>
      <c r="C782" s="61">
        <v>2956.4724185</v>
      </c>
      <c r="D782" s="61">
        <v>3964.9698085624991</v>
      </c>
      <c r="E782" s="61">
        <v>2194.2300622500002</v>
      </c>
      <c r="F782" s="61">
        <v>38.381254681749986</v>
      </c>
      <c r="G782" s="61">
        <v>1344.3435543267162</v>
      </c>
      <c r="H782" s="61">
        <v>2537.1890362903241</v>
      </c>
      <c r="I782" s="61">
        <v>8682.663970986021</v>
      </c>
      <c r="J782" s="61">
        <v>542.963244625269</v>
      </c>
      <c r="K782" s="61">
        <v>4.1063089999999995</v>
      </c>
      <c r="L782" s="61">
        <v>3805.852609999999</v>
      </c>
      <c r="M782" s="37" t="b">
        <f t="shared" si="37"/>
        <v>1</v>
      </c>
      <c r="N782" s="61">
        <f t="shared" si="38"/>
        <v>9225.62721561129</v>
      </c>
      <c r="O782" s="27"/>
    </row>
    <row r="783" spans="1:15" x14ac:dyDescent="0.25">
      <c r="A783" s="18">
        <f t="shared" si="39"/>
        <v>45322.75</v>
      </c>
      <c r="B783" s="60">
        <v>45322.75</v>
      </c>
      <c r="C783" s="61">
        <v>2938.4881797500002</v>
      </c>
      <c r="D783" s="61">
        <v>3948.7712559375</v>
      </c>
      <c r="E783" s="61">
        <v>2313.693298749999</v>
      </c>
      <c r="F783" s="61">
        <v>40.070222028999979</v>
      </c>
      <c r="G783" s="61">
        <v>1348.075750324464</v>
      </c>
      <c r="H783" s="61">
        <v>2425.1200362903237</v>
      </c>
      <c r="I783" s="61">
        <v>8649.8663918760212</v>
      </c>
      <c r="J783" s="61">
        <v>521.93483820526603</v>
      </c>
      <c r="K783" s="61">
        <v>25.673932999999977</v>
      </c>
      <c r="L783" s="61">
        <v>3816.7435799999998</v>
      </c>
      <c r="M783" s="37" t="b">
        <f t="shared" si="37"/>
        <v>1</v>
      </c>
      <c r="N783" s="61">
        <f t="shared" si="38"/>
        <v>9171.8012300812879</v>
      </c>
      <c r="O783" s="27"/>
    </row>
    <row r="784" spans="1:15" x14ac:dyDescent="0.25">
      <c r="A784" s="18">
        <f t="shared" si="39"/>
        <v>45322.791666666664</v>
      </c>
      <c r="B784" s="60">
        <v>45322.791666666664</v>
      </c>
      <c r="C784" s="61">
        <v>2933.0760062499999</v>
      </c>
      <c r="D784" s="61">
        <v>3503.1433497500002</v>
      </c>
      <c r="E784" s="61">
        <v>2317.59821375</v>
      </c>
      <c r="F784" s="61">
        <v>52.702602078999966</v>
      </c>
      <c r="G784" s="61">
        <v>1334.8807442119632</v>
      </c>
      <c r="H784" s="61">
        <v>2525.5350362903241</v>
      </c>
      <c r="I784" s="61">
        <v>8243.7011296360179</v>
      </c>
      <c r="J784" s="61">
        <v>484.56478099527004</v>
      </c>
      <c r="K784" s="61">
        <v>53.253179199999984</v>
      </c>
      <c r="L784" s="61">
        <v>3885.4168624999998</v>
      </c>
      <c r="M784" s="37" t="b">
        <f t="shared" si="37"/>
        <v>1</v>
      </c>
      <c r="N784" s="61">
        <f t="shared" si="38"/>
        <v>8728.2659106312876</v>
      </c>
      <c r="O784" s="27"/>
    </row>
    <row r="785" spans="1:15" x14ac:dyDescent="0.25">
      <c r="A785" s="18">
        <f t="shared" si="39"/>
        <v>45322.833333333336</v>
      </c>
      <c r="B785" s="60">
        <v>45322.833333333336</v>
      </c>
      <c r="C785" s="61">
        <v>2936.0950540000003</v>
      </c>
      <c r="D785" s="61">
        <v>2642.629341375</v>
      </c>
      <c r="E785" s="61">
        <v>2304.5384292499989</v>
      </c>
      <c r="F785" s="61">
        <v>68.67386243899999</v>
      </c>
      <c r="G785" s="61">
        <v>1294.4046277969642</v>
      </c>
      <c r="H785" s="61">
        <v>3002.621036290323</v>
      </c>
      <c r="I785" s="61">
        <v>7704.0800270260179</v>
      </c>
      <c r="J785" s="61">
        <v>446.45065952527</v>
      </c>
      <c r="K785" s="61">
        <v>40.6885446</v>
      </c>
      <c r="L785" s="61">
        <v>4057.7431200000001</v>
      </c>
      <c r="M785" s="37" t="b">
        <f t="shared" si="37"/>
        <v>1</v>
      </c>
      <c r="N785" s="61">
        <f t="shared" si="38"/>
        <v>8150.5306865512875</v>
      </c>
      <c r="O785" s="27"/>
    </row>
    <row r="786" spans="1:15" x14ac:dyDescent="0.25">
      <c r="A786" s="18">
        <f t="shared" si="39"/>
        <v>45322.875</v>
      </c>
      <c r="B786" s="60">
        <v>45322.875</v>
      </c>
      <c r="C786" s="61">
        <v>2903.7885765000001</v>
      </c>
      <c r="D786" s="61">
        <v>2014.0269145625</v>
      </c>
      <c r="E786" s="61">
        <v>2030.0159880000001</v>
      </c>
      <c r="F786" s="61">
        <v>114.112667519</v>
      </c>
      <c r="G786" s="61">
        <v>1233.4186245094641</v>
      </c>
      <c r="H786" s="61">
        <v>3399.4260362903242</v>
      </c>
      <c r="I786" s="61">
        <v>7224.2405292060175</v>
      </c>
      <c r="J786" s="61">
        <v>400.21649557527201</v>
      </c>
      <c r="K786" s="61">
        <v>218.5574001</v>
      </c>
      <c r="L786" s="61">
        <v>3851.7743825000002</v>
      </c>
      <c r="M786" s="37" t="b">
        <f t="shared" si="37"/>
        <v>1</v>
      </c>
      <c r="N786" s="61">
        <f t="shared" si="38"/>
        <v>7624.4570247812899</v>
      </c>
      <c r="O786" s="27"/>
    </row>
    <row r="787" spans="1:15" x14ac:dyDescent="0.25">
      <c r="A787" s="18">
        <f t="shared" si="39"/>
        <v>45322.916666666664</v>
      </c>
      <c r="B787" s="60">
        <v>45322.916666666664</v>
      </c>
      <c r="C787" s="61">
        <v>2790.7887042500001</v>
      </c>
      <c r="D787" s="61">
        <v>1192.3254653125</v>
      </c>
      <c r="E787" s="61">
        <v>1713.3841472500001</v>
      </c>
      <c r="F787" s="61">
        <v>190.62144715900001</v>
      </c>
      <c r="G787" s="61">
        <v>1188.5370105294651</v>
      </c>
      <c r="H787" s="61">
        <v>3968.4130362903238</v>
      </c>
      <c r="I787" s="61">
        <v>7043.7201814960199</v>
      </c>
      <c r="J787" s="61">
        <v>376.778999895271</v>
      </c>
      <c r="K787" s="61">
        <v>314.79891690000005</v>
      </c>
      <c r="L787" s="61">
        <v>3308.7717125000004</v>
      </c>
      <c r="M787" s="37" t="b">
        <f t="shared" si="37"/>
        <v>1</v>
      </c>
      <c r="N787" s="61">
        <f t="shared" si="38"/>
        <v>7420.4991813912911</v>
      </c>
      <c r="O787" s="27"/>
    </row>
    <row r="788" spans="1:15" x14ac:dyDescent="0.25">
      <c r="A788" s="18">
        <f t="shared" si="39"/>
        <v>45322.958333333336</v>
      </c>
      <c r="B788" s="60">
        <v>45322.958333333336</v>
      </c>
      <c r="C788" s="61">
        <v>2763.2932930000002</v>
      </c>
      <c r="D788" s="61">
        <v>694.89314687499996</v>
      </c>
      <c r="E788" s="61">
        <v>1499.868868</v>
      </c>
      <c r="F788" s="61">
        <v>245.40770877150001</v>
      </c>
      <c r="G788" s="61">
        <v>1158.2905341244621</v>
      </c>
      <c r="H788" s="61">
        <v>4466.5380362903243</v>
      </c>
      <c r="I788" s="61">
        <v>6646.1101257360169</v>
      </c>
      <c r="J788" s="61">
        <v>356.23695652526999</v>
      </c>
      <c r="K788" s="61">
        <v>527.8842648000001</v>
      </c>
      <c r="L788" s="61">
        <v>3298.0602400000002</v>
      </c>
      <c r="M788" s="37" t="b">
        <f t="shared" si="37"/>
        <v>1</v>
      </c>
      <c r="N788" s="61">
        <f t="shared" si="38"/>
        <v>7002.3470822612871</v>
      </c>
      <c r="O788" s="27"/>
    </row>
    <row r="789" spans="1:15" x14ac:dyDescent="0.25">
      <c r="A789" s="18" t="str">
        <f t="shared" si="39"/>
        <v/>
      </c>
      <c r="B789" s="60" t="s">
        <v>10</v>
      </c>
      <c r="C789" s="61" t="s">
        <v>10</v>
      </c>
      <c r="D789" s="61" t="s">
        <v>10</v>
      </c>
      <c r="E789" s="61" t="s">
        <v>10</v>
      </c>
      <c r="F789" s="61" t="s">
        <v>10</v>
      </c>
      <c r="G789" s="61" t="s">
        <v>10</v>
      </c>
      <c r="H789" s="61" t="s">
        <v>10</v>
      </c>
      <c r="I789" s="61" t="s">
        <v>10</v>
      </c>
      <c r="J789" s="61" t="s">
        <v>10</v>
      </c>
      <c r="K789" s="61" t="s">
        <v>10</v>
      </c>
      <c r="L789" s="61" t="s">
        <v>10</v>
      </c>
      <c r="M789" s="37" t="e">
        <f t="shared" si="37"/>
        <v>#VALUE!</v>
      </c>
      <c r="N789" s="61" t="str">
        <f t="shared" si="38"/>
        <v/>
      </c>
      <c r="O789" s="27"/>
    </row>
  </sheetData>
  <mergeCells count="1">
    <mergeCell ref="L1:N1"/>
  </mergeCells>
  <conditionalFormatting sqref="J1">
    <cfRule type="expression" dxfId="24" priority="3">
      <formula>$M$41=FALSE</formula>
    </cfRule>
  </conditionalFormatting>
  <conditionalFormatting sqref="M41">
    <cfRule type="expression" dxfId="23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66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O789"/>
  <sheetViews>
    <sheetView zoomScaleNormal="100" workbookViewId="0">
      <selection activeCell="B45" sqref="B45"/>
    </sheetView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4" customWidth="1"/>
    <col min="16" max="16384" width="11.42578125" style="4"/>
  </cols>
  <sheetData>
    <row r="1" spans="2:14" ht="31.5" customHeight="1" x14ac:dyDescent="0.25">
      <c r="B1" s="1" t="s">
        <v>12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62">
        <f>+B45</f>
        <v>0</v>
      </c>
      <c r="M1" s="62"/>
      <c r="N1" s="62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0</v>
      </c>
      <c r="D41" s="9">
        <f t="shared" si="0"/>
        <v>0</v>
      </c>
      <c r="E41" s="9">
        <f t="shared" si="0"/>
        <v>0</v>
      </c>
      <c r="F41" s="9">
        <f t="shared" si="0"/>
        <v>0</v>
      </c>
      <c r="G41" s="9">
        <f t="shared" si="0"/>
        <v>0</v>
      </c>
      <c r="H41" s="9">
        <f t="shared" si="0"/>
        <v>0</v>
      </c>
      <c r="I41" s="9">
        <f t="shared" si="0"/>
        <v>0</v>
      </c>
      <c r="J41" s="9">
        <f t="shared" si="0"/>
        <v>0</v>
      </c>
      <c r="K41" s="9">
        <f t="shared" si="0"/>
        <v>0</v>
      </c>
      <c r="L41" s="9">
        <f t="shared" si="0"/>
        <v>0</v>
      </c>
      <c r="M41" s="20" t="b">
        <f>ABS(C41+D41+E41+F41+G41+H41-I41-J41-K41-L41)&lt;0.0000001</f>
        <v>1</v>
      </c>
      <c r="N41" s="9">
        <f t="shared" ref="N41" si="1">SUM(N45:N789)</f>
        <v>0</v>
      </c>
    </row>
    <row r="42" spans="1:15" s="10" customFormat="1" x14ac:dyDescent="0.25">
      <c r="A42" s="7"/>
      <c r="B42" s="11" t="s">
        <v>2</v>
      </c>
      <c r="C42" s="12">
        <f t="shared" ref="C42:L42" si="2">MAX(C45:C789)</f>
        <v>0</v>
      </c>
      <c r="D42" s="12">
        <f t="shared" si="2"/>
        <v>0</v>
      </c>
      <c r="E42" s="12">
        <f t="shared" si="2"/>
        <v>0</v>
      </c>
      <c r="F42" s="12">
        <f t="shared" si="2"/>
        <v>0</v>
      </c>
      <c r="G42" s="12">
        <f t="shared" si="2"/>
        <v>0</v>
      </c>
      <c r="H42" s="12">
        <f t="shared" si="2"/>
        <v>0</v>
      </c>
      <c r="I42" s="12">
        <f t="shared" si="2"/>
        <v>0</v>
      </c>
      <c r="J42" s="12">
        <f t="shared" si="2"/>
        <v>0</v>
      </c>
      <c r="K42" s="12">
        <f t="shared" si="2"/>
        <v>0</v>
      </c>
      <c r="L42" s="12">
        <f t="shared" si="2"/>
        <v>0</v>
      </c>
      <c r="M42" s="5"/>
      <c r="N42" s="12" t="str">
        <f>IF(MAX(N45:N789)=0,"",MAX(N45:N789))</f>
        <v/>
      </c>
      <c r="O42" s="27" t="str">
        <f>IF(N42="","",VLOOKUP(N42,$N$45:$O$789,2,0))</f>
        <v/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0</v>
      </c>
      <c r="D43" s="12">
        <f t="shared" si="3"/>
        <v>0</v>
      </c>
      <c r="E43" s="12">
        <f t="shared" si="3"/>
        <v>0</v>
      </c>
      <c r="F43" s="12">
        <f t="shared" si="3"/>
        <v>0</v>
      </c>
      <c r="G43" s="12">
        <f t="shared" si="3"/>
        <v>0</v>
      </c>
      <c r="H43" s="12">
        <f t="shared" si="3"/>
        <v>0</v>
      </c>
      <c r="I43" s="12">
        <f t="shared" si="3"/>
        <v>0</v>
      </c>
      <c r="J43" s="12">
        <f t="shared" si="3"/>
        <v>0</v>
      </c>
      <c r="K43" s="12">
        <f t="shared" si="3"/>
        <v>0</v>
      </c>
      <c r="L43" s="12">
        <f t="shared" si="3"/>
        <v>0</v>
      </c>
      <c r="M43" s="5"/>
      <c r="N43" s="12" t="str">
        <f>IF(MIN(N45:N789)=0,"",MIN(N45:N789))</f>
        <v/>
      </c>
      <c r="O43" s="27" t="str">
        <f>IF(N43="","",VLOOKUP(N43,$N$45:$O$789,2,0))</f>
        <v/>
      </c>
    </row>
    <row r="44" spans="1:15" s="17" customFormat="1" ht="60" x14ac:dyDescent="0.25">
      <c r="A44" s="13"/>
      <c r="B44" s="14" t="s">
        <v>11</v>
      </c>
      <c r="C44" s="15" t="s">
        <v>22</v>
      </c>
      <c r="D44" s="15" t="s">
        <v>23</v>
      </c>
      <c r="E44" s="15" t="s">
        <v>20</v>
      </c>
      <c r="F44" s="15" t="s">
        <v>4</v>
      </c>
      <c r="G44" s="15" t="s">
        <v>26</v>
      </c>
      <c r="H44" s="15" t="s">
        <v>5</v>
      </c>
      <c r="I44" s="16" t="s">
        <v>6</v>
      </c>
      <c r="J44" s="16" t="s">
        <v>7</v>
      </c>
      <c r="K44" s="16" t="s">
        <v>8</v>
      </c>
      <c r="L44" s="16" t="s">
        <v>9</v>
      </c>
      <c r="M44" s="5"/>
      <c r="N44" s="19" t="s">
        <v>19</v>
      </c>
    </row>
    <row r="45" spans="1:15" x14ac:dyDescent="0.25">
      <c r="A45" s="18"/>
      <c r="B45" s="53"/>
      <c r="C45" s="54"/>
      <c r="D45" s="54"/>
      <c r="E45" s="54"/>
      <c r="F45" s="54"/>
      <c r="G45" s="54"/>
      <c r="H45" s="54"/>
      <c r="I45" s="54"/>
      <c r="J45" s="54"/>
      <c r="K45" s="54"/>
      <c r="L45" s="54"/>
      <c r="M45" s="40"/>
      <c r="N45" s="54"/>
      <c r="O45" s="27"/>
    </row>
    <row r="46" spans="1:15" x14ac:dyDescent="0.25">
      <c r="A46" s="18"/>
      <c r="B46" s="53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40"/>
      <c r="N46" s="54"/>
      <c r="O46" s="27"/>
    </row>
    <row r="47" spans="1:15" x14ac:dyDescent="0.25">
      <c r="A47" s="18"/>
      <c r="B47" s="53"/>
      <c r="C47" s="54"/>
      <c r="D47" s="54"/>
      <c r="E47" s="54"/>
      <c r="F47" s="54"/>
      <c r="G47" s="54"/>
      <c r="H47" s="54"/>
      <c r="I47" s="54"/>
      <c r="J47" s="54"/>
      <c r="K47" s="54"/>
      <c r="L47" s="54"/>
      <c r="M47" s="40"/>
      <c r="N47" s="54"/>
      <c r="O47" s="27"/>
    </row>
    <row r="48" spans="1:15" x14ac:dyDescent="0.25">
      <c r="A48" s="18"/>
      <c r="B48" s="53"/>
      <c r="C48" s="54"/>
      <c r="D48" s="54"/>
      <c r="E48" s="54"/>
      <c r="F48" s="54"/>
      <c r="G48" s="54"/>
      <c r="H48" s="54"/>
      <c r="I48" s="54"/>
      <c r="J48" s="54"/>
      <c r="K48" s="54"/>
      <c r="L48" s="54"/>
      <c r="M48" s="40"/>
      <c r="N48" s="54"/>
      <c r="O48" s="27"/>
    </row>
    <row r="49" spans="1:15" x14ac:dyDescent="0.25">
      <c r="A49" s="18"/>
      <c r="B49" s="53"/>
      <c r="C49" s="54"/>
      <c r="D49" s="54"/>
      <c r="E49" s="54"/>
      <c r="F49" s="54"/>
      <c r="G49" s="54"/>
      <c r="H49" s="54"/>
      <c r="I49" s="54"/>
      <c r="J49" s="54"/>
      <c r="K49" s="54"/>
      <c r="L49" s="54"/>
      <c r="M49" s="40"/>
      <c r="N49" s="54"/>
      <c r="O49" s="27"/>
    </row>
    <row r="50" spans="1:15" x14ac:dyDescent="0.25">
      <c r="A50" s="18"/>
      <c r="B50" s="53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40"/>
      <c r="N50" s="54"/>
      <c r="O50" s="27"/>
    </row>
    <row r="51" spans="1:15" x14ac:dyDescent="0.25">
      <c r="A51" s="18"/>
      <c r="B51" s="53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40"/>
      <c r="N51" s="54"/>
      <c r="O51" s="27"/>
    </row>
    <row r="52" spans="1:15" x14ac:dyDescent="0.25">
      <c r="A52" s="18"/>
      <c r="B52" s="53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40"/>
      <c r="N52" s="54"/>
      <c r="O52" s="27"/>
    </row>
    <row r="53" spans="1:15" x14ac:dyDescent="0.25">
      <c r="A53" s="18"/>
      <c r="B53" s="53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40"/>
      <c r="N53" s="54"/>
      <c r="O53" s="27"/>
    </row>
    <row r="54" spans="1:15" x14ac:dyDescent="0.25">
      <c r="A54" s="18"/>
      <c r="B54" s="53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40"/>
      <c r="N54" s="54"/>
      <c r="O54" s="27"/>
    </row>
    <row r="55" spans="1:15" x14ac:dyDescent="0.25">
      <c r="A55" s="18"/>
      <c r="B55" s="53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40"/>
      <c r="N55" s="54"/>
      <c r="O55" s="27"/>
    </row>
    <row r="56" spans="1:15" x14ac:dyDescent="0.25">
      <c r="A56" s="18"/>
      <c r="B56" s="53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40"/>
      <c r="N56" s="54"/>
      <c r="O56" s="27"/>
    </row>
    <row r="57" spans="1:15" x14ac:dyDescent="0.25">
      <c r="A57" s="18"/>
      <c r="B57" s="53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40"/>
      <c r="N57" s="54"/>
      <c r="O57" s="27"/>
    </row>
    <row r="58" spans="1:15" x14ac:dyDescent="0.25">
      <c r="A58" s="18"/>
      <c r="B58" s="53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40"/>
      <c r="N58" s="54"/>
      <c r="O58" s="27"/>
    </row>
    <row r="59" spans="1:15" x14ac:dyDescent="0.25">
      <c r="A59" s="18"/>
      <c r="B59" s="53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40"/>
      <c r="N59" s="54"/>
      <c r="O59" s="27"/>
    </row>
    <row r="60" spans="1:15" x14ac:dyDescent="0.25">
      <c r="A60" s="18"/>
      <c r="B60" s="53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40"/>
      <c r="N60" s="54"/>
      <c r="O60" s="27"/>
    </row>
    <row r="61" spans="1:15" x14ac:dyDescent="0.25">
      <c r="A61" s="18"/>
      <c r="B61" s="53"/>
      <c r="C61" s="54"/>
      <c r="D61" s="54"/>
      <c r="E61" s="54"/>
      <c r="F61" s="54"/>
      <c r="G61" s="54"/>
      <c r="H61" s="54"/>
      <c r="I61" s="54"/>
      <c r="J61" s="54"/>
      <c r="K61" s="54"/>
      <c r="L61" s="54"/>
      <c r="M61" s="40"/>
      <c r="N61" s="54"/>
      <c r="O61" s="27"/>
    </row>
    <row r="62" spans="1:15" x14ac:dyDescent="0.25">
      <c r="A62" s="18"/>
      <c r="B62" s="53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40"/>
      <c r="N62" s="54"/>
      <c r="O62" s="27"/>
    </row>
    <row r="63" spans="1:15" x14ac:dyDescent="0.25">
      <c r="A63" s="18"/>
      <c r="B63" s="53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40"/>
      <c r="N63" s="54"/>
      <c r="O63" s="27"/>
    </row>
    <row r="64" spans="1:15" x14ac:dyDescent="0.25">
      <c r="A64" s="18"/>
      <c r="B64" s="53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40"/>
      <c r="N64" s="54"/>
      <c r="O64" s="27"/>
    </row>
    <row r="65" spans="1:15" x14ac:dyDescent="0.25">
      <c r="A65" s="18"/>
      <c r="B65" s="53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40"/>
      <c r="N65" s="54"/>
      <c r="O65" s="27"/>
    </row>
    <row r="66" spans="1:15" x14ac:dyDescent="0.25">
      <c r="A66" s="18"/>
      <c r="B66" s="53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40"/>
      <c r="N66" s="54"/>
      <c r="O66" s="27"/>
    </row>
    <row r="67" spans="1:15" x14ac:dyDescent="0.25">
      <c r="A67" s="18"/>
      <c r="B67" s="53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40"/>
      <c r="N67" s="54"/>
      <c r="O67" s="27"/>
    </row>
    <row r="68" spans="1:15" x14ac:dyDescent="0.25">
      <c r="A68" s="18"/>
      <c r="B68" s="53"/>
      <c r="C68" s="54"/>
      <c r="D68" s="54"/>
      <c r="E68" s="54"/>
      <c r="F68" s="54"/>
      <c r="G68" s="54"/>
      <c r="H68" s="54"/>
      <c r="I68" s="54"/>
      <c r="J68" s="54"/>
      <c r="K68" s="54"/>
      <c r="L68" s="54"/>
      <c r="M68" s="40"/>
      <c r="N68" s="54"/>
      <c r="O68" s="27"/>
    </row>
    <row r="69" spans="1:15" x14ac:dyDescent="0.25">
      <c r="A69" s="18"/>
      <c r="B69" s="53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40"/>
      <c r="N69" s="54"/>
      <c r="O69" s="27"/>
    </row>
    <row r="70" spans="1:15" x14ac:dyDescent="0.25">
      <c r="A70" s="18"/>
      <c r="B70" s="53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40"/>
      <c r="N70" s="54"/>
      <c r="O70" s="27"/>
    </row>
    <row r="71" spans="1:15" x14ac:dyDescent="0.25">
      <c r="A71" s="18"/>
      <c r="B71" s="53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40"/>
      <c r="N71" s="54"/>
      <c r="O71" s="27"/>
    </row>
    <row r="72" spans="1:15" x14ac:dyDescent="0.25">
      <c r="A72" s="18"/>
      <c r="B72" s="53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40"/>
      <c r="N72" s="54"/>
      <c r="O72" s="27"/>
    </row>
    <row r="73" spans="1:15" x14ac:dyDescent="0.25">
      <c r="A73" s="18"/>
      <c r="B73" s="53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40"/>
      <c r="N73" s="54"/>
      <c r="O73" s="27"/>
    </row>
    <row r="74" spans="1:15" x14ac:dyDescent="0.25">
      <c r="A74" s="18"/>
      <c r="B74" s="53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40"/>
      <c r="N74" s="54"/>
      <c r="O74" s="27"/>
    </row>
    <row r="75" spans="1:15" x14ac:dyDescent="0.25">
      <c r="A75" s="18"/>
      <c r="B75" s="53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40"/>
      <c r="N75" s="54"/>
      <c r="O75" s="27"/>
    </row>
    <row r="76" spans="1:15" x14ac:dyDescent="0.25">
      <c r="A76" s="18"/>
      <c r="B76" s="53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40"/>
      <c r="N76" s="54"/>
      <c r="O76" s="27"/>
    </row>
    <row r="77" spans="1:15" x14ac:dyDescent="0.25">
      <c r="A77" s="18"/>
      <c r="B77" s="53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40"/>
      <c r="N77" s="54"/>
      <c r="O77" s="27"/>
    </row>
    <row r="78" spans="1:15" x14ac:dyDescent="0.25">
      <c r="A78" s="18"/>
      <c r="B78" s="53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40"/>
      <c r="N78" s="54"/>
      <c r="O78" s="27"/>
    </row>
    <row r="79" spans="1:15" x14ac:dyDescent="0.25">
      <c r="A79" s="18"/>
      <c r="B79" s="53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40"/>
      <c r="N79" s="54"/>
      <c r="O79" s="27"/>
    </row>
    <row r="80" spans="1:15" x14ac:dyDescent="0.25">
      <c r="A80" s="18"/>
      <c r="B80" s="53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40"/>
      <c r="N80" s="54"/>
      <c r="O80" s="27"/>
    </row>
    <row r="81" spans="1:15" x14ac:dyDescent="0.25">
      <c r="A81" s="18"/>
      <c r="B81" s="53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40"/>
      <c r="N81" s="54"/>
      <c r="O81" s="27"/>
    </row>
    <row r="82" spans="1:15" x14ac:dyDescent="0.25">
      <c r="A82" s="18"/>
      <c r="B82" s="53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40"/>
      <c r="N82" s="54"/>
      <c r="O82" s="27"/>
    </row>
    <row r="83" spans="1:15" x14ac:dyDescent="0.25">
      <c r="A83" s="18"/>
      <c r="B83" s="53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40"/>
      <c r="N83" s="54"/>
      <c r="O83" s="27"/>
    </row>
    <row r="84" spans="1:15" x14ac:dyDescent="0.25">
      <c r="A84" s="18"/>
      <c r="B84" s="53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40"/>
      <c r="N84" s="54"/>
      <c r="O84" s="27"/>
    </row>
    <row r="85" spans="1:15" x14ac:dyDescent="0.25">
      <c r="A85" s="18"/>
      <c r="B85" s="53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40"/>
      <c r="N85" s="54"/>
      <c r="O85" s="27"/>
    </row>
    <row r="86" spans="1:15" x14ac:dyDescent="0.25">
      <c r="A86" s="18"/>
      <c r="B86" s="53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40"/>
      <c r="N86" s="54"/>
      <c r="O86" s="27"/>
    </row>
    <row r="87" spans="1:15" x14ac:dyDescent="0.25">
      <c r="A87" s="18"/>
      <c r="B87" s="53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40"/>
      <c r="N87" s="54"/>
      <c r="O87" s="27"/>
    </row>
    <row r="88" spans="1:15" x14ac:dyDescent="0.25">
      <c r="A88" s="18"/>
      <c r="B88" s="53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40"/>
      <c r="N88" s="54"/>
      <c r="O88" s="27"/>
    </row>
    <row r="89" spans="1:15" x14ac:dyDescent="0.25">
      <c r="A89" s="18"/>
      <c r="B89" s="53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40"/>
      <c r="N89" s="54"/>
      <c r="O89" s="27"/>
    </row>
    <row r="90" spans="1:15" x14ac:dyDescent="0.25">
      <c r="A90" s="18"/>
      <c r="B90" s="53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40"/>
      <c r="N90" s="54"/>
      <c r="O90" s="27"/>
    </row>
    <row r="91" spans="1:15" x14ac:dyDescent="0.25">
      <c r="A91" s="18"/>
      <c r="B91" s="53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40"/>
      <c r="N91" s="54"/>
      <c r="O91" s="27"/>
    </row>
    <row r="92" spans="1:15" x14ac:dyDescent="0.25">
      <c r="A92" s="18"/>
      <c r="B92" s="53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40"/>
      <c r="N92" s="54"/>
      <c r="O92" s="27"/>
    </row>
    <row r="93" spans="1:15" x14ac:dyDescent="0.25">
      <c r="A93" s="18"/>
      <c r="B93" s="53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40"/>
      <c r="N93" s="54"/>
      <c r="O93" s="27"/>
    </row>
    <row r="94" spans="1:15" x14ac:dyDescent="0.25">
      <c r="A94" s="18"/>
      <c r="B94" s="53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40"/>
      <c r="N94" s="54"/>
      <c r="O94" s="27"/>
    </row>
    <row r="95" spans="1:15" x14ac:dyDescent="0.25">
      <c r="A95" s="18"/>
      <c r="B95" s="53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40"/>
      <c r="N95" s="54"/>
      <c r="O95" s="27"/>
    </row>
    <row r="96" spans="1:15" x14ac:dyDescent="0.25">
      <c r="A96" s="18"/>
      <c r="B96" s="53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40"/>
      <c r="N96" s="54"/>
      <c r="O96" s="27"/>
    </row>
    <row r="97" spans="1:15" x14ac:dyDescent="0.25">
      <c r="A97" s="18"/>
      <c r="B97" s="53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40"/>
      <c r="N97" s="54"/>
      <c r="O97" s="27"/>
    </row>
    <row r="98" spans="1:15" x14ac:dyDescent="0.25">
      <c r="A98" s="18"/>
      <c r="B98" s="53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40"/>
      <c r="N98" s="54"/>
      <c r="O98" s="27"/>
    </row>
    <row r="99" spans="1:15" x14ac:dyDescent="0.25">
      <c r="A99" s="18"/>
      <c r="B99" s="53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40"/>
      <c r="N99" s="54"/>
      <c r="O99" s="27"/>
    </row>
    <row r="100" spans="1:15" x14ac:dyDescent="0.25">
      <c r="A100" s="18"/>
      <c r="B100" s="53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40"/>
      <c r="N100" s="54"/>
      <c r="O100" s="27"/>
    </row>
    <row r="101" spans="1:15" x14ac:dyDescent="0.25">
      <c r="A101" s="18"/>
      <c r="B101" s="53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40"/>
      <c r="N101" s="54"/>
      <c r="O101" s="27"/>
    </row>
    <row r="102" spans="1:15" x14ac:dyDescent="0.25">
      <c r="A102" s="18"/>
      <c r="B102" s="53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40"/>
      <c r="N102" s="54"/>
      <c r="O102" s="27"/>
    </row>
    <row r="103" spans="1:15" x14ac:dyDescent="0.25">
      <c r="A103" s="18"/>
      <c r="B103" s="53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40"/>
      <c r="N103" s="54"/>
      <c r="O103" s="27"/>
    </row>
    <row r="104" spans="1:15" x14ac:dyDescent="0.25">
      <c r="A104" s="18"/>
      <c r="B104" s="53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40"/>
      <c r="N104" s="54"/>
      <c r="O104" s="27"/>
    </row>
    <row r="105" spans="1:15" x14ac:dyDescent="0.25">
      <c r="A105" s="18"/>
      <c r="B105" s="53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40"/>
      <c r="N105" s="54"/>
      <c r="O105" s="27"/>
    </row>
    <row r="106" spans="1:15" x14ac:dyDescent="0.25">
      <c r="A106" s="18"/>
      <c r="B106" s="53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40"/>
      <c r="N106" s="54"/>
      <c r="O106" s="27"/>
    </row>
    <row r="107" spans="1:15" x14ac:dyDescent="0.25">
      <c r="A107" s="18"/>
      <c r="B107" s="53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40"/>
      <c r="N107" s="54"/>
      <c r="O107" s="27"/>
    </row>
    <row r="108" spans="1:15" x14ac:dyDescent="0.25">
      <c r="A108" s="18"/>
      <c r="B108" s="53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40"/>
      <c r="N108" s="54"/>
      <c r="O108" s="27"/>
    </row>
    <row r="109" spans="1:15" x14ac:dyDescent="0.25">
      <c r="A109" s="18"/>
      <c r="B109" s="53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40"/>
      <c r="N109" s="54"/>
      <c r="O109" s="27"/>
    </row>
    <row r="110" spans="1:15" x14ac:dyDescent="0.25">
      <c r="A110" s="18"/>
      <c r="B110" s="53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40"/>
      <c r="N110" s="54"/>
      <c r="O110" s="27"/>
    </row>
    <row r="111" spans="1:15" x14ac:dyDescent="0.25">
      <c r="A111" s="18"/>
      <c r="B111" s="53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40"/>
      <c r="N111" s="54"/>
      <c r="O111" s="27"/>
    </row>
    <row r="112" spans="1:15" x14ac:dyDescent="0.25">
      <c r="A112" s="18"/>
      <c r="B112" s="53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40"/>
      <c r="N112" s="54"/>
      <c r="O112" s="27"/>
    </row>
    <row r="113" spans="1:15" x14ac:dyDescent="0.25">
      <c r="A113" s="18"/>
      <c r="B113" s="53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40"/>
      <c r="N113" s="54"/>
      <c r="O113" s="27"/>
    </row>
    <row r="114" spans="1:15" x14ac:dyDescent="0.25">
      <c r="A114" s="18"/>
      <c r="B114" s="53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40"/>
      <c r="N114" s="54"/>
      <c r="O114" s="27"/>
    </row>
    <row r="115" spans="1:15" x14ac:dyDescent="0.25">
      <c r="A115" s="18"/>
      <c r="B115" s="53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40"/>
      <c r="N115" s="54"/>
      <c r="O115" s="27"/>
    </row>
    <row r="116" spans="1:15" x14ac:dyDescent="0.25">
      <c r="A116" s="18"/>
      <c r="B116" s="53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40"/>
      <c r="N116" s="54"/>
      <c r="O116" s="27"/>
    </row>
    <row r="117" spans="1:15" x14ac:dyDescent="0.25">
      <c r="A117" s="18"/>
      <c r="B117" s="53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40"/>
      <c r="N117" s="54"/>
      <c r="O117" s="27"/>
    </row>
    <row r="118" spans="1:15" x14ac:dyDescent="0.25">
      <c r="A118" s="18"/>
      <c r="B118" s="53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40"/>
      <c r="N118" s="54"/>
      <c r="O118" s="27"/>
    </row>
    <row r="119" spans="1:15" x14ac:dyDescent="0.25">
      <c r="A119" s="18"/>
      <c r="B119" s="53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40"/>
      <c r="N119" s="54"/>
      <c r="O119" s="27"/>
    </row>
    <row r="120" spans="1:15" x14ac:dyDescent="0.25">
      <c r="A120" s="18"/>
      <c r="B120" s="53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40"/>
      <c r="N120" s="54"/>
      <c r="O120" s="27"/>
    </row>
    <row r="121" spans="1:15" x14ac:dyDescent="0.25">
      <c r="A121" s="18"/>
      <c r="B121" s="53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40"/>
      <c r="N121" s="54"/>
      <c r="O121" s="27"/>
    </row>
    <row r="122" spans="1:15" x14ac:dyDescent="0.25">
      <c r="A122" s="18"/>
      <c r="B122" s="53"/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40"/>
      <c r="N122" s="54"/>
      <c r="O122" s="27"/>
    </row>
    <row r="123" spans="1:15" x14ac:dyDescent="0.25">
      <c r="A123" s="18"/>
      <c r="B123" s="53"/>
      <c r="C123" s="54"/>
      <c r="D123" s="54"/>
      <c r="E123" s="54"/>
      <c r="F123" s="54"/>
      <c r="G123" s="54"/>
      <c r="H123" s="54"/>
      <c r="I123" s="54"/>
      <c r="J123" s="54"/>
      <c r="K123" s="54"/>
      <c r="L123" s="54"/>
      <c r="M123" s="40"/>
      <c r="N123" s="54"/>
      <c r="O123" s="27"/>
    </row>
    <row r="124" spans="1:15" x14ac:dyDescent="0.25">
      <c r="A124" s="18"/>
      <c r="B124" s="53"/>
      <c r="C124" s="54"/>
      <c r="D124" s="54"/>
      <c r="E124" s="54"/>
      <c r="F124" s="54"/>
      <c r="G124" s="54"/>
      <c r="H124" s="54"/>
      <c r="I124" s="54"/>
      <c r="J124" s="54"/>
      <c r="K124" s="54"/>
      <c r="L124" s="54"/>
      <c r="M124" s="40"/>
      <c r="N124" s="54"/>
      <c r="O124" s="27"/>
    </row>
    <row r="125" spans="1:15" x14ac:dyDescent="0.25">
      <c r="A125" s="18"/>
      <c r="B125" s="53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40"/>
      <c r="N125" s="54"/>
      <c r="O125" s="27"/>
    </row>
    <row r="126" spans="1:15" x14ac:dyDescent="0.25">
      <c r="A126" s="18"/>
      <c r="B126" s="53"/>
      <c r="C126" s="54"/>
      <c r="D126" s="54"/>
      <c r="E126" s="54"/>
      <c r="F126" s="54"/>
      <c r="G126" s="54"/>
      <c r="H126" s="54"/>
      <c r="I126" s="54"/>
      <c r="J126" s="54"/>
      <c r="K126" s="54"/>
      <c r="L126" s="54"/>
      <c r="M126" s="40"/>
      <c r="N126" s="54"/>
      <c r="O126" s="27"/>
    </row>
    <row r="127" spans="1:15" x14ac:dyDescent="0.25">
      <c r="A127" s="18"/>
      <c r="B127" s="53"/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40"/>
      <c r="N127" s="54"/>
      <c r="O127" s="27"/>
    </row>
    <row r="128" spans="1:15" x14ac:dyDescent="0.25">
      <c r="A128" s="18"/>
      <c r="B128" s="53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40"/>
      <c r="N128" s="54"/>
      <c r="O128" s="27"/>
    </row>
    <row r="129" spans="1:15" x14ac:dyDescent="0.25">
      <c r="A129" s="18"/>
      <c r="B129" s="53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40"/>
      <c r="N129" s="54"/>
      <c r="O129" s="27"/>
    </row>
    <row r="130" spans="1:15" x14ac:dyDescent="0.25">
      <c r="A130" s="18"/>
      <c r="B130" s="53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40"/>
      <c r="N130" s="54"/>
      <c r="O130" s="27"/>
    </row>
    <row r="131" spans="1:15" x14ac:dyDescent="0.25">
      <c r="A131" s="18"/>
      <c r="B131" s="53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40"/>
      <c r="N131" s="54"/>
      <c r="O131" s="27"/>
    </row>
    <row r="132" spans="1:15" x14ac:dyDescent="0.25">
      <c r="A132" s="18"/>
      <c r="B132" s="53"/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40"/>
      <c r="N132" s="54"/>
      <c r="O132" s="27"/>
    </row>
    <row r="133" spans="1:15" x14ac:dyDescent="0.25">
      <c r="A133" s="18"/>
      <c r="B133" s="53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40"/>
      <c r="N133" s="54"/>
      <c r="O133" s="27"/>
    </row>
    <row r="134" spans="1:15" x14ac:dyDescent="0.25">
      <c r="A134" s="18"/>
      <c r="B134" s="53"/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40"/>
      <c r="N134" s="54"/>
      <c r="O134" s="27"/>
    </row>
    <row r="135" spans="1:15" x14ac:dyDescent="0.25">
      <c r="A135" s="18"/>
      <c r="B135" s="53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40"/>
      <c r="N135" s="54"/>
      <c r="O135" s="27"/>
    </row>
    <row r="136" spans="1:15" x14ac:dyDescent="0.25">
      <c r="A136" s="18"/>
      <c r="B136" s="53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40"/>
      <c r="N136" s="54"/>
      <c r="O136" s="27"/>
    </row>
    <row r="137" spans="1:15" x14ac:dyDescent="0.25">
      <c r="A137" s="18"/>
      <c r="B137" s="53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40"/>
      <c r="N137" s="54"/>
      <c r="O137" s="27"/>
    </row>
    <row r="138" spans="1:15" x14ac:dyDescent="0.25">
      <c r="A138" s="18"/>
      <c r="B138" s="53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40"/>
      <c r="N138" s="54"/>
      <c r="O138" s="27"/>
    </row>
    <row r="139" spans="1:15" x14ac:dyDescent="0.25">
      <c r="A139" s="18"/>
      <c r="B139" s="53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40"/>
      <c r="N139" s="54"/>
      <c r="O139" s="27"/>
    </row>
    <row r="140" spans="1:15" x14ac:dyDescent="0.25">
      <c r="A140" s="18"/>
      <c r="B140" s="53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40"/>
      <c r="N140" s="54"/>
      <c r="O140" s="27"/>
    </row>
    <row r="141" spans="1:15" x14ac:dyDescent="0.25">
      <c r="A141" s="18"/>
      <c r="B141" s="53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40"/>
      <c r="N141" s="54"/>
      <c r="O141" s="27"/>
    </row>
    <row r="142" spans="1:15" x14ac:dyDescent="0.25">
      <c r="A142" s="18"/>
      <c r="B142" s="53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40"/>
      <c r="N142" s="54"/>
      <c r="O142" s="27"/>
    </row>
    <row r="143" spans="1:15" x14ac:dyDescent="0.25">
      <c r="A143" s="18"/>
      <c r="B143" s="53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40"/>
      <c r="N143" s="54"/>
      <c r="O143" s="27"/>
    </row>
    <row r="144" spans="1:15" x14ac:dyDescent="0.25">
      <c r="A144" s="18"/>
      <c r="B144" s="53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40"/>
      <c r="N144" s="54"/>
      <c r="O144" s="27"/>
    </row>
    <row r="145" spans="1:15" x14ac:dyDescent="0.25">
      <c r="A145" s="18"/>
      <c r="B145" s="53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40"/>
      <c r="N145" s="54"/>
      <c r="O145" s="27"/>
    </row>
    <row r="146" spans="1:15" x14ac:dyDescent="0.25">
      <c r="A146" s="18"/>
      <c r="B146" s="53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40"/>
      <c r="N146" s="54"/>
      <c r="O146" s="27"/>
    </row>
    <row r="147" spans="1:15" x14ac:dyDescent="0.25">
      <c r="A147" s="18"/>
      <c r="B147" s="53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40"/>
      <c r="N147" s="54"/>
      <c r="O147" s="27"/>
    </row>
    <row r="148" spans="1:15" x14ac:dyDescent="0.25">
      <c r="A148" s="18"/>
      <c r="B148" s="53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40"/>
      <c r="N148" s="54"/>
      <c r="O148" s="27"/>
    </row>
    <row r="149" spans="1:15" x14ac:dyDescent="0.25">
      <c r="A149" s="18"/>
      <c r="B149" s="53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40"/>
      <c r="N149" s="54"/>
      <c r="O149" s="27"/>
    </row>
    <row r="150" spans="1:15" x14ac:dyDescent="0.25">
      <c r="A150" s="18"/>
      <c r="B150" s="53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40"/>
      <c r="N150" s="54"/>
      <c r="O150" s="27"/>
    </row>
    <row r="151" spans="1:15" x14ac:dyDescent="0.25">
      <c r="A151" s="18"/>
      <c r="B151" s="53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40"/>
      <c r="N151" s="54"/>
      <c r="O151" s="27"/>
    </row>
    <row r="152" spans="1:15" x14ac:dyDescent="0.25">
      <c r="A152" s="18"/>
      <c r="B152" s="53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40"/>
      <c r="N152" s="54"/>
      <c r="O152" s="27"/>
    </row>
    <row r="153" spans="1:15" x14ac:dyDescent="0.25">
      <c r="A153" s="18"/>
      <c r="B153" s="53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40"/>
      <c r="N153" s="54"/>
      <c r="O153" s="27"/>
    </row>
    <row r="154" spans="1:15" x14ac:dyDescent="0.25">
      <c r="A154" s="18"/>
      <c r="B154" s="53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40"/>
      <c r="N154" s="54"/>
      <c r="O154" s="27"/>
    </row>
    <row r="155" spans="1:15" x14ac:dyDescent="0.25">
      <c r="A155" s="18"/>
      <c r="B155" s="53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40"/>
      <c r="N155" s="54"/>
      <c r="O155" s="27"/>
    </row>
    <row r="156" spans="1:15" x14ac:dyDescent="0.25">
      <c r="A156" s="18"/>
      <c r="B156" s="53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40"/>
      <c r="N156" s="54"/>
      <c r="O156" s="27"/>
    </row>
    <row r="157" spans="1:15" x14ac:dyDescent="0.25">
      <c r="A157" s="18"/>
      <c r="B157" s="53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40"/>
      <c r="N157" s="54"/>
      <c r="O157" s="27"/>
    </row>
    <row r="158" spans="1:15" x14ac:dyDescent="0.25">
      <c r="A158" s="18"/>
      <c r="B158" s="53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40"/>
      <c r="N158" s="54"/>
      <c r="O158" s="27"/>
    </row>
    <row r="159" spans="1:15" x14ac:dyDescent="0.25">
      <c r="A159" s="18"/>
      <c r="B159" s="53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40"/>
      <c r="N159" s="54"/>
      <c r="O159" s="27"/>
    </row>
    <row r="160" spans="1:15" x14ac:dyDescent="0.25">
      <c r="A160" s="18"/>
      <c r="B160" s="53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40"/>
      <c r="N160" s="54"/>
      <c r="O160" s="27"/>
    </row>
    <row r="161" spans="1:15" x14ac:dyDescent="0.25">
      <c r="A161" s="18"/>
      <c r="B161" s="53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40"/>
      <c r="N161" s="54"/>
      <c r="O161" s="27"/>
    </row>
    <row r="162" spans="1:15" x14ac:dyDescent="0.25">
      <c r="A162" s="18"/>
      <c r="B162" s="53"/>
      <c r="C162" s="54"/>
      <c r="D162" s="54"/>
      <c r="E162" s="54"/>
      <c r="F162" s="54"/>
      <c r="G162" s="54"/>
      <c r="H162" s="54"/>
      <c r="I162" s="54"/>
      <c r="J162" s="54"/>
      <c r="K162" s="54"/>
      <c r="L162" s="54"/>
      <c r="M162" s="40"/>
      <c r="N162" s="54"/>
      <c r="O162" s="27"/>
    </row>
    <row r="163" spans="1:15" x14ac:dyDescent="0.25">
      <c r="A163" s="18"/>
      <c r="B163" s="53"/>
      <c r="C163" s="54"/>
      <c r="D163" s="54"/>
      <c r="E163" s="54"/>
      <c r="F163" s="54"/>
      <c r="G163" s="54"/>
      <c r="H163" s="54"/>
      <c r="I163" s="54"/>
      <c r="J163" s="54"/>
      <c r="K163" s="54"/>
      <c r="L163" s="54"/>
      <c r="M163" s="40"/>
      <c r="N163" s="54"/>
      <c r="O163" s="27"/>
    </row>
    <row r="164" spans="1:15" x14ac:dyDescent="0.25">
      <c r="A164" s="18"/>
      <c r="B164" s="53"/>
      <c r="C164" s="54"/>
      <c r="D164" s="54"/>
      <c r="E164" s="54"/>
      <c r="F164" s="54"/>
      <c r="G164" s="54"/>
      <c r="H164" s="54"/>
      <c r="I164" s="54"/>
      <c r="J164" s="54"/>
      <c r="K164" s="54"/>
      <c r="L164" s="54"/>
      <c r="M164" s="40"/>
      <c r="N164" s="54"/>
      <c r="O164" s="27"/>
    </row>
    <row r="165" spans="1:15" x14ac:dyDescent="0.25">
      <c r="A165" s="18"/>
      <c r="B165" s="53"/>
      <c r="C165" s="54"/>
      <c r="D165" s="54"/>
      <c r="E165" s="54"/>
      <c r="F165" s="54"/>
      <c r="G165" s="54"/>
      <c r="H165" s="54"/>
      <c r="I165" s="54"/>
      <c r="J165" s="54"/>
      <c r="K165" s="54"/>
      <c r="L165" s="54"/>
      <c r="M165" s="40"/>
      <c r="N165" s="54"/>
      <c r="O165" s="27"/>
    </row>
    <row r="166" spans="1:15" x14ac:dyDescent="0.25">
      <c r="A166" s="18"/>
      <c r="B166" s="53"/>
      <c r="C166" s="54"/>
      <c r="D166" s="54"/>
      <c r="E166" s="54"/>
      <c r="F166" s="54"/>
      <c r="G166" s="54"/>
      <c r="H166" s="54"/>
      <c r="I166" s="54"/>
      <c r="J166" s="54"/>
      <c r="K166" s="54"/>
      <c r="L166" s="54"/>
      <c r="M166" s="40"/>
      <c r="N166" s="54"/>
      <c r="O166" s="27"/>
    </row>
    <row r="167" spans="1:15" x14ac:dyDescent="0.25">
      <c r="A167" s="18"/>
      <c r="B167" s="53"/>
      <c r="C167" s="54"/>
      <c r="D167" s="54"/>
      <c r="E167" s="54"/>
      <c r="F167" s="54"/>
      <c r="G167" s="54"/>
      <c r="H167" s="54"/>
      <c r="I167" s="54"/>
      <c r="J167" s="54"/>
      <c r="K167" s="54"/>
      <c r="L167" s="54"/>
      <c r="M167" s="40"/>
      <c r="N167" s="54"/>
      <c r="O167" s="27"/>
    </row>
    <row r="168" spans="1:15" x14ac:dyDescent="0.25">
      <c r="A168" s="18"/>
      <c r="B168" s="53"/>
      <c r="C168" s="54"/>
      <c r="D168" s="54"/>
      <c r="E168" s="54"/>
      <c r="F168" s="54"/>
      <c r="G168" s="54"/>
      <c r="H168" s="54"/>
      <c r="I168" s="54"/>
      <c r="J168" s="54"/>
      <c r="K168" s="54"/>
      <c r="L168" s="54"/>
      <c r="M168" s="40"/>
      <c r="N168" s="54"/>
      <c r="O168" s="27"/>
    </row>
    <row r="169" spans="1:15" x14ac:dyDescent="0.25">
      <c r="A169" s="18"/>
      <c r="B169" s="53"/>
      <c r="C169" s="54"/>
      <c r="D169" s="54"/>
      <c r="E169" s="54"/>
      <c r="F169" s="54"/>
      <c r="G169" s="54"/>
      <c r="H169" s="54"/>
      <c r="I169" s="54"/>
      <c r="J169" s="54"/>
      <c r="K169" s="54"/>
      <c r="L169" s="54"/>
      <c r="M169" s="40"/>
      <c r="N169" s="54"/>
      <c r="O169" s="27"/>
    </row>
    <row r="170" spans="1:15" x14ac:dyDescent="0.25">
      <c r="A170" s="18"/>
      <c r="B170" s="53"/>
      <c r="C170" s="54"/>
      <c r="D170" s="54"/>
      <c r="E170" s="54"/>
      <c r="F170" s="54"/>
      <c r="G170" s="54"/>
      <c r="H170" s="54"/>
      <c r="I170" s="54"/>
      <c r="J170" s="54"/>
      <c r="K170" s="54"/>
      <c r="L170" s="54"/>
      <c r="M170" s="40"/>
      <c r="N170" s="54"/>
      <c r="O170" s="27"/>
    </row>
    <row r="171" spans="1:15" x14ac:dyDescent="0.25">
      <c r="A171" s="18"/>
      <c r="B171" s="53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40"/>
      <c r="N171" s="54"/>
      <c r="O171" s="27"/>
    </row>
    <row r="172" spans="1:15" x14ac:dyDescent="0.25">
      <c r="A172" s="18"/>
      <c r="B172" s="53"/>
      <c r="C172" s="54"/>
      <c r="D172" s="54"/>
      <c r="E172" s="54"/>
      <c r="F172" s="54"/>
      <c r="G172" s="54"/>
      <c r="H172" s="54"/>
      <c r="I172" s="54"/>
      <c r="J172" s="54"/>
      <c r="K172" s="54"/>
      <c r="L172" s="54"/>
      <c r="M172" s="40"/>
      <c r="N172" s="54"/>
      <c r="O172" s="27"/>
    </row>
    <row r="173" spans="1:15" x14ac:dyDescent="0.25">
      <c r="A173" s="18"/>
      <c r="B173" s="53"/>
      <c r="C173" s="54"/>
      <c r="D173" s="54"/>
      <c r="E173" s="54"/>
      <c r="F173" s="54"/>
      <c r="G173" s="54"/>
      <c r="H173" s="54"/>
      <c r="I173" s="54"/>
      <c r="J173" s="54"/>
      <c r="K173" s="54"/>
      <c r="L173" s="54"/>
      <c r="M173" s="40"/>
      <c r="N173" s="54"/>
      <c r="O173" s="27"/>
    </row>
    <row r="174" spans="1:15" x14ac:dyDescent="0.25">
      <c r="A174" s="18"/>
      <c r="B174" s="53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40"/>
      <c r="N174" s="54"/>
      <c r="O174" s="27"/>
    </row>
    <row r="175" spans="1:15" x14ac:dyDescent="0.25">
      <c r="A175" s="18"/>
      <c r="B175" s="53"/>
      <c r="C175" s="54"/>
      <c r="D175" s="54"/>
      <c r="E175" s="54"/>
      <c r="F175" s="54"/>
      <c r="G175" s="54"/>
      <c r="H175" s="54"/>
      <c r="I175" s="54"/>
      <c r="J175" s="54"/>
      <c r="K175" s="54"/>
      <c r="L175" s="54"/>
      <c r="M175" s="40"/>
      <c r="N175" s="54"/>
      <c r="O175" s="27"/>
    </row>
    <row r="176" spans="1:15" x14ac:dyDescent="0.25">
      <c r="A176" s="18"/>
      <c r="B176" s="53"/>
      <c r="C176" s="54"/>
      <c r="D176" s="54"/>
      <c r="E176" s="54"/>
      <c r="F176" s="54"/>
      <c r="G176" s="54"/>
      <c r="H176" s="54"/>
      <c r="I176" s="54"/>
      <c r="J176" s="54"/>
      <c r="K176" s="54"/>
      <c r="L176" s="54"/>
      <c r="M176" s="40"/>
      <c r="N176" s="54"/>
      <c r="O176" s="27"/>
    </row>
    <row r="177" spans="1:15" x14ac:dyDescent="0.25">
      <c r="A177" s="18"/>
      <c r="B177" s="53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40"/>
      <c r="N177" s="54"/>
      <c r="O177" s="27"/>
    </row>
    <row r="178" spans="1:15" x14ac:dyDescent="0.25">
      <c r="A178" s="18"/>
      <c r="B178" s="53"/>
      <c r="C178" s="54"/>
      <c r="D178" s="54"/>
      <c r="E178" s="54"/>
      <c r="F178" s="54"/>
      <c r="G178" s="54"/>
      <c r="H178" s="54"/>
      <c r="I178" s="54"/>
      <c r="J178" s="54"/>
      <c r="K178" s="54"/>
      <c r="L178" s="54"/>
      <c r="M178" s="40"/>
      <c r="N178" s="54"/>
      <c r="O178" s="27"/>
    </row>
    <row r="179" spans="1:15" x14ac:dyDescent="0.25">
      <c r="A179" s="18"/>
      <c r="B179" s="53"/>
      <c r="C179" s="54"/>
      <c r="D179" s="54"/>
      <c r="E179" s="54"/>
      <c r="F179" s="54"/>
      <c r="G179" s="54"/>
      <c r="H179" s="54"/>
      <c r="I179" s="54"/>
      <c r="J179" s="54"/>
      <c r="K179" s="54"/>
      <c r="L179" s="54"/>
      <c r="M179" s="40"/>
      <c r="N179" s="54"/>
      <c r="O179" s="27"/>
    </row>
    <row r="180" spans="1:15" x14ac:dyDescent="0.25">
      <c r="A180" s="18"/>
      <c r="B180" s="53"/>
      <c r="C180" s="54"/>
      <c r="D180" s="54"/>
      <c r="E180" s="54"/>
      <c r="F180" s="54"/>
      <c r="G180" s="54"/>
      <c r="H180" s="54"/>
      <c r="I180" s="54"/>
      <c r="J180" s="54"/>
      <c r="K180" s="54"/>
      <c r="L180" s="54"/>
      <c r="M180" s="40"/>
      <c r="N180" s="54"/>
      <c r="O180" s="27"/>
    </row>
    <row r="181" spans="1:15" x14ac:dyDescent="0.25">
      <c r="A181" s="18"/>
      <c r="B181" s="53"/>
      <c r="C181" s="54"/>
      <c r="D181" s="54"/>
      <c r="E181" s="54"/>
      <c r="F181" s="54"/>
      <c r="G181" s="54"/>
      <c r="H181" s="54"/>
      <c r="I181" s="54"/>
      <c r="J181" s="54"/>
      <c r="K181" s="54"/>
      <c r="L181" s="54"/>
      <c r="M181" s="40"/>
      <c r="N181" s="54"/>
      <c r="O181" s="27"/>
    </row>
    <row r="182" spans="1:15" x14ac:dyDescent="0.25">
      <c r="A182" s="18"/>
      <c r="B182" s="53"/>
      <c r="C182" s="54"/>
      <c r="D182" s="54"/>
      <c r="E182" s="54"/>
      <c r="F182" s="54"/>
      <c r="G182" s="54"/>
      <c r="H182" s="54"/>
      <c r="I182" s="54"/>
      <c r="J182" s="54"/>
      <c r="K182" s="54"/>
      <c r="L182" s="54"/>
      <c r="M182" s="40"/>
      <c r="N182" s="54"/>
      <c r="O182" s="27"/>
    </row>
    <row r="183" spans="1:15" x14ac:dyDescent="0.25">
      <c r="A183" s="18"/>
      <c r="B183" s="53"/>
      <c r="C183" s="54"/>
      <c r="D183" s="54"/>
      <c r="E183" s="54"/>
      <c r="F183" s="54"/>
      <c r="G183" s="54"/>
      <c r="H183" s="54"/>
      <c r="I183" s="54"/>
      <c r="J183" s="54"/>
      <c r="K183" s="54"/>
      <c r="L183" s="54"/>
      <c r="M183" s="40"/>
      <c r="N183" s="54"/>
      <c r="O183" s="27"/>
    </row>
    <row r="184" spans="1:15" x14ac:dyDescent="0.25">
      <c r="A184" s="18"/>
      <c r="B184" s="53"/>
      <c r="C184" s="54"/>
      <c r="D184" s="54"/>
      <c r="E184" s="54"/>
      <c r="F184" s="54"/>
      <c r="G184" s="54"/>
      <c r="H184" s="54"/>
      <c r="I184" s="54"/>
      <c r="J184" s="54"/>
      <c r="K184" s="54"/>
      <c r="L184" s="54"/>
      <c r="M184" s="40"/>
      <c r="N184" s="54"/>
      <c r="O184" s="27"/>
    </row>
    <row r="185" spans="1:15" x14ac:dyDescent="0.25">
      <c r="A185" s="18"/>
      <c r="B185" s="53"/>
      <c r="C185" s="54"/>
      <c r="D185" s="54"/>
      <c r="E185" s="54"/>
      <c r="F185" s="54"/>
      <c r="G185" s="54"/>
      <c r="H185" s="54"/>
      <c r="I185" s="54"/>
      <c r="J185" s="54"/>
      <c r="K185" s="54"/>
      <c r="L185" s="54"/>
      <c r="M185" s="40"/>
      <c r="N185" s="54"/>
      <c r="O185" s="27"/>
    </row>
    <row r="186" spans="1:15" x14ac:dyDescent="0.25">
      <c r="A186" s="18"/>
      <c r="B186" s="53"/>
      <c r="C186" s="54"/>
      <c r="D186" s="54"/>
      <c r="E186" s="54"/>
      <c r="F186" s="54"/>
      <c r="G186" s="54"/>
      <c r="H186" s="54"/>
      <c r="I186" s="54"/>
      <c r="J186" s="54"/>
      <c r="K186" s="54"/>
      <c r="L186" s="54"/>
      <c r="M186" s="40"/>
      <c r="N186" s="54"/>
      <c r="O186" s="27"/>
    </row>
    <row r="187" spans="1:15" x14ac:dyDescent="0.25">
      <c r="A187" s="18"/>
      <c r="B187" s="53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40"/>
      <c r="N187" s="54"/>
      <c r="O187" s="27"/>
    </row>
    <row r="188" spans="1:15" x14ac:dyDescent="0.25">
      <c r="A188" s="18"/>
      <c r="B188" s="53"/>
      <c r="C188" s="54"/>
      <c r="D188" s="54"/>
      <c r="E188" s="54"/>
      <c r="F188" s="54"/>
      <c r="G188" s="54"/>
      <c r="H188" s="54"/>
      <c r="I188" s="54"/>
      <c r="J188" s="54"/>
      <c r="K188" s="54"/>
      <c r="L188" s="54"/>
      <c r="M188" s="40"/>
      <c r="N188" s="54"/>
      <c r="O188" s="27"/>
    </row>
    <row r="189" spans="1:15" x14ac:dyDescent="0.25">
      <c r="A189" s="18"/>
      <c r="B189" s="53"/>
      <c r="C189" s="54"/>
      <c r="D189" s="54"/>
      <c r="E189" s="54"/>
      <c r="F189" s="54"/>
      <c r="G189" s="54"/>
      <c r="H189" s="54"/>
      <c r="I189" s="54"/>
      <c r="J189" s="54"/>
      <c r="K189" s="54"/>
      <c r="L189" s="54"/>
      <c r="M189" s="40"/>
      <c r="N189" s="54"/>
      <c r="O189" s="27"/>
    </row>
    <row r="190" spans="1:15" x14ac:dyDescent="0.25">
      <c r="A190" s="18"/>
      <c r="B190" s="53"/>
      <c r="C190" s="54"/>
      <c r="D190" s="54"/>
      <c r="E190" s="54"/>
      <c r="F190" s="54"/>
      <c r="G190" s="54"/>
      <c r="H190" s="54"/>
      <c r="I190" s="54"/>
      <c r="J190" s="54"/>
      <c r="K190" s="54"/>
      <c r="L190" s="54"/>
      <c r="M190" s="40"/>
      <c r="N190" s="54"/>
      <c r="O190" s="27"/>
    </row>
    <row r="191" spans="1:15" x14ac:dyDescent="0.25">
      <c r="A191" s="18"/>
      <c r="B191" s="53"/>
      <c r="C191" s="54"/>
      <c r="D191" s="54"/>
      <c r="E191" s="54"/>
      <c r="F191" s="54"/>
      <c r="G191" s="54"/>
      <c r="H191" s="54"/>
      <c r="I191" s="54"/>
      <c r="J191" s="54"/>
      <c r="K191" s="54"/>
      <c r="L191" s="54"/>
      <c r="M191" s="40"/>
      <c r="N191" s="54"/>
      <c r="O191" s="27"/>
    </row>
    <row r="192" spans="1:15" x14ac:dyDescent="0.25">
      <c r="A192" s="18"/>
      <c r="B192" s="53"/>
      <c r="C192" s="54"/>
      <c r="D192" s="54"/>
      <c r="E192" s="54"/>
      <c r="F192" s="54"/>
      <c r="G192" s="54"/>
      <c r="H192" s="54"/>
      <c r="I192" s="54"/>
      <c r="J192" s="54"/>
      <c r="K192" s="54"/>
      <c r="L192" s="54"/>
      <c r="M192" s="40"/>
      <c r="N192" s="54"/>
      <c r="O192" s="27"/>
    </row>
    <row r="193" spans="1:15" x14ac:dyDescent="0.25">
      <c r="A193" s="18"/>
      <c r="B193" s="53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40"/>
      <c r="N193" s="54"/>
      <c r="O193" s="27"/>
    </row>
    <row r="194" spans="1:15" x14ac:dyDescent="0.25">
      <c r="A194" s="18"/>
      <c r="B194" s="53"/>
      <c r="C194" s="54"/>
      <c r="D194" s="54"/>
      <c r="E194" s="54"/>
      <c r="F194" s="54"/>
      <c r="G194" s="54"/>
      <c r="H194" s="54"/>
      <c r="I194" s="54"/>
      <c r="J194" s="54"/>
      <c r="K194" s="54"/>
      <c r="L194" s="54"/>
      <c r="M194" s="40"/>
      <c r="N194" s="54"/>
      <c r="O194" s="27"/>
    </row>
    <row r="195" spans="1:15" x14ac:dyDescent="0.25">
      <c r="A195" s="18"/>
      <c r="B195" s="53"/>
      <c r="C195" s="54"/>
      <c r="D195" s="54"/>
      <c r="E195" s="54"/>
      <c r="F195" s="54"/>
      <c r="G195" s="54"/>
      <c r="H195" s="54"/>
      <c r="I195" s="54"/>
      <c r="J195" s="54"/>
      <c r="K195" s="54"/>
      <c r="L195" s="54"/>
      <c r="M195" s="40"/>
      <c r="N195" s="54"/>
      <c r="O195" s="27"/>
    </row>
    <row r="196" spans="1:15" x14ac:dyDescent="0.25">
      <c r="A196" s="18"/>
      <c r="B196" s="53"/>
      <c r="C196" s="54"/>
      <c r="D196" s="54"/>
      <c r="E196" s="54"/>
      <c r="F196" s="54"/>
      <c r="G196" s="54"/>
      <c r="H196" s="54"/>
      <c r="I196" s="54"/>
      <c r="J196" s="54"/>
      <c r="K196" s="54"/>
      <c r="L196" s="54"/>
      <c r="M196" s="40"/>
      <c r="N196" s="54"/>
      <c r="O196" s="27"/>
    </row>
    <row r="197" spans="1:15" x14ac:dyDescent="0.25">
      <c r="A197" s="18"/>
      <c r="B197" s="53"/>
      <c r="C197" s="54"/>
      <c r="D197" s="54"/>
      <c r="E197" s="54"/>
      <c r="F197" s="54"/>
      <c r="G197" s="54"/>
      <c r="H197" s="54"/>
      <c r="I197" s="54"/>
      <c r="J197" s="54"/>
      <c r="K197" s="54"/>
      <c r="L197" s="54"/>
      <c r="M197" s="40"/>
      <c r="N197" s="54"/>
      <c r="O197" s="27"/>
    </row>
    <row r="198" spans="1:15" x14ac:dyDescent="0.25">
      <c r="A198" s="18"/>
      <c r="B198" s="53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40"/>
      <c r="N198" s="54"/>
      <c r="O198" s="27"/>
    </row>
    <row r="199" spans="1:15" x14ac:dyDescent="0.25">
      <c r="A199" s="18"/>
      <c r="B199" s="53"/>
      <c r="C199" s="54"/>
      <c r="D199" s="54"/>
      <c r="E199" s="54"/>
      <c r="F199" s="54"/>
      <c r="G199" s="54"/>
      <c r="H199" s="54"/>
      <c r="I199" s="54"/>
      <c r="J199" s="54"/>
      <c r="K199" s="54"/>
      <c r="L199" s="54"/>
      <c r="M199" s="40"/>
      <c r="N199" s="54"/>
      <c r="O199" s="27"/>
    </row>
    <row r="200" spans="1:15" x14ac:dyDescent="0.25">
      <c r="A200" s="18"/>
      <c r="B200" s="53"/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40"/>
      <c r="N200" s="54"/>
      <c r="O200" s="27"/>
    </row>
    <row r="201" spans="1:15" x14ac:dyDescent="0.25">
      <c r="A201" s="18"/>
      <c r="B201" s="53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40"/>
      <c r="N201" s="54"/>
      <c r="O201" s="27"/>
    </row>
    <row r="202" spans="1:15" x14ac:dyDescent="0.25">
      <c r="A202" s="18"/>
      <c r="B202" s="53"/>
      <c r="C202" s="54"/>
      <c r="D202" s="54"/>
      <c r="E202" s="54"/>
      <c r="F202" s="54"/>
      <c r="G202" s="54"/>
      <c r="H202" s="54"/>
      <c r="I202" s="54"/>
      <c r="J202" s="54"/>
      <c r="K202" s="54"/>
      <c r="L202" s="54"/>
      <c r="M202" s="40"/>
      <c r="N202" s="54"/>
      <c r="O202" s="27"/>
    </row>
    <row r="203" spans="1:15" x14ac:dyDescent="0.25">
      <c r="A203" s="18"/>
      <c r="B203" s="53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40"/>
      <c r="N203" s="54"/>
      <c r="O203" s="27"/>
    </row>
    <row r="204" spans="1:15" x14ac:dyDescent="0.25">
      <c r="A204" s="18"/>
      <c r="B204" s="53"/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40"/>
      <c r="N204" s="54"/>
      <c r="O204" s="27"/>
    </row>
    <row r="205" spans="1:15" x14ac:dyDescent="0.25">
      <c r="A205" s="18"/>
      <c r="B205" s="53"/>
      <c r="C205" s="54"/>
      <c r="D205" s="54"/>
      <c r="E205" s="54"/>
      <c r="F205" s="54"/>
      <c r="G205" s="54"/>
      <c r="H205" s="54"/>
      <c r="I205" s="54"/>
      <c r="J205" s="54"/>
      <c r="K205" s="54"/>
      <c r="L205" s="54"/>
      <c r="M205" s="40"/>
      <c r="N205" s="54"/>
      <c r="O205" s="27"/>
    </row>
    <row r="206" spans="1:15" x14ac:dyDescent="0.25">
      <c r="A206" s="18"/>
      <c r="B206" s="53"/>
      <c r="C206" s="54"/>
      <c r="D206" s="54"/>
      <c r="E206" s="54"/>
      <c r="F206" s="54"/>
      <c r="G206" s="54"/>
      <c r="H206" s="54"/>
      <c r="I206" s="54"/>
      <c r="J206" s="54"/>
      <c r="K206" s="54"/>
      <c r="L206" s="54"/>
      <c r="M206" s="40"/>
      <c r="N206" s="54"/>
      <c r="O206" s="27"/>
    </row>
    <row r="207" spans="1:15" x14ac:dyDescent="0.25">
      <c r="A207" s="18"/>
      <c r="B207" s="53"/>
      <c r="C207" s="54"/>
      <c r="D207" s="54"/>
      <c r="E207" s="54"/>
      <c r="F207" s="54"/>
      <c r="G207" s="54"/>
      <c r="H207" s="54"/>
      <c r="I207" s="54"/>
      <c r="J207" s="54"/>
      <c r="K207" s="54"/>
      <c r="L207" s="54"/>
      <c r="M207" s="40"/>
      <c r="N207" s="54"/>
      <c r="O207" s="27"/>
    </row>
    <row r="208" spans="1:15" x14ac:dyDescent="0.25">
      <c r="A208" s="18"/>
      <c r="B208" s="53"/>
      <c r="C208" s="54"/>
      <c r="D208" s="54"/>
      <c r="E208" s="54"/>
      <c r="F208" s="54"/>
      <c r="G208" s="54"/>
      <c r="H208" s="54"/>
      <c r="I208" s="54"/>
      <c r="J208" s="54"/>
      <c r="K208" s="54"/>
      <c r="L208" s="54"/>
      <c r="M208" s="40"/>
      <c r="N208" s="54"/>
      <c r="O208" s="27"/>
    </row>
    <row r="209" spans="1:15" x14ac:dyDescent="0.25">
      <c r="A209" s="18"/>
      <c r="B209" s="53"/>
      <c r="C209" s="54"/>
      <c r="D209" s="54"/>
      <c r="E209" s="54"/>
      <c r="F209" s="54"/>
      <c r="G209" s="54"/>
      <c r="H209" s="54"/>
      <c r="I209" s="54"/>
      <c r="J209" s="54"/>
      <c r="K209" s="54"/>
      <c r="L209" s="54"/>
      <c r="M209" s="40"/>
      <c r="N209" s="54"/>
      <c r="O209" s="27"/>
    </row>
    <row r="210" spans="1:15" x14ac:dyDescent="0.25">
      <c r="A210" s="18"/>
      <c r="B210" s="53"/>
      <c r="C210" s="54"/>
      <c r="D210" s="54"/>
      <c r="E210" s="54"/>
      <c r="F210" s="54"/>
      <c r="G210" s="54"/>
      <c r="H210" s="54"/>
      <c r="I210" s="54"/>
      <c r="J210" s="54"/>
      <c r="K210" s="54"/>
      <c r="L210" s="54"/>
      <c r="M210" s="40"/>
      <c r="N210" s="54"/>
      <c r="O210" s="27"/>
    </row>
    <row r="211" spans="1:15" x14ac:dyDescent="0.25">
      <c r="A211" s="18"/>
      <c r="B211" s="53"/>
      <c r="C211" s="54"/>
      <c r="D211" s="54"/>
      <c r="E211" s="54"/>
      <c r="F211" s="54"/>
      <c r="G211" s="54"/>
      <c r="H211" s="54"/>
      <c r="I211" s="54"/>
      <c r="J211" s="54"/>
      <c r="K211" s="54"/>
      <c r="L211" s="54"/>
      <c r="M211" s="40"/>
      <c r="N211" s="54"/>
      <c r="O211" s="27"/>
    </row>
    <row r="212" spans="1:15" x14ac:dyDescent="0.25">
      <c r="A212" s="18"/>
      <c r="B212" s="53"/>
      <c r="C212" s="54"/>
      <c r="D212" s="54"/>
      <c r="E212" s="54"/>
      <c r="F212" s="54"/>
      <c r="G212" s="54"/>
      <c r="H212" s="54"/>
      <c r="I212" s="54"/>
      <c r="J212" s="54"/>
      <c r="K212" s="54"/>
      <c r="L212" s="54"/>
      <c r="M212" s="40"/>
      <c r="N212" s="54"/>
      <c r="O212" s="27"/>
    </row>
    <row r="213" spans="1:15" x14ac:dyDescent="0.25">
      <c r="A213" s="18"/>
      <c r="B213" s="53"/>
      <c r="C213" s="54"/>
      <c r="D213" s="54"/>
      <c r="E213" s="54"/>
      <c r="F213" s="54"/>
      <c r="G213" s="54"/>
      <c r="H213" s="54"/>
      <c r="I213" s="54"/>
      <c r="J213" s="54"/>
      <c r="K213" s="54"/>
      <c r="L213" s="54"/>
      <c r="M213" s="40"/>
      <c r="N213" s="54"/>
      <c r="O213" s="27"/>
    </row>
    <row r="214" spans="1:15" x14ac:dyDescent="0.25">
      <c r="A214" s="18"/>
      <c r="B214" s="53"/>
      <c r="C214" s="54"/>
      <c r="D214" s="54"/>
      <c r="E214" s="54"/>
      <c r="F214" s="54"/>
      <c r="G214" s="54"/>
      <c r="H214" s="54"/>
      <c r="I214" s="54"/>
      <c r="J214" s="54"/>
      <c r="K214" s="54"/>
      <c r="L214" s="54"/>
      <c r="M214" s="40"/>
      <c r="N214" s="54"/>
      <c r="O214" s="27"/>
    </row>
    <row r="215" spans="1:15" x14ac:dyDescent="0.25">
      <c r="A215" s="18"/>
      <c r="B215" s="53"/>
      <c r="C215" s="54"/>
      <c r="D215" s="54"/>
      <c r="E215" s="54"/>
      <c r="F215" s="54"/>
      <c r="G215" s="54"/>
      <c r="H215" s="54"/>
      <c r="I215" s="54"/>
      <c r="J215" s="54"/>
      <c r="K215" s="54"/>
      <c r="L215" s="54"/>
      <c r="M215" s="40"/>
      <c r="N215" s="54"/>
      <c r="O215" s="27"/>
    </row>
    <row r="216" spans="1:15" x14ac:dyDescent="0.25">
      <c r="A216" s="18"/>
      <c r="B216" s="53"/>
      <c r="C216" s="54"/>
      <c r="D216" s="54"/>
      <c r="E216" s="54"/>
      <c r="F216" s="54"/>
      <c r="G216" s="54"/>
      <c r="H216" s="54"/>
      <c r="I216" s="54"/>
      <c r="J216" s="54"/>
      <c r="K216" s="54"/>
      <c r="L216" s="54"/>
      <c r="M216" s="40"/>
      <c r="N216" s="54"/>
      <c r="O216" s="27"/>
    </row>
    <row r="217" spans="1:15" x14ac:dyDescent="0.25">
      <c r="A217" s="18"/>
      <c r="B217" s="53"/>
      <c r="C217" s="54"/>
      <c r="D217" s="54"/>
      <c r="E217" s="54"/>
      <c r="F217" s="54"/>
      <c r="G217" s="54"/>
      <c r="H217" s="54"/>
      <c r="I217" s="54"/>
      <c r="J217" s="54"/>
      <c r="K217" s="54"/>
      <c r="L217" s="54"/>
      <c r="M217" s="40"/>
      <c r="N217" s="54"/>
      <c r="O217" s="27"/>
    </row>
    <row r="218" spans="1:15" x14ac:dyDescent="0.25">
      <c r="A218" s="18"/>
      <c r="B218" s="53"/>
      <c r="C218" s="54"/>
      <c r="D218" s="54"/>
      <c r="E218" s="54"/>
      <c r="F218" s="54"/>
      <c r="G218" s="54"/>
      <c r="H218" s="54"/>
      <c r="I218" s="54"/>
      <c r="J218" s="54"/>
      <c r="K218" s="54"/>
      <c r="L218" s="54"/>
      <c r="M218" s="40"/>
      <c r="N218" s="54"/>
      <c r="O218" s="27"/>
    </row>
    <row r="219" spans="1:15" x14ac:dyDescent="0.25">
      <c r="A219" s="18"/>
      <c r="B219" s="53"/>
      <c r="C219" s="54"/>
      <c r="D219" s="54"/>
      <c r="E219" s="54"/>
      <c r="F219" s="54"/>
      <c r="G219" s="54"/>
      <c r="H219" s="54"/>
      <c r="I219" s="54"/>
      <c r="J219" s="54"/>
      <c r="K219" s="54"/>
      <c r="L219" s="54"/>
      <c r="M219" s="40"/>
      <c r="N219" s="54"/>
      <c r="O219" s="27"/>
    </row>
    <row r="220" spans="1:15" x14ac:dyDescent="0.25">
      <c r="A220" s="18"/>
      <c r="B220" s="53"/>
      <c r="C220" s="54"/>
      <c r="D220" s="54"/>
      <c r="E220" s="54"/>
      <c r="F220" s="54"/>
      <c r="G220" s="54"/>
      <c r="H220" s="54"/>
      <c r="I220" s="54"/>
      <c r="J220" s="54"/>
      <c r="K220" s="54"/>
      <c r="L220" s="54"/>
      <c r="M220" s="40"/>
      <c r="N220" s="54"/>
      <c r="O220" s="27"/>
    </row>
    <row r="221" spans="1:15" x14ac:dyDescent="0.25">
      <c r="A221" s="18"/>
      <c r="B221" s="53"/>
      <c r="C221" s="54"/>
      <c r="D221" s="54"/>
      <c r="E221" s="54"/>
      <c r="F221" s="54"/>
      <c r="G221" s="54"/>
      <c r="H221" s="54"/>
      <c r="I221" s="54"/>
      <c r="J221" s="54"/>
      <c r="K221" s="54"/>
      <c r="L221" s="54"/>
      <c r="M221" s="40"/>
      <c r="N221" s="54"/>
      <c r="O221" s="27"/>
    </row>
    <row r="222" spans="1:15" x14ac:dyDescent="0.25">
      <c r="A222" s="18"/>
      <c r="B222" s="53"/>
      <c r="C222" s="54"/>
      <c r="D222" s="54"/>
      <c r="E222" s="54"/>
      <c r="F222" s="54"/>
      <c r="G222" s="54"/>
      <c r="H222" s="54"/>
      <c r="I222" s="54"/>
      <c r="J222" s="54"/>
      <c r="K222" s="54"/>
      <c r="L222" s="54"/>
      <c r="M222" s="40"/>
      <c r="N222" s="54"/>
      <c r="O222" s="27"/>
    </row>
    <row r="223" spans="1:15" x14ac:dyDescent="0.25">
      <c r="A223" s="18"/>
      <c r="B223" s="53"/>
      <c r="C223" s="54"/>
      <c r="D223" s="54"/>
      <c r="E223" s="54"/>
      <c r="F223" s="54"/>
      <c r="G223" s="54"/>
      <c r="H223" s="54"/>
      <c r="I223" s="54"/>
      <c r="J223" s="54"/>
      <c r="K223" s="54"/>
      <c r="L223" s="54"/>
      <c r="M223" s="40"/>
      <c r="N223" s="54"/>
      <c r="O223" s="27"/>
    </row>
    <row r="224" spans="1:15" x14ac:dyDescent="0.25">
      <c r="A224" s="18"/>
      <c r="B224" s="53"/>
      <c r="C224" s="54"/>
      <c r="D224" s="54"/>
      <c r="E224" s="54"/>
      <c r="F224" s="54"/>
      <c r="G224" s="54"/>
      <c r="H224" s="54"/>
      <c r="I224" s="54"/>
      <c r="J224" s="54"/>
      <c r="K224" s="54"/>
      <c r="L224" s="54"/>
      <c r="M224" s="40"/>
      <c r="N224" s="54"/>
      <c r="O224" s="27"/>
    </row>
    <row r="225" spans="1:15" x14ac:dyDescent="0.25">
      <c r="A225" s="18"/>
      <c r="B225" s="53"/>
      <c r="C225" s="54"/>
      <c r="D225" s="54"/>
      <c r="E225" s="54"/>
      <c r="F225" s="54"/>
      <c r="G225" s="54"/>
      <c r="H225" s="54"/>
      <c r="I225" s="54"/>
      <c r="J225" s="54"/>
      <c r="K225" s="54"/>
      <c r="L225" s="54"/>
      <c r="M225" s="40"/>
      <c r="N225" s="54"/>
      <c r="O225" s="27"/>
    </row>
    <row r="226" spans="1:15" x14ac:dyDescent="0.25">
      <c r="A226" s="18"/>
      <c r="B226" s="53"/>
      <c r="C226" s="54"/>
      <c r="D226" s="54"/>
      <c r="E226" s="54"/>
      <c r="F226" s="54"/>
      <c r="G226" s="54"/>
      <c r="H226" s="54"/>
      <c r="I226" s="54"/>
      <c r="J226" s="54"/>
      <c r="K226" s="54"/>
      <c r="L226" s="54"/>
      <c r="M226" s="40"/>
      <c r="N226" s="54"/>
      <c r="O226" s="27"/>
    </row>
    <row r="227" spans="1:15" x14ac:dyDescent="0.25">
      <c r="A227" s="18"/>
      <c r="B227" s="53"/>
      <c r="C227" s="54"/>
      <c r="D227" s="54"/>
      <c r="E227" s="54"/>
      <c r="F227" s="54"/>
      <c r="G227" s="54"/>
      <c r="H227" s="54"/>
      <c r="I227" s="54"/>
      <c r="J227" s="54"/>
      <c r="K227" s="54"/>
      <c r="L227" s="54"/>
      <c r="M227" s="40"/>
      <c r="N227" s="54"/>
      <c r="O227" s="27"/>
    </row>
    <row r="228" spans="1:15" x14ac:dyDescent="0.25">
      <c r="A228" s="18"/>
      <c r="B228" s="53"/>
      <c r="C228" s="54"/>
      <c r="D228" s="54"/>
      <c r="E228" s="54"/>
      <c r="F228" s="54"/>
      <c r="G228" s="54"/>
      <c r="H228" s="54"/>
      <c r="I228" s="54"/>
      <c r="J228" s="54"/>
      <c r="K228" s="54"/>
      <c r="L228" s="54"/>
      <c r="M228" s="40"/>
      <c r="N228" s="54"/>
      <c r="O228" s="27"/>
    </row>
    <row r="229" spans="1:15" x14ac:dyDescent="0.25">
      <c r="A229" s="18"/>
      <c r="B229" s="53"/>
      <c r="C229" s="54"/>
      <c r="D229" s="54"/>
      <c r="E229" s="54"/>
      <c r="F229" s="54"/>
      <c r="G229" s="54"/>
      <c r="H229" s="54"/>
      <c r="I229" s="54"/>
      <c r="J229" s="54"/>
      <c r="K229" s="54"/>
      <c r="L229" s="54"/>
      <c r="M229" s="40"/>
      <c r="N229" s="54"/>
      <c r="O229" s="27"/>
    </row>
    <row r="230" spans="1:15" x14ac:dyDescent="0.25">
      <c r="A230" s="18"/>
      <c r="B230" s="53"/>
      <c r="C230" s="54"/>
      <c r="D230" s="54"/>
      <c r="E230" s="54"/>
      <c r="F230" s="54"/>
      <c r="G230" s="54"/>
      <c r="H230" s="54"/>
      <c r="I230" s="54"/>
      <c r="J230" s="54"/>
      <c r="K230" s="54"/>
      <c r="L230" s="54"/>
      <c r="M230" s="40"/>
      <c r="N230" s="54"/>
      <c r="O230" s="27"/>
    </row>
    <row r="231" spans="1:15" x14ac:dyDescent="0.25">
      <c r="A231" s="18"/>
      <c r="B231" s="53"/>
      <c r="C231" s="54"/>
      <c r="D231" s="54"/>
      <c r="E231" s="54"/>
      <c r="F231" s="54"/>
      <c r="G231" s="54"/>
      <c r="H231" s="54"/>
      <c r="I231" s="54"/>
      <c r="J231" s="54"/>
      <c r="K231" s="54"/>
      <c r="L231" s="54"/>
      <c r="M231" s="40"/>
      <c r="N231" s="54"/>
      <c r="O231" s="27"/>
    </row>
    <row r="232" spans="1:15" x14ac:dyDescent="0.25">
      <c r="A232" s="18"/>
      <c r="B232" s="53"/>
      <c r="C232" s="54"/>
      <c r="D232" s="54"/>
      <c r="E232" s="54"/>
      <c r="F232" s="54"/>
      <c r="G232" s="54"/>
      <c r="H232" s="54"/>
      <c r="I232" s="54"/>
      <c r="J232" s="54"/>
      <c r="K232" s="54"/>
      <c r="L232" s="54"/>
      <c r="M232" s="40"/>
      <c r="N232" s="54"/>
      <c r="O232" s="27"/>
    </row>
    <row r="233" spans="1:15" x14ac:dyDescent="0.25">
      <c r="A233" s="18"/>
      <c r="B233" s="53"/>
      <c r="C233" s="54"/>
      <c r="D233" s="54"/>
      <c r="E233" s="54"/>
      <c r="F233" s="54"/>
      <c r="G233" s="54"/>
      <c r="H233" s="54"/>
      <c r="I233" s="54"/>
      <c r="J233" s="54"/>
      <c r="K233" s="54"/>
      <c r="L233" s="54"/>
      <c r="M233" s="40"/>
      <c r="N233" s="54"/>
      <c r="O233" s="27"/>
    </row>
    <row r="234" spans="1:15" x14ac:dyDescent="0.25">
      <c r="A234" s="18"/>
      <c r="B234" s="53"/>
      <c r="C234" s="54"/>
      <c r="D234" s="54"/>
      <c r="E234" s="54"/>
      <c r="F234" s="54"/>
      <c r="G234" s="54"/>
      <c r="H234" s="54"/>
      <c r="I234" s="54"/>
      <c r="J234" s="54"/>
      <c r="K234" s="54"/>
      <c r="L234" s="54"/>
      <c r="M234" s="40"/>
      <c r="N234" s="54"/>
      <c r="O234" s="27"/>
    </row>
    <row r="235" spans="1:15" x14ac:dyDescent="0.25">
      <c r="A235" s="18"/>
      <c r="B235" s="53"/>
      <c r="C235" s="54"/>
      <c r="D235" s="54"/>
      <c r="E235" s="54"/>
      <c r="F235" s="54"/>
      <c r="G235" s="54"/>
      <c r="H235" s="54"/>
      <c r="I235" s="54"/>
      <c r="J235" s="54"/>
      <c r="K235" s="54"/>
      <c r="L235" s="54"/>
      <c r="M235" s="40"/>
      <c r="N235" s="54"/>
      <c r="O235" s="27"/>
    </row>
    <row r="236" spans="1:15" x14ac:dyDescent="0.25">
      <c r="A236" s="18"/>
      <c r="B236" s="53"/>
      <c r="C236" s="54"/>
      <c r="D236" s="54"/>
      <c r="E236" s="54"/>
      <c r="F236" s="54"/>
      <c r="G236" s="54"/>
      <c r="H236" s="54"/>
      <c r="I236" s="54"/>
      <c r="J236" s="54"/>
      <c r="K236" s="54"/>
      <c r="L236" s="54"/>
      <c r="M236" s="40"/>
      <c r="N236" s="54"/>
      <c r="O236" s="27"/>
    </row>
    <row r="237" spans="1:15" x14ac:dyDescent="0.25">
      <c r="A237" s="18"/>
      <c r="B237" s="53"/>
      <c r="C237" s="54"/>
      <c r="D237" s="54"/>
      <c r="E237" s="54"/>
      <c r="F237" s="54"/>
      <c r="G237" s="54"/>
      <c r="H237" s="54"/>
      <c r="I237" s="54"/>
      <c r="J237" s="54"/>
      <c r="K237" s="54"/>
      <c r="L237" s="54"/>
      <c r="M237" s="40"/>
      <c r="N237" s="54"/>
      <c r="O237" s="27"/>
    </row>
    <row r="238" spans="1:15" x14ac:dyDescent="0.25">
      <c r="A238" s="18"/>
      <c r="B238" s="53"/>
      <c r="C238" s="54"/>
      <c r="D238" s="54"/>
      <c r="E238" s="54"/>
      <c r="F238" s="54"/>
      <c r="G238" s="54"/>
      <c r="H238" s="54"/>
      <c r="I238" s="54"/>
      <c r="J238" s="54"/>
      <c r="K238" s="54"/>
      <c r="L238" s="54"/>
      <c r="M238" s="40"/>
      <c r="N238" s="54"/>
      <c r="O238" s="27"/>
    </row>
    <row r="239" spans="1:15" x14ac:dyDescent="0.25">
      <c r="A239" s="18"/>
      <c r="B239" s="53"/>
      <c r="C239" s="54"/>
      <c r="D239" s="54"/>
      <c r="E239" s="54"/>
      <c r="F239" s="54"/>
      <c r="G239" s="54"/>
      <c r="H239" s="54"/>
      <c r="I239" s="54"/>
      <c r="J239" s="54"/>
      <c r="K239" s="54"/>
      <c r="L239" s="54"/>
      <c r="M239" s="40"/>
      <c r="N239" s="54"/>
      <c r="O239" s="27"/>
    </row>
    <row r="240" spans="1:15" x14ac:dyDescent="0.25">
      <c r="A240" s="18"/>
      <c r="B240" s="53"/>
      <c r="C240" s="54"/>
      <c r="D240" s="54"/>
      <c r="E240" s="54"/>
      <c r="F240" s="54"/>
      <c r="G240" s="54"/>
      <c r="H240" s="54"/>
      <c r="I240" s="54"/>
      <c r="J240" s="54"/>
      <c r="K240" s="54"/>
      <c r="L240" s="54"/>
      <c r="M240" s="40"/>
      <c r="N240" s="54"/>
      <c r="O240" s="27"/>
    </row>
    <row r="241" spans="1:15" x14ac:dyDescent="0.25">
      <c r="A241" s="18"/>
      <c r="B241" s="53"/>
      <c r="C241" s="54"/>
      <c r="D241" s="54"/>
      <c r="E241" s="54"/>
      <c r="F241" s="54"/>
      <c r="G241" s="54"/>
      <c r="H241" s="54"/>
      <c r="I241" s="54"/>
      <c r="J241" s="54"/>
      <c r="K241" s="54"/>
      <c r="L241" s="54"/>
      <c r="M241" s="40"/>
      <c r="N241" s="54"/>
      <c r="O241" s="27"/>
    </row>
    <row r="242" spans="1:15" x14ac:dyDescent="0.25">
      <c r="A242" s="18"/>
      <c r="B242" s="53"/>
      <c r="C242" s="54"/>
      <c r="D242" s="54"/>
      <c r="E242" s="54"/>
      <c r="F242" s="54"/>
      <c r="G242" s="54"/>
      <c r="H242" s="54"/>
      <c r="I242" s="54"/>
      <c r="J242" s="54"/>
      <c r="K242" s="54"/>
      <c r="L242" s="54"/>
      <c r="M242" s="40"/>
      <c r="N242" s="54"/>
      <c r="O242" s="27"/>
    </row>
    <row r="243" spans="1:15" x14ac:dyDescent="0.25">
      <c r="A243" s="18"/>
      <c r="B243" s="53"/>
      <c r="C243" s="54"/>
      <c r="D243" s="54"/>
      <c r="E243" s="54"/>
      <c r="F243" s="54"/>
      <c r="G243" s="54"/>
      <c r="H243" s="54"/>
      <c r="I243" s="54"/>
      <c r="J243" s="54"/>
      <c r="K243" s="54"/>
      <c r="L243" s="54"/>
      <c r="M243" s="40"/>
      <c r="N243" s="54"/>
      <c r="O243" s="27"/>
    </row>
    <row r="244" spans="1:15" x14ac:dyDescent="0.25">
      <c r="A244" s="18"/>
      <c r="B244" s="53"/>
      <c r="C244" s="54"/>
      <c r="D244" s="54"/>
      <c r="E244" s="54"/>
      <c r="F244" s="54"/>
      <c r="G244" s="54"/>
      <c r="H244" s="54"/>
      <c r="I244" s="54"/>
      <c r="J244" s="54"/>
      <c r="K244" s="54"/>
      <c r="L244" s="54"/>
      <c r="M244" s="40"/>
      <c r="N244" s="54"/>
      <c r="O244" s="27"/>
    </row>
    <row r="245" spans="1:15" x14ac:dyDescent="0.25">
      <c r="A245" s="18"/>
      <c r="B245" s="53"/>
      <c r="C245" s="54"/>
      <c r="D245" s="54"/>
      <c r="E245" s="54"/>
      <c r="F245" s="54"/>
      <c r="G245" s="54"/>
      <c r="H245" s="54"/>
      <c r="I245" s="54"/>
      <c r="J245" s="54"/>
      <c r="K245" s="54"/>
      <c r="L245" s="54"/>
      <c r="M245" s="40"/>
      <c r="N245" s="54"/>
      <c r="O245" s="27"/>
    </row>
    <row r="246" spans="1:15" x14ac:dyDescent="0.25">
      <c r="A246" s="18"/>
      <c r="B246" s="53"/>
      <c r="C246" s="54"/>
      <c r="D246" s="54"/>
      <c r="E246" s="54"/>
      <c r="F246" s="54"/>
      <c r="G246" s="54"/>
      <c r="H246" s="54"/>
      <c r="I246" s="54"/>
      <c r="J246" s="54"/>
      <c r="K246" s="54"/>
      <c r="L246" s="54"/>
      <c r="M246" s="40"/>
      <c r="N246" s="54"/>
      <c r="O246" s="27"/>
    </row>
    <row r="247" spans="1:15" x14ac:dyDescent="0.25">
      <c r="A247" s="18"/>
      <c r="B247" s="53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40"/>
      <c r="N247" s="54"/>
      <c r="O247" s="27"/>
    </row>
    <row r="248" spans="1:15" x14ac:dyDescent="0.25">
      <c r="A248" s="18"/>
      <c r="B248" s="53"/>
      <c r="C248" s="54"/>
      <c r="D248" s="54"/>
      <c r="E248" s="54"/>
      <c r="F248" s="54"/>
      <c r="G248" s="54"/>
      <c r="H248" s="54"/>
      <c r="I248" s="54"/>
      <c r="J248" s="54"/>
      <c r="K248" s="54"/>
      <c r="L248" s="54"/>
      <c r="M248" s="40"/>
      <c r="N248" s="54"/>
      <c r="O248" s="27"/>
    </row>
    <row r="249" spans="1:15" x14ac:dyDescent="0.25">
      <c r="A249" s="18"/>
      <c r="B249" s="53"/>
      <c r="C249" s="54"/>
      <c r="D249" s="54"/>
      <c r="E249" s="54"/>
      <c r="F249" s="54"/>
      <c r="G249" s="54"/>
      <c r="H249" s="54"/>
      <c r="I249" s="54"/>
      <c r="J249" s="54"/>
      <c r="K249" s="54"/>
      <c r="L249" s="54"/>
      <c r="M249" s="40"/>
      <c r="N249" s="54"/>
      <c r="O249" s="27"/>
    </row>
    <row r="250" spans="1:15" x14ac:dyDescent="0.25">
      <c r="A250" s="18"/>
      <c r="B250" s="53"/>
      <c r="C250" s="54"/>
      <c r="D250" s="54"/>
      <c r="E250" s="54"/>
      <c r="F250" s="54"/>
      <c r="G250" s="54"/>
      <c r="H250" s="54"/>
      <c r="I250" s="54"/>
      <c r="J250" s="54"/>
      <c r="K250" s="54"/>
      <c r="L250" s="54"/>
      <c r="M250" s="40"/>
      <c r="N250" s="54"/>
      <c r="O250" s="27"/>
    </row>
    <row r="251" spans="1:15" x14ac:dyDescent="0.25">
      <c r="A251" s="18"/>
      <c r="B251" s="53"/>
      <c r="C251" s="54"/>
      <c r="D251" s="54"/>
      <c r="E251" s="54"/>
      <c r="F251" s="54"/>
      <c r="G251" s="54"/>
      <c r="H251" s="54"/>
      <c r="I251" s="54"/>
      <c r="J251" s="54"/>
      <c r="K251" s="54"/>
      <c r="L251" s="54"/>
      <c r="M251" s="40"/>
      <c r="N251" s="54"/>
      <c r="O251" s="27"/>
    </row>
    <row r="252" spans="1:15" x14ac:dyDescent="0.25">
      <c r="A252" s="18"/>
      <c r="B252" s="53"/>
      <c r="C252" s="54"/>
      <c r="D252" s="54"/>
      <c r="E252" s="54"/>
      <c r="F252" s="54"/>
      <c r="G252" s="54"/>
      <c r="H252" s="54"/>
      <c r="I252" s="54"/>
      <c r="J252" s="54"/>
      <c r="K252" s="54"/>
      <c r="L252" s="54"/>
      <c r="M252" s="40"/>
      <c r="N252" s="54"/>
      <c r="O252" s="27"/>
    </row>
    <row r="253" spans="1:15" x14ac:dyDescent="0.25">
      <c r="A253" s="18"/>
      <c r="B253" s="53"/>
      <c r="C253" s="54"/>
      <c r="D253" s="54"/>
      <c r="E253" s="54"/>
      <c r="F253" s="54"/>
      <c r="G253" s="54"/>
      <c r="H253" s="54"/>
      <c r="I253" s="54"/>
      <c r="J253" s="54"/>
      <c r="K253" s="54"/>
      <c r="L253" s="54"/>
      <c r="M253" s="40"/>
      <c r="N253" s="54"/>
      <c r="O253" s="27"/>
    </row>
    <row r="254" spans="1:15" x14ac:dyDescent="0.25">
      <c r="A254" s="18"/>
      <c r="B254" s="53"/>
      <c r="C254" s="54"/>
      <c r="D254" s="54"/>
      <c r="E254" s="54"/>
      <c r="F254" s="54"/>
      <c r="G254" s="54"/>
      <c r="H254" s="54"/>
      <c r="I254" s="54"/>
      <c r="J254" s="54"/>
      <c r="K254" s="54"/>
      <c r="L254" s="54"/>
      <c r="M254" s="40"/>
      <c r="N254" s="54"/>
      <c r="O254" s="27"/>
    </row>
    <row r="255" spans="1:15" x14ac:dyDescent="0.25">
      <c r="A255" s="18"/>
      <c r="B255" s="53"/>
      <c r="C255" s="54"/>
      <c r="D255" s="54"/>
      <c r="E255" s="54"/>
      <c r="F255" s="54"/>
      <c r="G255" s="54"/>
      <c r="H255" s="54"/>
      <c r="I255" s="54"/>
      <c r="J255" s="54"/>
      <c r="K255" s="54"/>
      <c r="L255" s="54"/>
      <c r="M255" s="40"/>
      <c r="N255" s="54"/>
      <c r="O255" s="27"/>
    </row>
    <row r="256" spans="1:15" x14ac:dyDescent="0.25">
      <c r="A256" s="18"/>
      <c r="B256" s="53"/>
      <c r="C256" s="54"/>
      <c r="D256" s="54"/>
      <c r="E256" s="54"/>
      <c r="F256" s="54"/>
      <c r="G256" s="54"/>
      <c r="H256" s="54"/>
      <c r="I256" s="54"/>
      <c r="J256" s="54"/>
      <c r="K256" s="54"/>
      <c r="L256" s="54"/>
      <c r="M256" s="40"/>
      <c r="N256" s="54"/>
      <c r="O256" s="27"/>
    </row>
    <row r="257" spans="1:15" x14ac:dyDescent="0.25">
      <c r="A257" s="18"/>
      <c r="B257" s="53"/>
      <c r="C257" s="54"/>
      <c r="D257" s="54"/>
      <c r="E257" s="54"/>
      <c r="F257" s="54"/>
      <c r="G257" s="54"/>
      <c r="H257" s="54"/>
      <c r="I257" s="54"/>
      <c r="J257" s="54"/>
      <c r="K257" s="54"/>
      <c r="L257" s="54"/>
      <c r="M257" s="40"/>
      <c r="N257" s="54"/>
      <c r="O257" s="27"/>
    </row>
    <row r="258" spans="1:15" x14ac:dyDescent="0.25">
      <c r="A258" s="18"/>
      <c r="B258" s="53"/>
      <c r="C258" s="54"/>
      <c r="D258" s="54"/>
      <c r="E258" s="54"/>
      <c r="F258" s="54"/>
      <c r="G258" s="54"/>
      <c r="H258" s="54"/>
      <c r="I258" s="54"/>
      <c r="J258" s="54"/>
      <c r="K258" s="54"/>
      <c r="L258" s="54"/>
      <c r="M258" s="40"/>
      <c r="N258" s="54"/>
      <c r="O258" s="27"/>
    </row>
    <row r="259" spans="1:15" x14ac:dyDescent="0.25">
      <c r="A259" s="18"/>
      <c r="B259" s="53"/>
      <c r="C259" s="54"/>
      <c r="D259" s="54"/>
      <c r="E259" s="54"/>
      <c r="F259" s="54"/>
      <c r="G259" s="54"/>
      <c r="H259" s="54"/>
      <c r="I259" s="54"/>
      <c r="J259" s="54"/>
      <c r="K259" s="54"/>
      <c r="L259" s="54"/>
      <c r="M259" s="40"/>
      <c r="N259" s="54"/>
      <c r="O259" s="27"/>
    </row>
    <row r="260" spans="1:15" x14ac:dyDescent="0.25">
      <c r="A260" s="18"/>
      <c r="B260" s="53"/>
      <c r="C260" s="54"/>
      <c r="D260" s="54"/>
      <c r="E260" s="54"/>
      <c r="F260" s="54"/>
      <c r="G260" s="54"/>
      <c r="H260" s="54"/>
      <c r="I260" s="54"/>
      <c r="J260" s="54"/>
      <c r="K260" s="54"/>
      <c r="L260" s="54"/>
      <c r="M260" s="40"/>
      <c r="N260" s="54"/>
      <c r="O260" s="27"/>
    </row>
    <row r="261" spans="1:15" x14ac:dyDescent="0.25">
      <c r="A261" s="18"/>
      <c r="B261" s="53"/>
      <c r="C261" s="54"/>
      <c r="D261" s="54"/>
      <c r="E261" s="54"/>
      <c r="F261" s="54"/>
      <c r="G261" s="54"/>
      <c r="H261" s="54"/>
      <c r="I261" s="54"/>
      <c r="J261" s="54"/>
      <c r="K261" s="54"/>
      <c r="L261" s="54"/>
      <c r="M261" s="40"/>
      <c r="N261" s="54"/>
      <c r="O261" s="27"/>
    </row>
    <row r="262" spans="1:15" x14ac:dyDescent="0.25">
      <c r="A262" s="18"/>
      <c r="B262" s="53"/>
      <c r="C262" s="54"/>
      <c r="D262" s="54"/>
      <c r="E262" s="54"/>
      <c r="F262" s="54"/>
      <c r="G262" s="54"/>
      <c r="H262" s="54"/>
      <c r="I262" s="54"/>
      <c r="J262" s="54"/>
      <c r="K262" s="54"/>
      <c r="L262" s="54"/>
      <c r="M262" s="40"/>
      <c r="N262" s="54"/>
      <c r="O262" s="27"/>
    </row>
    <row r="263" spans="1:15" x14ac:dyDescent="0.25">
      <c r="A263" s="18"/>
      <c r="B263" s="53"/>
      <c r="C263" s="54"/>
      <c r="D263" s="54"/>
      <c r="E263" s="54"/>
      <c r="F263" s="54"/>
      <c r="G263" s="54"/>
      <c r="H263" s="54"/>
      <c r="I263" s="54"/>
      <c r="J263" s="54"/>
      <c r="K263" s="54"/>
      <c r="L263" s="54"/>
      <c r="M263" s="40"/>
      <c r="N263" s="54"/>
      <c r="O263" s="27"/>
    </row>
    <row r="264" spans="1:15" x14ac:dyDescent="0.25">
      <c r="A264" s="18"/>
      <c r="B264" s="53"/>
      <c r="C264" s="54"/>
      <c r="D264" s="54"/>
      <c r="E264" s="54"/>
      <c r="F264" s="54"/>
      <c r="G264" s="54"/>
      <c r="H264" s="54"/>
      <c r="I264" s="54"/>
      <c r="J264" s="54"/>
      <c r="K264" s="54"/>
      <c r="L264" s="54"/>
      <c r="M264" s="40"/>
      <c r="N264" s="54"/>
      <c r="O264" s="27"/>
    </row>
    <row r="265" spans="1:15" x14ac:dyDescent="0.25">
      <c r="A265" s="18"/>
      <c r="B265" s="53"/>
      <c r="C265" s="54"/>
      <c r="D265" s="54"/>
      <c r="E265" s="54"/>
      <c r="F265" s="54"/>
      <c r="G265" s="54"/>
      <c r="H265" s="54"/>
      <c r="I265" s="54"/>
      <c r="J265" s="54"/>
      <c r="K265" s="54"/>
      <c r="L265" s="54"/>
      <c r="M265" s="40"/>
      <c r="N265" s="54"/>
      <c r="O265" s="27"/>
    </row>
    <row r="266" spans="1:15" x14ac:dyDescent="0.25">
      <c r="A266" s="18"/>
      <c r="B266" s="53"/>
      <c r="C266" s="54"/>
      <c r="D266" s="54"/>
      <c r="E266" s="54"/>
      <c r="F266" s="54"/>
      <c r="G266" s="54"/>
      <c r="H266" s="54"/>
      <c r="I266" s="54"/>
      <c r="J266" s="54"/>
      <c r="K266" s="54"/>
      <c r="L266" s="54"/>
      <c r="M266" s="40"/>
      <c r="N266" s="54"/>
      <c r="O266" s="27"/>
    </row>
    <row r="267" spans="1:15" x14ac:dyDescent="0.25">
      <c r="A267" s="18"/>
      <c r="B267" s="53"/>
      <c r="C267" s="54"/>
      <c r="D267" s="54"/>
      <c r="E267" s="54"/>
      <c r="F267" s="54"/>
      <c r="G267" s="54"/>
      <c r="H267" s="54"/>
      <c r="I267" s="54"/>
      <c r="J267" s="54"/>
      <c r="K267" s="54"/>
      <c r="L267" s="54"/>
      <c r="M267" s="40"/>
      <c r="N267" s="54"/>
      <c r="O267" s="27"/>
    </row>
    <row r="268" spans="1:15" x14ac:dyDescent="0.25">
      <c r="A268" s="18"/>
      <c r="B268" s="53"/>
      <c r="C268" s="54"/>
      <c r="D268" s="54"/>
      <c r="E268" s="54"/>
      <c r="F268" s="54"/>
      <c r="G268" s="54"/>
      <c r="H268" s="54"/>
      <c r="I268" s="54"/>
      <c r="J268" s="54"/>
      <c r="K268" s="54"/>
      <c r="L268" s="54"/>
      <c r="M268" s="40"/>
      <c r="N268" s="54"/>
      <c r="O268" s="27"/>
    </row>
    <row r="269" spans="1:15" x14ac:dyDescent="0.25">
      <c r="A269" s="18"/>
      <c r="B269" s="53"/>
      <c r="C269" s="54"/>
      <c r="D269" s="54"/>
      <c r="E269" s="54"/>
      <c r="F269" s="54"/>
      <c r="G269" s="54"/>
      <c r="H269" s="54"/>
      <c r="I269" s="54"/>
      <c r="J269" s="54"/>
      <c r="K269" s="54"/>
      <c r="L269" s="54"/>
      <c r="M269" s="40"/>
      <c r="N269" s="54"/>
      <c r="O269" s="27"/>
    </row>
    <row r="270" spans="1:15" x14ac:dyDescent="0.25">
      <c r="A270" s="18"/>
      <c r="B270" s="53"/>
      <c r="C270" s="54"/>
      <c r="D270" s="54"/>
      <c r="E270" s="54"/>
      <c r="F270" s="54"/>
      <c r="G270" s="54"/>
      <c r="H270" s="54"/>
      <c r="I270" s="54"/>
      <c r="J270" s="54"/>
      <c r="K270" s="54"/>
      <c r="L270" s="54"/>
      <c r="M270" s="40"/>
      <c r="N270" s="54"/>
      <c r="O270" s="27"/>
    </row>
    <row r="271" spans="1:15" x14ac:dyDescent="0.25">
      <c r="A271" s="18"/>
      <c r="B271" s="53"/>
      <c r="C271" s="54"/>
      <c r="D271" s="54"/>
      <c r="E271" s="54"/>
      <c r="F271" s="54"/>
      <c r="G271" s="54"/>
      <c r="H271" s="54"/>
      <c r="I271" s="54"/>
      <c r="J271" s="54"/>
      <c r="K271" s="54"/>
      <c r="L271" s="54"/>
      <c r="M271" s="40"/>
      <c r="N271" s="54"/>
      <c r="O271" s="27"/>
    </row>
    <row r="272" spans="1:15" x14ac:dyDescent="0.25">
      <c r="A272" s="18"/>
      <c r="B272" s="53"/>
      <c r="C272" s="54"/>
      <c r="D272" s="54"/>
      <c r="E272" s="54"/>
      <c r="F272" s="54"/>
      <c r="G272" s="54"/>
      <c r="H272" s="54"/>
      <c r="I272" s="54"/>
      <c r="J272" s="54"/>
      <c r="K272" s="54"/>
      <c r="L272" s="54"/>
      <c r="M272" s="40"/>
      <c r="N272" s="54"/>
      <c r="O272" s="27"/>
    </row>
    <row r="273" spans="1:15" x14ac:dyDescent="0.25">
      <c r="A273" s="18"/>
      <c r="B273" s="53"/>
      <c r="C273" s="54"/>
      <c r="D273" s="54"/>
      <c r="E273" s="54"/>
      <c r="F273" s="54"/>
      <c r="G273" s="54"/>
      <c r="H273" s="54"/>
      <c r="I273" s="54"/>
      <c r="J273" s="54"/>
      <c r="K273" s="54"/>
      <c r="L273" s="54"/>
      <c r="M273" s="40"/>
      <c r="N273" s="54"/>
      <c r="O273" s="27"/>
    </row>
    <row r="274" spans="1:15" x14ac:dyDescent="0.25">
      <c r="A274" s="18"/>
      <c r="B274" s="53"/>
      <c r="C274" s="54"/>
      <c r="D274" s="54"/>
      <c r="E274" s="54"/>
      <c r="F274" s="54"/>
      <c r="G274" s="54"/>
      <c r="H274" s="54"/>
      <c r="I274" s="54"/>
      <c r="J274" s="54"/>
      <c r="K274" s="54"/>
      <c r="L274" s="54"/>
      <c r="M274" s="40"/>
      <c r="N274" s="54"/>
      <c r="O274" s="27"/>
    </row>
    <row r="275" spans="1:15" x14ac:dyDescent="0.25">
      <c r="A275" s="18"/>
      <c r="B275" s="53"/>
      <c r="C275" s="54"/>
      <c r="D275" s="54"/>
      <c r="E275" s="54"/>
      <c r="F275" s="54"/>
      <c r="G275" s="54"/>
      <c r="H275" s="54"/>
      <c r="I275" s="54"/>
      <c r="J275" s="54"/>
      <c r="K275" s="54"/>
      <c r="L275" s="54"/>
      <c r="M275" s="40"/>
      <c r="N275" s="54"/>
      <c r="O275" s="27"/>
    </row>
    <row r="276" spans="1:15" x14ac:dyDescent="0.25">
      <c r="A276" s="18"/>
      <c r="B276" s="53"/>
      <c r="C276" s="54"/>
      <c r="D276" s="54"/>
      <c r="E276" s="54"/>
      <c r="F276" s="54"/>
      <c r="G276" s="54"/>
      <c r="H276" s="54"/>
      <c r="I276" s="54"/>
      <c r="J276" s="54"/>
      <c r="K276" s="54"/>
      <c r="L276" s="54"/>
      <c r="M276" s="40"/>
      <c r="N276" s="54"/>
      <c r="O276" s="27"/>
    </row>
    <row r="277" spans="1:15" x14ac:dyDescent="0.25">
      <c r="A277" s="18"/>
      <c r="B277" s="53"/>
      <c r="C277" s="54"/>
      <c r="D277" s="54"/>
      <c r="E277" s="54"/>
      <c r="F277" s="54"/>
      <c r="G277" s="54"/>
      <c r="H277" s="54"/>
      <c r="I277" s="54"/>
      <c r="J277" s="54"/>
      <c r="K277" s="54"/>
      <c r="L277" s="54"/>
      <c r="M277" s="40"/>
      <c r="N277" s="54"/>
      <c r="O277" s="27"/>
    </row>
    <row r="278" spans="1:15" x14ac:dyDescent="0.25">
      <c r="A278" s="18"/>
      <c r="B278" s="53"/>
      <c r="C278" s="54"/>
      <c r="D278" s="54"/>
      <c r="E278" s="54"/>
      <c r="F278" s="54"/>
      <c r="G278" s="54"/>
      <c r="H278" s="54"/>
      <c r="I278" s="54"/>
      <c r="J278" s="54"/>
      <c r="K278" s="54"/>
      <c r="L278" s="54"/>
      <c r="M278" s="40"/>
      <c r="N278" s="54"/>
      <c r="O278" s="27"/>
    </row>
    <row r="279" spans="1:15" x14ac:dyDescent="0.25">
      <c r="A279" s="18"/>
      <c r="B279" s="53"/>
      <c r="C279" s="54"/>
      <c r="D279" s="54"/>
      <c r="E279" s="54"/>
      <c r="F279" s="54"/>
      <c r="G279" s="54"/>
      <c r="H279" s="54"/>
      <c r="I279" s="54"/>
      <c r="J279" s="54"/>
      <c r="K279" s="54"/>
      <c r="L279" s="54"/>
      <c r="M279" s="40"/>
      <c r="N279" s="54"/>
      <c r="O279" s="27"/>
    </row>
    <row r="280" spans="1:15" x14ac:dyDescent="0.25">
      <c r="A280" s="18"/>
      <c r="B280" s="53"/>
      <c r="C280" s="54"/>
      <c r="D280" s="54"/>
      <c r="E280" s="54"/>
      <c r="F280" s="54"/>
      <c r="G280" s="54"/>
      <c r="H280" s="54"/>
      <c r="I280" s="54"/>
      <c r="J280" s="54"/>
      <c r="K280" s="54"/>
      <c r="L280" s="54"/>
      <c r="M280" s="40"/>
      <c r="N280" s="54"/>
      <c r="O280" s="27"/>
    </row>
    <row r="281" spans="1:15" x14ac:dyDescent="0.25">
      <c r="A281" s="18"/>
      <c r="B281" s="53"/>
      <c r="C281" s="54"/>
      <c r="D281" s="54"/>
      <c r="E281" s="54"/>
      <c r="F281" s="54"/>
      <c r="G281" s="54"/>
      <c r="H281" s="54"/>
      <c r="I281" s="54"/>
      <c r="J281" s="54"/>
      <c r="K281" s="54"/>
      <c r="L281" s="54"/>
      <c r="M281" s="40"/>
      <c r="N281" s="54"/>
      <c r="O281" s="27"/>
    </row>
    <row r="282" spans="1:15" x14ac:dyDescent="0.25">
      <c r="A282" s="18"/>
      <c r="B282" s="53"/>
      <c r="C282" s="54"/>
      <c r="D282" s="54"/>
      <c r="E282" s="54"/>
      <c r="F282" s="54"/>
      <c r="G282" s="54"/>
      <c r="H282" s="54"/>
      <c r="I282" s="54"/>
      <c r="J282" s="54"/>
      <c r="K282" s="54"/>
      <c r="L282" s="54"/>
      <c r="M282" s="40"/>
      <c r="N282" s="54"/>
      <c r="O282" s="27"/>
    </row>
    <row r="283" spans="1:15" x14ac:dyDescent="0.25">
      <c r="A283" s="18"/>
      <c r="B283" s="53"/>
      <c r="C283" s="54"/>
      <c r="D283" s="54"/>
      <c r="E283" s="54"/>
      <c r="F283" s="54"/>
      <c r="G283" s="54"/>
      <c r="H283" s="54"/>
      <c r="I283" s="54"/>
      <c r="J283" s="54"/>
      <c r="K283" s="54"/>
      <c r="L283" s="54"/>
      <c r="M283" s="40"/>
      <c r="N283" s="54"/>
      <c r="O283" s="27"/>
    </row>
    <row r="284" spans="1:15" x14ac:dyDescent="0.25">
      <c r="A284" s="18"/>
      <c r="B284" s="53"/>
      <c r="C284" s="54"/>
      <c r="D284" s="54"/>
      <c r="E284" s="54"/>
      <c r="F284" s="54"/>
      <c r="G284" s="54"/>
      <c r="H284" s="54"/>
      <c r="I284" s="54"/>
      <c r="J284" s="54"/>
      <c r="K284" s="54"/>
      <c r="L284" s="54"/>
      <c r="M284" s="40"/>
      <c r="N284" s="54"/>
      <c r="O284" s="27"/>
    </row>
    <row r="285" spans="1:15" x14ac:dyDescent="0.25">
      <c r="A285" s="18"/>
      <c r="B285" s="53"/>
      <c r="C285" s="54"/>
      <c r="D285" s="54"/>
      <c r="E285" s="54"/>
      <c r="F285" s="54"/>
      <c r="G285" s="54"/>
      <c r="H285" s="54"/>
      <c r="I285" s="54"/>
      <c r="J285" s="54"/>
      <c r="K285" s="54"/>
      <c r="L285" s="54"/>
      <c r="M285" s="40"/>
      <c r="N285" s="54"/>
      <c r="O285" s="27"/>
    </row>
    <row r="286" spans="1:15" x14ac:dyDescent="0.25">
      <c r="A286" s="18"/>
      <c r="B286" s="53"/>
      <c r="C286" s="54"/>
      <c r="D286" s="54"/>
      <c r="E286" s="54"/>
      <c r="F286" s="54"/>
      <c r="G286" s="54"/>
      <c r="H286" s="54"/>
      <c r="I286" s="54"/>
      <c r="J286" s="54"/>
      <c r="K286" s="54"/>
      <c r="L286" s="54"/>
      <c r="M286" s="40"/>
      <c r="N286" s="54"/>
      <c r="O286" s="27"/>
    </row>
    <row r="287" spans="1:15" x14ac:dyDescent="0.25">
      <c r="A287" s="18"/>
      <c r="B287" s="53"/>
      <c r="C287" s="54"/>
      <c r="D287" s="54"/>
      <c r="E287" s="54"/>
      <c r="F287" s="54"/>
      <c r="G287" s="54"/>
      <c r="H287" s="54"/>
      <c r="I287" s="54"/>
      <c r="J287" s="54"/>
      <c r="K287" s="54"/>
      <c r="L287" s="54"/>
      <c r="M287" s="40"/>
      <c r="N287" s="54"/>
      <c r="O287" s="27"/>
    </row>
    <row r="288" spans="1:15" x14ac:dyDescent="0.25">
      <c r="A288" s="18"/>
      <c r="B288" s="53"/>
      <c r="C288" s="54"/>
      <c r="D288" s="54"/>
      <c r="E288" s="54"/>
      <c r="F288" s="54"/>
      <c r="G288" s="54"/>
      <c r="H288" s="54"/>
      <c r="I288" s="54"/>
      <c r="J288" s="54"/>
      <c r="K288" s="54"/>
      <c r="L288" s="54"/>
      <c r="M288" s="40"/>
      <c r="N288" s="54"/>
      <c r="O288" s="27"/>
    </row>
    <row r="289" spans="1:15" x14ac:dyDescent="0.25">
      <c r="A289" s="18"/>
      <c r="B289" s="53"/>
      <c r="C289" s="54"/>
      <c r="D289" s="54"/>
      <c r="E289" s="54"/>
      <c r="F289" s="54"/>
      <c r="G289" s="54"/>
      <c r="H289" s="54"/>
      <c r="I289" s="54"/>
      <c r="J289" s="54"/>
      <c r="K289" s="54"/>
      <c r="L289" s="54"/>
      <c r="M289" s="40"/>
      <c r="N289" s="54"/>
      <c r="O289" s="27"/>
    </row>
    <row r="290" spans="1:15" x14ac:dyDescent="0.25">
      <c r="A290" s="18"/>
      <c r="B290" s="53"/>
      <c r="C290" s="54"/>
      <c r="D290" s="54"/>
      <c r="E290" s="54"/>
      <c r="F290" s="54"/>
      <c r="G290" s="54"/>
      <c r="H290" s="54"/>
      <c r="I290" s="54"/>
      <c r="J290" s="54"/>
      <c r="K290" s="54"/>
      <c r="L290" s="54"/>
      <c r="M290" s="40"/>
      <c r="N290" s="54"/>
      <c r="O290" s="27"/>
    </row>
    <row r="291" spans="1:15" x14ac:dyDescent="0.25">
      <c r="A291" s="18"/>
      <c r="B291" s="53"/>
      <c r="C291" s="54"/>
      <c r="D291" s="54"/>
      <c r="E291" s="54"/>
      <c r="F291" s="54"/>
      <c r="G291" s="54"/>
      <c r="H291" s="54"/>
      <c r="I291" s="54"/>
      <c r="J291" s="54"/>
      <c r="K291" s="54"/>
      <c r="L291" s="54"/>
      <c r="M291" s="40"/>
      <c r="N291" s="54"/>
      <c r="O291" s="27"/>
    </row>
    <row r="292" spans="1:15" x14ac:dyDescent="0.25">
      <c r="A292" s="18"/>
      <c r="B292" s="53"/>
      <c r="C292" s="54"/>
      <c r="D292" s="54"/>
      <c r="E292" s="54"/>
      <c r="F292" s="54"/>
      <c r="G292" s="54"/>
      <c r="H292" s="54"/>
      <c r="I292" s="54"/>
      <c r="J292" s="54"/>
      <c r="K292" s="54"/>
      <c r="L292" s="54"/>
      <c r="M292" s="40"/>
      <c r="N292" s="54"/>
      <c r="O292" s="27"/>
    </row>
    <row r="293" spans="1:15" x14ac:dyDescent="0.25">
      <c r="A293" s="18"/>
      <c r="B293" s="53"/>
      <c r="C293" s="54"/>
      <c r="D293" s="54"/>
      <c r="E293" s="54"/>
      <c r="F293" s="54"/>
      <c r="G293" s="54"/>
      <c r="H293" s="54"/>
      <c r="I293" s="54"/>
      <c r="J293" s="54"/>
      <c r="K293" s="54"/>
      <c r="L293" s="54"/>
      <c r="M293" s="40"/>
      <c r="N293" s="54"/>
      <c r="O293" s="27"/>
    </row>
    <row r="294" spans="1:15" x14ac:dyDescent="0.25">
      <c r="A294" s="18"/>
      <c r="B294" s="53"/>
      <c r="C294" s="54"/>
      <c r="D294" s="54"/>
      <c r="E294" s="54"/>
      <c r="F294" s="54"/>
      <c r="G294" s="54"/>
      <c r="H294" s="54"/>
      <c r="I294" s="54"/>
      <c r="J294" s="54"/>
      <c r="K294" s="54"/>
      <c r="L294" s="54"/>
      <c r="M294" s="40"/>
      <c r="N294" s="54"/>
      <c r="O294" s="27"/>
    </row>
    <row r="295" spans="1:15" x14ac:dyDescent="0.25">
      <c r="A295" s="18"/>
      <c r="B295" s="53"/>
      <c r="C295" s="54"/>
      <c r="D295" s="54"/>
      <c r="E295" s="54"/>
      <c r="F295" s="54"/>
      <c r="G295" s="54"/>
      <c r="H295" s="54"/>
      <c r="I295" s="54"/>
      <c r="J295" s="54"/>
      <c r="K295" s="54"/>
      <c r="L295" s="54"/>
      <c r="M295" s="40"/>
      <c r="N295" s="54"/>
      <c r="O295" s="27"/>
    </row>
    <row r="296" spans="1:15" x14ac:dyDescent="0.25">
      <c r="A296" s="18"/>
      <c r="B296" s="53"/>
      <c r="C296" s="54"/>
      <c r="D296" s="54"/>
      <c r="E296" s="54"/>
      <c r="F296" s="54"/>
      <c r="G296" s="54"/>
      <c r="H296" s="54"/>
      <c r="I296" s="54"/>
      <c r="J296" s="54"/>
      <c r="K296" s="54"/>
      <c r="L296" s="54"/>
      <c r="M296" s="40"/>
      <c r="N296" s="54"/>
      <c r="O296" s="27"/>
    </row>
    <row r="297" spans="1:15" x14ac:dyDescent="0.25">
      <c r="A297" s="18"/>
      <c r="B297" s="53"/>
      <c r="C297" s="54"/>
      <c r="D297" s="54"/>
      <c r="E297" s="54"/>
      <c r="F297" s="54"/>
      <c r="G297" s="54"/>
      <c r="H297" s="54"/>
      <c r="I297" s="54"/>
      <c r="J297" s="54"/>
      <c r="K297" s="54"/>
      <c r="L297" s="54"/>
      <c r="M297" s="40"/>
      <c r="N297" s="54"/>
      <c r="O297" s="27"/>
    </row>
    <row r="298" spans="1:15" x14ac:dyDescent="0.25">
      <c r="A298" s="18"/>
      <c r="B298" s="53"/>
      <c r="C298" s="54"/>
      <c r="D298" s="54"/>
      <c r="E298" s="54"/>
      <c r="F298" s="54"/>
      <c r="G298" s="54"/>
      <c r="H298" s="54"/>
      <c r="I298" s="54"/>
      <c r="J298" s="54"/>
      <c r="K298" s="54"/>
      <c r="L298" s="54"/>
      <c r="M298" s="40"/>
      <c r="N298" s="54"/>
      <c r="O298" s="27"/>
    </row>
    <row r="299" spans="1:15" x14ac:dyDescent="0.25">
      <c r="A299" s="18"/>
      <c r="B299" s="53"/>
      <c r="C299" s="54"/>
      <c r="D299" s="54"/>
      <c r="E299" s="54"/>
      <c r="F299" s="54"/>
      <c r="G299" s="54"/>
      <c r="H299" s="54"/>
      <c r="I299" s="54"/>
      <c r="J299" s="54"/>
      <c r="K299" s="54"/>
      <c r="L299" s="54"/>
      <c r="M299" s="40"/>
      <c r="N299" s="54"/>
      <c r="O299" s="27"/>
    </row>
    <row r="300" spans="1:15" x14ac:dyDescent="0.25">
      <c r="A300" s="18"/>
      <c r="B300" s="53"/>
      <c r="C300" s="54"/>
      <c r="D300" s="54"/>
      <c r="E300" s="54"/>
      <c r="F300" s="54"/>
      <c r="G300" s="54"/>
      <c r="H300" s="54"/>
      <c r="I300" s="54"/>
      <c r="J300" s="54"/>
      <c r="K300" s="54"/>
      <c r="L300" s="54"/>
      <c r="M300" s="40"/>
      <c r="N300" s="54"/>
      <c r="O300" s="27"/>
    </row>
    <row r="301" spans="1:15" x14ac:dyDescent="0.25">
      <c r="A301" s="18"/>
      <c r="B301" s="53"/>
      <c r="C301" s="54"/>
      <c r="D301" s="54"/>
      <c r="E301" s="54"/>
      <c r="F301" s="54"/>
      <c r="G301" s="54"/>
      <c r="H301" s="54"/>
      <c r="I301" s="54"/>
      <c r="J301" s="54"/>
      <c r="K301" s="54"/>
      <c r="L301" s="54"/>
      <c r="M301" s="40"/>
      <c r="N301" s="54"/>
      <c r="O301" s="27"/>
    </row>
    <row r="302" spans="1:15" x14ac:dyDescent="0.25">
      <c r="A302" s="18"/>
      <c r="B302" s="53"/>
      <c r="C302" s="54"/>
      <c r="D302" s="54"/>
      <c r="E302" s="54"/>
      <c r="F302" s="54"/>
      <c r="G302" s="54"/>
      <c r="H302" s="54"/>
      <c r="I302" s="54"/>
      <c r="J302" s="54"/>
      <c r="K302" s="54"/>
      <c r="L302" s="54"/>
      <c r="M302" s="40"/>
      <c r="N302" s="54"/>
      <c r="O302" s="27"/>
    </row>
    <row r="303" spans="1:15" x14ac:dyDescent="0.25">
      <c r="A303" s="18"/>
      <c r="B303" s="53"/>
      <c r="C303" s="54"/>
      <c r="D303" s="54"/>
      <c r="E303" s="54"/>
      <c r="F303" s="54"/>
      <c r="G303" s="54"/>
      <c r="H303" s="54"/>
      <c r="I303" s="54"/>
      <c r="J303" s="54"/>
      <c r="K303" s="54"/>
      <c r="L303" s="54"/>
      <c r="M303" s="40"/>
      <c r="N303" s="54"/>
      <c r="O303" s="27"/>
    </row>
    <row r="304" spans="1:15" x14ac:dyDescent="0.25">
      <c r="A304" s="18"/>
      <c r="B304" s="53"/>
      <c r="C304" s="54"/>
      <c r="D304" s="54"/>
      <c r="E304" s="54"/>
      <c r="F304" s="54"/>
      <c r="G304" s="54"/>
      <c r="H304" s="54"/>
      <c r="I304" s="54"/>
      <c r="J304" s="54"/>
      <c r="K304" s="54"/>
      <c r="L304" s="54"/>
      <c r="M304" s="40"/>
      <c r="N304" s="54"/>
      <c r="O304" s="27"/>
    </row>
    <row r="305" spans="1:15" x14ac:dyDescent="0.25">
      <c r="A305" s="18"/>
      <c r="B305" s="53"/>
      <c r="C305" s="54"/>
      <c r="D305" s="54"/>
      <c r="E305" s="54"/>
      <c r="F305" s="54"/>
      <c r="G305" s="54"/>
      <c r="H305" s="54"/>
      <c r="I305" s="54"/>
      <c r="J305" s="54"/>
      <c r="K305" s="54"/>
      <c r="L305" s="54"/>
      <c r="M305" s="40"/>
      <c r="N305" s="54"/>
      <c r="O305" s="27"/>
    </row>
    <row r="306" spans="1:15" x14ac:dyDescent="0.25">
      <c r="A306" s="18"/>
      <c r="B306" s="53"/>
      <c r="C306" s="54"/>
      <c r="D306" s="54"/>
      <c r="E306" s="54"/>
      <c r="F306" s="54"/>
      <c r="G306" s="54"/>
      <c r="H306" s="54"/>
      <c r="I306" s="54"/>
      <c r="J306" s="54"/>
      <c r="K306" s="54"/>
      <c r="L306" s="54"/>
      <c r="M306" s="40"/>
      <c r="N306" s="54"/>
      <c r="O306" s="27"/>
    </row>
    <row r="307" spans="1:15" x14ac:dyDescent="0.25">
      <c r="A307" s="18"/>
      <c r="B307" s="53"/>
      <c r="C307" s="54"/>
      <c r="D307" s="54"/>
      <c r="E307" s="54"/>
      <c r="F307" s="54"/>
      <c r="G307" s="54"/>
      <c r="H307" s="54"/>
      <c r="I307" s="54"/>
      <c r="J307" s="54"/>
      <c r="K307" s="54"/>
      <c r="L307" s="54"/>
      <c r="M307" s="40"/>
      <c r="N307" s="54"/>
      <c r="O307" s="27"/>
    </row>
    <row r="308" spans="1:15" x14ac:dyDescent="0.25">
      <c r="A308" s="18"/>
      <c r="B308" s="53"/>
      <c r="C308" s="54"/>
      <c r="D308" s="54"/>
      <c r="E308" s="54"/>
      <c r="F308" s="54"/>
      <c r="G308" s="54"/>
      <c r="H308" s="54"/>
      <c r="I308" s="54"/>
      <c r="J308" s="54"/>
      <c r="K308" s="54"/>
      <c r="L308" s="54"/>
      <c r="M308" s="40"/>
      <c r="N308" s="54"/>
      <c r="O308" s="27"/>
    </row>
    <row r="309" spans="1:15" x14ac:dyDescent="0.25">
      <c r="A309" s="18"/>
      <c r="B309" s="53"/>
      <c r="C309" s="54"/>
      <c r="D309" s="54"/>
      <c r="E309" s="54"/>
      <c r="F309" s="54"/>
      <c r="G309" s="54"/>
      <c r="H309" s="54"/>
      <c r="I309" s="54"/>
      <c r="J309" s="54"/>
      <c r="K309" s="54"/>
      <c r="L309" s="54"/>
      <c r="M309" s="40"/>
      <c r="N309" s="54"/>
      <c r="O309" s="27"/>
    </row>
    <row r="310" spans="1:15" x14ac:dyDescent="0.25">
      <c r="A310" s="18"/>
      <c r="B310" s="53"/>
      <c r="C310" s="54"/>
      <c r="D310" s="54"/>
      <c r="E310" s="54"/>
      <c r="F310" s="54"/>
      <c r="G310" s="54"/>
      <c r="H310" s="54"/>
      <c r="I310" s="54"/>
      <c r="J310" s="54"/>
      <c r="K310" s="54"/>
      <c r="L310" s="54"/>
      <c r="M310" s="40"/>
      <c r="N310" s="54"/>
      <c r="O310" s="27"/>
    </row>
    <row r="311" spans="1:15" x14ac:dyDescent="0.25">
      <c r="A311" s="18"/>
      <c r="B311" s="53"/>
      <c r="C311" s="54"/>
      <c r="D311" s="54"/>
      <c r="E311" s="54"/>
      <c r="F311" s="54"/>
      <c r="G311" s="54"/>
      <c r="H311" s="54"/>
      <c r="I311" s="54"/>
      <c r="J311" s="54"/>
      <c r="K311" s="54"/>
      <c r="L311" s="54"/>
      <c r="M311" s="40"/>
      <c r="N311" s="54"/>
      <c r="O311" s="27"/>
    </row>
    <row r="312" spans="1:15" x14ac:dyDescent="0.25">
      <c r="A312" s="18"/>
      <c r="B312" s="53"/>
      <c r="C312" s="54"/>
      <c r="D312" s="54"/>
      <c r="E312" s="54"/>
      <c r="F312" s="54"/>
      <c r="G312" s="54"/>
      <c r="H312" s="54"/>
      <c r="I312" s="54"/>
      <c r="J312" s="54"/>
      <c r="K312" s="54"/>
      <c r="L312" s="54"/>
      <c r="M312" s="40"/>
      <c r="N312" s="54"/>
      <c r="O312" s="27"/>
    </row>
    <row r="313" spans="1:15" x14ac:dyDescent="0.25">
      <c r="A313" s="18"/>
      <c r="B313" s="53"/>
      <c r="C313" s="54"/>
      <c r="D313" s="54"/>
      <c r="E313" s="54"/>
      <c r="F313" s="54"/>
      <c r="G313" s="54"/>
      <c r="H313" s="54"/>
      <c r="I313" s="54"/>
      <c r="J313" s="54"/>
      <c r="K313" s="54"/>
      <c r="L313" s="54"/>
      <c r="M313" s="40"/>
      <c r="N313" s="54"/>
      <c r="O313" s="27"/>
    </row>
    <row r="314" spans="1:15" x14ac:dyDescent="0.25">
      <c r="A314" s="18"/>
      <c r="B314" s="53"/>
      <c r="C314" s="54"/>
      <c r="D314" s="54"/>
      <c r="E314" s="54"/>
      <c r="F314" s="54"/>
      <c r="G314" s="54"/>
      <c r="H314" s="54"/>
      <c r="I314" s="54"/>
      <c r="J314" s="54"/>
      <c r="K314" s="54"/>
      <c r="L314" s="54"/>
      <c r="M314" s="40"/>
      <c r="N314" s="54"/>
      <c r="O314" s="27"/>
    </row>
    <row r="315" spans="1:15" x14ac:dyDescent="0.25">
      <c r="A315" s="18"/>
      <c r="B315" s="53"/>
      <c r="C315" s="54"/>
      <c r="D315" s="54"/>
      <c r="E315" s="54"/>
      <c r="F315" s="54"/>
      <c r="G315" s="54"/>
      <c r="H315" s="54"/>
      <c r="I315" s="54"/>
      <c r="J315" s="54"/>
      <c r="K315" s="54"/>
      <c r="L315" s="54"/>
      <c r="M315" s="40"/>
      <c r="N315" s="54"/>
      <c r="O315" s="27"/>
    </row>
    <row r="316" spans="1:15" x14ac:dyDescent="0.25">
      <c r="A316" s="18"/>
      <c r="B316" s="53"/>
      <c r="C316" s="54"/>
      <c r="D316" s="54"/>
      <c r="E316" s="54"/>
      <c r="F316" s="54"/>
      <c r="G316" s="54"/>
      <c r="H316" s="54"/>
      <c r="I316" s="54"/>
      <c r="J316" s="54"/>
      <c r="K316" s="54"/>
      <c r="L316" s="54"/>
      <c r="M316" s="40"/>
      <c r="N316" s="54"/>
      <c r="O316" s="27"/>
    </row>
    <row r="317" spans="1:15" x14ac:dyDescent="0.25">
      <c r="A317" s="18"/>
      <c r="B317" s="53"/>
      <c r="C317" s="54"/>
      <c r="D317" s="54"/>
      <c r="E317" s="54"/>
      <c r="F317" s="54"/>
      <c r="G317" s="54"/>
      <c r="H317" s="54"/>
      <c r="I317" s="54"/>
      <c r="J317" s="54"/>
      <c r="K317" s="54"/>
      <c r="L317" s="54"/>
      <c r="M317" s="40"/>
      <c r="N317" s="54"/>
      <c r="O317" s="27"/>
    </row>
    <row r="318" spans="1:15" x14ac:dyDescent="0.25">
      <c r="A318" s="18"/>
      <c r="B318" s="53"/>
      <c r="C318" s="54"/>
      <c r="D318" s="54"/>
      <c r="E318" s="54"/>
      <c r="F318" s="54"/>
      <c r="G318" s="54"/>
      <c r="H318" s="54"/>
      <c r="I318" s="54"/>
      <c r="J318" s="54"/>
      <c r="K318" s="54"/>
      <c r="L318" s="54"/>
      <c r="M318" s="40"/>
      <c r="N318" s="54"/>
      <c r="O318" s="27"/>
    </row>
    <row r="319" spans="1:15" x14ac:dyDescent="0.25">
      <c r="A319" s="18"/>
      <c r="B319" s="53"/>
      <c r="C319" s="54"/>
      <c r="D319" s="54"/>
      <c r="E319" s="54"/>
      <c r="F319" s="54"/>
      <c r="G319" s="54"/>
      <c r="H319" s="54"/>
      <c r="I319" s="54"/>
      <c r="J319" s="54"/>
      <c r="K319" s="54"/>
      <c r="L319" s="54"/>
      <c r="M319" s="40"/>
      <c r="N319" s="54"/>
      <c r="O319" s="27"/>
    </row>
    <row r="320" spans="1:15" x14ac:dyDescent="0.25">
      <c r="A320" s="18"/>
      <c r="B320" s="53"/>
      <c r="C320" s="54"/>
      <c r="D320" s="54"/>
      <c r="E320" s="54"/>
      <c r="F320" s="54"/>
      <c r="G320" s="54"/>
      <c r="H320" s="54"/>
      <c r="I320" s="54"/>
      <c r="J320" s="54"/>
      <c r="K320" s="54"/>
      <c r="L320" s="54"/>
      <c r="M320" s="40"/>
      <c r="N320" s="54"/>
      <c r="O320" s="27"/>
    </row>
    <row r="321" spans="1:15" x14ac:dyDescent="0.25">
      <c r="A321" s="18"/>
      <c r="B321" s="53"/>
      <c r="C321" s="54"/>
      <c r="D321" s="54"/>
      <c r="E321" s="54"/>
      <c r="F321" s="54"/>
      <c r="G321" s="54"/>
      <c r="H321" s="54"/>
      <c r="I321" s="54"/>
      <c r="J321" s="54"/>
      <c r="K321" s="54"/>
      <c r="L321" s="54"/>
      <c r="M321" s="40"/>
      <c r="N321" s="54"/>
      <c r="O321" s="27"/>
    </row>
    <row r="322" spans="1:15" x14ac:dyDescent="0.25">
      <c r="A322" s="18"/>
      <c r="B322" s="53"/>
      <c r="C322" s="54"/>
      <c r="D322" s="54"/>
      <c r="E322" s="54"/>
      <c r="F322" s="54"/>
      <c r="G322" s="54"/>
      <c r="H322" s="54"/>
      <c r="I322" s="54"/>
      <c r="J322" s="54"/>
      <c r="K322" s="54"/>
      <c r="L322" s="54"/>
      <c r="M322" s="40"/>
      <c r="N322" s="54"/>
      <c r="O322" s="27"/>
    </row>
    <row r="323" spans="1:15" x14ac:dyDescent="0.25">
      <c r="A323" s="18"/>
      <c r="B323" s="53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40"/>
      <c r="N323" s="54"/>
      <c r="O323" s="27"/>
    </row>
    <row r="324" spans="1:15" x14ac:dyDescent="0.25">
      <c r="A324" s="18"/>
      <c r="B324" s="53"/>
      <c r="C324" s="54"/>
      <c r="D324" s="54"/>
      <c r="E324" s="54"/>
      <c r="F324" s="54"/>
      <c r="G324" s="54"/>
      <c r="H324" s="54"/>
      <c r="I324" s="54"/>
      <c r="J324" s="54"/>
      <c r="K324" s="54"/>
      <c r="L324" s="54"/>
      <c r="M324" s="40"/>
      <c r="N324" s="54"/>
      <c r="O324" s="27"/>
    </row>
    <row r="325" spans="1:15" x14ac:dyDescent="0.25">
      <c r="A325" s="18"/>
      <c r="B325" s="53"/>
      <c r="C325" s="54"/>
      <c r="D325" s="54"/>
      <c r="E325" s="54"/>
      <c r="F325" s="54"/>
      <c r="G325" s="54"/>
      <c r="H325" s="54"/>
      <c r="I325" s="54"/>
      <c r="J325" s="54"/>
      <c r="K325" s="54"/>
      <c r="L325" s="54"/>
      <c r="M325" s="40"/>
      <c r="N325" s="54"/>
      <c r="O325" s="27"/>
    </row>
    <row r="326" spans="1:15" x14ac:dyDescent="0.25">
      <c r="A326" s="18"/>
      <c r="B326" s="53"/>
      <c r="C326" s="54"/>
      <c r="D326" s="54"/>
      <c r="E326" s="54"/>
      <c r="F326" s="54"/>
      <c r="G326" s="54"/>
      <c r="H326" s="54"/>
      <c r="I326" s="54"/>
      <c r="J326" s="54"/>
      <c r="K326" s="54"/>
      <c r="L326" s="54"/>
      <c r="M326" s="40"/>
      <c r="N326" s="54"/>
      <c r="O326" s="27"/>
    </row>
    <row r="327" spans="1:15" x14ac:dyDescent="0.25">
      <c r="A327" s="18"/>
      <c r="B327" s="53"/>
      <c r="C327" s="54"/>
      <c r="D327" s="54"/>
      <c r="E327" s="54"/>
      <c r="F327" s="54"/>
      <c r="G327" s="54"/>
      <c r="H327" s="54"/>
      <c r="I327" s="54"/>
      <c r="J327" s="54"/>
      <c r="K327" s="54"/>
      <c r="L327" s="54"/>
      <c r="M327" s="40"/>
      <c r="N327" s="54"/>
      <c r="O327" s="27"/>
    </row>
    <row r="328" spans="1:15" x14ac:dyDescent="0.25">
      <c r="A328" s="18"/>
      <c r="B328" s="53"/>
      <c r="C328" s="54"/>
      <c r="D328" s="54"/>
      <c r="E328" s="54"/>
      <c r="F328" s="54"/>
      <c r="G328" s="54"/>
      <c r="H328" s="54"/>
      <c r="I328" s="54"/>
      <c r="J328" s="54"/>
      <c r="K328" s="54"/>
      <c r="L328" s="54"/>
      <c r="M328" s="40"/>
      <c r="N328" s="54"/>
      <c r="O328" s="27"/>
    </row>
    <row r="329" spans="1:15" x14ac:dyDescent="0.25">
      <c r="A329" s="18"/>
      <c r="B329" s="53"/>
      <c r="C329" s="54"/>
      <c r="D329" s="54"/>
      <c r="E329" s="54"/>
      <c r="F329" s="54"/>
      <c r="G329" s="54"/>
      <c r="H329" s="54"/>
      <c r="I329" s="54"/>
      <c r="J329" s="54"/>
      <c r="K329" s="54"/>
      <c r="L329" s="54"/>
      <c r="M329" s="40"/>
      <c r="N329" s="54"/>
      <c r="O329" s="27"/>
    </row>
    <row r="330" spans="1:15" x14ac:dyDescent="0.25">
      <c r="A330" s="18"/>
      <c r="B330" s="53"/>
      <c r="C330" s="54"/>
      <c r="D330" s="54"/>
      <c r="E330" s="54"/>
      <c r="F330" s="54"/>
      <c r="G330" s="54"/>
      <c r="H330" s="54"/>
      <c r="I330" s="54"/>
      <c r="J330" s="54"/>
      <c r="K330" s="54"/>
      <c r="L330" s="54"/>
      <c r="M330" s="40"/>
      <c r="N330" s="54"/>
      <c r="O330" s="27"/>
    </row>
    <row r="331" spans="1:15" x14ac:dyDescent="0.25">
      <c r="A331" s="18"/>
      <c r="B331" s="53"/>
      <c r="C331" s="54"/>
      <c r="D331" s="54"/>
      <c r="E331" s="54"/>
      <c r="F331" s="54"/>
      <c r="G331" s="54"/>
      <c r="H331" s="54"/>
      <c r="I331" s="54"/>
      <c r="J331" s="54"/>
      <c r="K331" s="54"/>
      <c r="L331" s="54"/>
      <c r="M331" s="40"/>
      <c r="N331" s="54"/>
      <c r="O331" s="27"/>
    </row>
    <row r="332" spans="1:15" x14ac:dyDescent="0.25">
      <c r="A332" s="18"/>
      <c r="B332" s="53"/>
      <c r="C332" s="54"/>
      <c r="D332" s="54"/>
      <c r="E332" s="54"/>
      <c r="F332" s="54"/>
      <c r="G332" s="54"/>
      <c r="H332" s="54"/>
      <c r="I332" s="54"/>
      <c r="J332" s="54"/>
      <c r="K332" s="54"/>
      <c r="L332" s="54"/>
      <c r="M332" s="40"/>
      <c r="N332" s="54"/>
      <c r="O332" s="27"/>
    </row>
    <row r="333" spans="1:15" x14ac:dyDescent="0.25">
      <c r="A333" s="18"/>
      <c r="B333" s="53"/>
      <c r="C333" s="54"/>
      <c r="D333" s="54"/>
      <c r="E333" s="54"/>
      <c r="F333" s="54"/>
      <c r="G333" s="54"/>
      <c r="H333" s="54"/>
      <c r="I333" s="54"/>
      <c r="J333" s="54"/>
      <c r="K333" s="54"/>
      <c r="L333" s="54"/>
      <c r="M333" s="40"/>
      <c r="N333" s="54"/>
      <c r="O333" s="27"/>
    </row>
    <row r="334" spans="1:15" x14ac:dyDescent="0.25">
      <c r="A334" s="18"/>
      <c r="B334" s="53"/>
      <c r="C334" s="54"/>
      <c r="D334" s="54"/>
      <c r="E334" s="54"/>
      <c r="F334" s="54"/>
      <c r="G334" s="54"/>
      <c r="H334" s="54"/>
      <c r="I334" s="54"/>
      <c r="J334" s="54"/>
      <c r="K334" s="54"/>
      <c r="L334" s="54"/>
      <c r="M334" s="40"/>
      <c r="N334" s="54"/>
      <c r="O334" s="27"/>
    </row>
    <row r="335" spans="1:15" x14ac:dyDescent="0.25">
      <c r="A335" s="18"/>
      <c r="B335" s="53"/>
      <c r="C335" s="54"/>
      <c r="D335" s="54"/>
      <c r="E335" s="54"/>
      <c r="F335" s="54"/>
      <c r="G335" s="54"/>
      <c r="H335" s="54"/>
      <c r="I335" s="54"/>
      <c r="J335" s="54"/>
      <c r="K335" s="54"/>
      <c r="L335" s="54"/>
      <c r="M335" s="40"/>
      <c r="N335" s="54"/>
      <c r="O335" s="27"/>
    </row>
    <row r="336" spans="1:15" x14ac:dyDescent="0.25">
      <c r="A336" s="18"/>
      <c r="B336" s="53"/>
      <c r="C336" s="54"/>
      <c r="D336" s="54"/>
      <c r="E336" s="54"/>
      <c r="F336" s="54"/>
      <c r="G336" s="54"/>
      <c r="H336" s="54"/>
      <c r="I336" s="54"/>
      <c r="J336" s="54"/>
      <c r="K336" s="54"/>
      <c r="L336" s="54"/>
      <c r="M336" s="40"/>
      <c r="N336" s="54"/>
      <c r="O336" s="27"/>
    </row>
    <row r="337" spans="1:15" x14ac:dyDescent="0.25">
      <c r="A337" s="18"/>
      <c r="B337" s="53"/>
      <c r="C337" s="54"/>
      <c r="D337" s="54"/>
      <c r="E337" s="54"/>
      <c r="F337" s="54"/>
      <c r="G337" s="54"/>
      <c r="H337" s="54"/>
      <c r="I337" s="54"/>
      <c r="J337" s="54"/>
      <c r="K337" s="54"/>
      <c r="L337" s="54"/>
      <c r="M337" s="40"/>
      <c r="N337" s="54"/>
      <c r="O337" s="27"/>
    </row>
    <row r="338" spans="1:15" x14ac:dyDescent="0.25">
      <c r="A338" s="18"/>
      <c r="B338" s="53"/>
      <c r="C338" s="54"/>
      <c r="D338" s="54"/>
      <c r="E338" s="54"/>
      <c r="F338" s="54"/>
      <c r="G338" s="54"/>
      <c r="H338" s="54"/>
      <c r="I338" s="54"/>
      <c r="J338" s="54"/>
      <c r="K338" s="54"/>
      <c r="L338" s="54"/>
      <c r="M338" s="40"/>
      <c r="N338" s="54"/>
      <c r="O338" s="27"/>
    </row>
    <row r="339" spans="1:15" x14ac:dyDescent="0.25">
      <c r="A339" s="18"/>
      <c r="B339" s="53"/>
      <c r="C339" s="54"/>
      <c r="D339" s="54"/>
      <c r="E339" s="54"/>
      <c r="F339" s="54"/>
      <c r="G339" s="54"/>
      <c r="H339" s="54"/>
      <c r="I339" s="54"/>
      <c r="J339" s="54"/>
      <c r="K339" s="54"/>
      <c r="L339" s="54"/>
      <c r="M339" s="40"/>
      <c r="N339" s="54"/>
      <c r="O339" s="27"/>
    </row>
    <row r="340" spans="1:15" x14ac:dyDescent="0.25">
      <c r="A340" s="18"/>
      <c r="B340" s="53"/>
      <c r="C340" s="54"/>
      <c r="D340" s="54"/>
      <c r="E340" s="54"/>
      <c r="F340" s="54"/>
      <c r="G340" s="54"/>
      <c r="H340" s="54"/>
      <c r="I340" s="54"/>
      <c r="J340" s="54"/>
      <c r="K340" s="54"/>
      <c r="L340" s="54"/>
      <c r="M340" s="40"/>
      <c r="N340" s="54"/>
      <c r="O340" s="27"/>
    </row>
    <row r="341" spans="1:15" x14ac:dyDescent="0.25">
      <c r="A341" s="18"/>
      <c r="B341" s="53"/>
      <c r="C341" s="54"/>
      <c r="D341" s="54"/>
      <c r="E341" s="54"/>
      <c r="F341" s="54"/>
      <c r="G341" s="54"/>
      <c r="H341" s="54"/>
      <c r="I341" s="54"/>
      <c r="J341" s="54"/>
      <c r="K341" s="54"/>
      <c r="L341" s="54"/>
      <c r="M341" s="40"/>
      <c r="N341" s="54"/>
      <c r="O341" s="27"/>
    </row>
    <row r="342" spans="1:15" x14ac:dyDescent="0.25">
      <c r="A342" s="18"/>
      <c r="B342" s="53"/>
      <c r="C342" s="54"/>
      <c r="D342" s="54"/>
      <c r="E342" s="54"/>
      <c r="F342" s="54"/>
      <c r="G342" s="54"/>
      <c r="H342" s="54"/>
      <c r="I342" s="54"/>
      <c r="J342" s="54"/>
      <c r="K342" s="54"/>
      <c r="L342" s="54"/>
      <c r="M342" s="40"/>
      <c r="N342" s="54"/>
      <c r="O342" s="27"/>
    </row>
    <row r="343" spans="1:15" x14ac:dyDescent="0.25">
      <c r="A343" s="18"/>
      <c r="B343" s="53"/>
      <c r="C343" s="54"/>
      <c r="D343" s="54"/>
      <c r="E343" s="54"/>
      <c r="F343" s="54"/>
      <c r="G343" s="54"/>
      <c r="H343" s="54"/>
      <c r="I343" s="54"/>
      <c r="J343" s="54"/>
      <c r="K343" s="54"/>
      <c r="L343" s="54"/>
      <c r="M343" s="40"/>
      <c r="N343" s="54"/>
      <c r="O343" s="27"/>
    </row>
    <row r="344" spans="1:15" x14ac:dyDescent="0.25">
      <c r="A344" s="18"/>
      <c r="B344" s="53"/>
      <c r="C344" s="54"/>
      <c r="D344" s="54"/>
      <c r="E344" s="54"/>
      <c r="F344" s="54"/>
      <c r="G344" s="54"/>
      <c r="H344" s="54"/>
      <c r="I344" s="54"/>
      <c r="J344" s="54"/>
      <c r="K344" s="54"/>
      <c r="L344" s="54"/>
      <c r="M344" s="40"/>
      <c r="N344" s="54"/>
      <c r="O344" s="27"/>
    </row>
    <row r="345" spans="1:15" x14ac:dyDescent="0.25">
      <c r="A345" s="18"/>
      <c r="B345" s="53"/>
      <c r="C345" s="54"/>
      <c r="D345" s="54"/>
      <c r="E345" s="54"/>
      <c r="F345" s="54"/>
      <c r="G345" s="54"/>
      <c r="H345" s="54"/>
      <c r="I345" s="54"/>
      <c r="J345" s="54"/>
      <c r="K345" s="54"/>
      <c r="L345" s="54"/>
      <c r="M345" s="40"/>
      <c r="N345" s="54"/>
      <c r="O345" s="27"/>
    </row>
    <row r="346" spans="1:15" x14ac:dyDescent="0.25">
      <c r="A346" s="18"/>
      <c r="B346" s="53"/>
      <c r="C346" s="54"/>
      <c r="D346" s="54"/>
      <c r="E346" s="54"/>
      <c r="F346" s="54"/>
      <c r="G346" s="54"/>
      <c r="H346" s="54"/>
      <c r="I346" s="54"/>
      <c r="J346" s="54"/>
      <c r="K346" s="54"/>
      <c r="L346" s="54"/>
      <c r="M346" s="40"/>
      <c r="N346" s="54"/>
      <c r="O346" s="27"/>
    </row>
    <row r="347" spans="1:15" x14ac:dyDescent="0.25">
      <c r="A347" s="18"/>
      <c r="B347" s="53"/>
      <c r="C347" s="54"/>
      <c r="D347" s="54"/>
      <c r="E347" s="54"/>
      <c r="F347" s="54"/>
      <c r="G347" s="54"/>
      <c r="H347" s="54"/>
      <c r="I347" s="54"/>
      <c r="J347" s="54"/>
      <c r="K347" s="54"/>
      <c r="L347" s="54"/>
      <c r="M347" s="40"/>
      <c r="N347" s="54"/>
      <c r="O347" s="27"/>
    </row>
    <row r="348" spans="1:15" x14ac:dyDescent="0.25">
      <c r="A348" s="18"/>
      <c r="B348" s="53"/>
      <c r="C348" s="54"/>
      <c r="D348" s="54"/>
      <c r="E348" s="54"/>
      <c r="F348" s="54"/>
      <c r="G348" s="54"/>
      <c r="H348" s="54"/>
      <c r="I348" s="54"/>
      <c r="J348" s="54"/>
      <c r="K348" s="54"/>
      <c r="L348" s="54"/>
      <c r="M348" s="40"/>
      <c r="N348" s="54"/>
      <c r="O348" s="27"/>
    </row>
    <row r="349" spans="1:15" x14ac:dyDescent="0.25">
      <c r="A349" s="18"/>
      <c r="B349" s="53"/>
      <c r="C349" s="54"/>
      <c r="D349" s="54"/>
      <c r="E349" s="54"/>
      <c r="F349" s="54"/>
      <c r="G349" s="54"/>
      <c r="H349" s="54"/>
      <c r="I349" s="54"/>
      <c r="J349" s="54"/>
      <c r="K349" s="54"/>
      <c r="L349" s="54"/>
      <c r="M349" s="40"/>
      <c r="N349" s="54"/>
      <c r="O349" s="27"/>
    </row>
    <row r="350" spans="1:15" x14ac:dyDescent="0.25">
      <c r="A350" s="18"/>
      <c r="B350" s="53"/>
      <c r="C350" s="54"/>
      <c r="D350" s="54"/>
      <c r="E350" s="54"/>
      <c r="F350" s="54"/>
      <c r="G350" s="54"/>
      <c r="H350" s="54"/>
      <c r="I350" s="54"/>
      <c r="J350" s="54"/>
      <c r="K350" s="54"/>
      <c r="L350" s="54"/>
      <c r="M350" s="40"/>
      <c r="N350" s="54"/>
      <c r="O350" s="27"/>
    </row>
    <row r="351" spans="1:15" x14ac:dyDescent="0.25">
      <c r="A351" s="18"/>
      <c r="B351" s="53"/>
      <c r="C351" s="54"/>
      <c r="D351" s="54"/>
      <c r="E351" s="54"/>
      <c r="F351" s="54"/>
      <c r="G351" s="54"/>
      <c r="H351" s="54"/>
      <c r="I351" s="54"/>
      <c r="J351" s="54"/>
      <c r="K351" s="54"/>
      <c r="L351" s="54"/>
      <c r="M351" s="40"/>
      <c r="N351" s="54"/>
      <c r="O351" s="27"/>
    </row>
    <row r="352" spans="1:15" x14ac:dyDescent="0.25">
      <c r="A352" s="18"/>
      <c r="B352" s="53"/>
      <c r="C352" s="54"/>
      <c r="D352" s="54"/>
      <c r="E352" s="54"/>
      <c r="F352" s="54"/>
      <c r="G352" s="54"/>
      <c r="H352" s="54"/>
      <c r="I352" s="54"/>
      <c r="J352" s="54"/>
      <c r="K352" s="54"/>
      <c r="L352" s="54"/>
      <c r="M352" s="40"/>
      <c r="N352" s="54"/>
      <c r="O352" s="27"/>
    </row>
    <row r="353" spans="1:15" x14ac:dyDescent="0.25">
      <c r="A353" s="18"/>
      <c r="B353" s="53"/>
      <c r="C353" s="54"/>
      <c r="D353" s="54"/>
      <c r="E353" s="54"/>
      <c r="F353" s="54"/>
      <c r="G353" s="54"/>
      <c r="H353" s="54"/>
      <c r="I353" s="54"/>
      <c r="J353" s="54"/>
      <c r="K353" s="54"/>
      <c r="L353" s="54"/>
      <c r="M353" s="40"/>
      <c r="N353" s="54"/>
      <c r="O353" s="27"/>
    </row>
    <row r="354" spans="1:15" x14ac:dyDescent="0.25">
      <c r="A354" s="18"/>
      <c r="B354" s="53"/>
      <c r="C354" s="54"/>
      <c r="D354" s="54"/>
      <c r="E354" s="54"/>
      <c r="F354" s="54"/>
      <c r="G354" s="54"/>
      <c r="H354" s="54"/>
      <c r="I354" s="54"/>
      <c r="J354" s="54"/>
      <c r="K354" s="54"/>
      <c r="L354" s="54"/>
      <c r="M354" s="40"/>
      <c r="N354" s="54"/>
      <c r="O354" s="27"/>
    </row>
    <row r="355" spans="1:15" x14ac:dyDescent="0.25">
      <c r="A355" s="18"/>
      <c r="B355" s="53"/>
      <c r="C355" s="54"/>
      <c r="D355" s="54"/>
      <c r="E355" s="54"/>
      <c r="F355" s="54"/>
      <c r="G355" s="54"/>
      <c r="H355" s="54"/>
      <c r="I355" s="54"/>
      <c r="J355" s="54"/>
      <c r="K355" s="54"/>
      <c r="L355" s="54"/>
      <c r="M355" s="40"/>
      <c r="N355" s="54"/>
      <c r="O355" s="27"/>
    </row>
    <row r="356" spans="1:15" x14ac:dyDescent="0.25">
      <c r="A356" s="18"/>
      <c r="B356" s="53"/>
      <c r="C356" s="54"/>
      <c r="D356" s="54"/>
      <c r="E356" s="54"/>
      <c r="F356" s="54"/>
      <c r="G356" s="54"/>
      <c r="H356" s="54"/>
      <c r="I356" s="54"/>
      <c r="J356" s="54"/>
      <c r="K356" s="54"/>
      <c r="L356" s="54"/>
      <c r="M356" s="40"/>
      <c r="N356" s="54"/>
      <c r="O356" s="27"/>
    </row>
    <row r="357" spans="1:15" x14ac:dyDescent="0.25">
      <c r="A357" s="18"/>
      <c r="B357" s="53"/>
      <c r="C357" s="54"/>
      <c r="D357" s="54"/>
      <c r="E357" s="54"/>
      <c r="F357" s="54"/>
      <c r="G357" s="54"/>
      <c r="H357" s="54"/>
      <c r="I357" s="54"/>
      <c r="J357" s="54"/>
      <c r="K357" s="54"/>
      <c r="L357" s="54"/>
      <c r="M357" s="40"/>
      <c r="N357" s="54"/>
      <c r="O357" s="27"/>
    </row>
    <row r="358" spans="1:15" x14ac:dyDescent="0.25">
      <c r="A358" s="18"/>
      <c r="B358" s="53"/>
      <c r="C358" s="54"/>
      <c r="D358" s="54"/>
      <c r="E358" s="54"/>
      <c r="F358" s="54"/>
      <c r="G358" s="54"/>
      <c r="H358" s="54"/>
      <c r="I358" s="54"/>
      <c r="J358" s="54"/>
      <c r="K358" s="54"/>
      <c r="L358" s="54"/>
      <c r="M358" s="40"/>
      <c r="N358" s="54"/>
      <c r="O358" s="27"/>
    </row>
    <row r="359" spans="1:15" x14ac:dyDescent="0.25">
      <c r="A359" s="18"/>
      <c r="B359" s="53"/>
      <c r="C359" s="54"/>
      <c r="D359" s="54"/>
      <c r="E359" s="54"/>
      <c r="F359" s="54"/>
      <c r="G359" s="54"/>
      <c r="H359" s="54"/>
      <c r="I359" s="54"/>
      <c r="J359" s="54"/>
      <c r="K359" s="54"/>
      <c r="L359" s="54"/>
      <c r="M359" s="40"/>
      <c r="N359" s="54"/>
      <c r="O359" s="27"/>
    </row>
    <row r="360" spans="1:15" x14ac:dyDescent="0.25">
      <c r="A360" s="18"/>
      <c r="B360" s="53"/>
      <c r="C360" s="54"/>
      <c r="D360" s="54"/>
      <c r="E360" s="54"/>
      <c r="F360" s="54"/>
      <c r="G360" s="54"/>
      <c r="H360" s="54"/>
      <c r="I360" s="54"/>
      <c r="J360" s="54"/>
      <c r="K360" s="54"/>
      <c r="L360" s="54"/>
      <c r="M360" s="40"/>
      <c r="N360" s="54"/>
      <c r="O360" s="27"/>
    </row>
    <row r="361" spans="1:15" x14ac:dyDescent="0.25">
      <c r="A361" s="18"/>
      <c r="B361" s="53"/>
      <c r="C361" s="54"/>
      <c r="D361" s="54"/>
      <c r="E361" s="54"/>
      <c r="F361" s="54"/>
      <c r="G361" s="54"/>
      <c r="H361" s="54"/>
      <c r="I361" s="54"/>
      <c r="J361" s="54"/>
      <c r="K361" s="54"/>
      <c r="L361" s="54"/>
      <c r="M361" s="40"/>
      <c r="N361" s="54"/>
      <c r="O361" s="27"/>
    </row>
    <row r="362" spans="1:15" x14ac:dyDescent="0.25">
      <c r="A362" s="18"/>
      <c r="B362" s="53"/>
      <c r="C362" s="54"/>
      <c r="D362" s="54"/>
      <c r="E362" s="54"/>
      <c r="F362" s="54"/>
      <c r="G362" s="54"/>
      <c r="H362" s="54"/>
      <c r="I362" s="54"/>
      <c r="J362" s="54"/>
      <c r="K362" s="54"/>
      <c r="L362" s="54"/>
      <c r="M362" s="40"/>
      <c r="N362" s="54"/>
      <c r="O362" s="27"/>
    </row>
    <row r="363" spans="1:15" x14ac:dyDescent="0.25">
      <c r="A363" s="18"/>
      <c r="B363" s="53"/>
      <c r="C363" s="54"/>
      <c r="D363" s="54"/>
      <c r="E363" s="54"/>
      <c r="F363" s="54"/>
      <c r="G363" s="54"/>
      <c r="H363" s="54"/>
      <c r="I363" s="54"/>
      <c r="J363" s="54"/>
      <c r="K363" s="54"/>
      <c r="L363" s="54"/>
      <c r="M363" s="40"/>
      <c r="N363" s="54"/>
      <c r="O363" s="27"/>
    </row>
    <row r="364" spans="1:15" x14ac:dyDescent="0.25">
      <c r="A364" s="18"/>
      <c r="B364" s="53"/>
      <c r="C364" s="54"/>
      <c r="D364" s="54"/>
      <c r="E364" s="54"/>
      <c r="F364" s="54"/>
      <c r="G364" s="54"/>
      <c r="H364" s="54"/>
      <c r="I364" s="54"/>
      <c r="J364" s="54"/>
      <c r="K364" s="54"/>
      <c r="L364" s="54"/>
      <c r="M364" s="40"/>
      <c r="N364" s="54"/>
      <c r="O364" s="27"/>
    </row>
    <row r="365" spans="1:15" x14ac:dyDescent="0.25">
      <c r="A365" s="18"/>
      <c r="B365" s="53"/>
      <c r="C365" s="54"/>
      <c r="D365" s="54"/>
      <c r="E365" s="54"/>
      <c r="F365" s="54"/>
      <c r="G365" s="54"/>
      <c r="H365" s="54"/>
      <c r="I365" s="54"/>
      <c r="J365" s="54"/>
      <c r="K365" s="54"/>
      <c r="L365" s="54"/>
      <c r="M365" s="40"/>
      <c r="N365" s="54"/>
      <c r="O365" s="27"/>
    </row>
    <row r="366" spans="1:15" x14ac:dyDescent="0.25">
      <c r="A366" s="18"/>
      <c r="B366" s="53"/>
      <c r="C366" s="54"/>
      <c r="D366" s="54"/>
      <c r="E366" s="54"/>
      <c r="F366" s="54"/>
      <c r="G366" s="54"/>
      <c r="H366" s="54"/>
      <c r="I366" s="54"/>
      <c r="J366" s="54"/>
      <c r="K366" s="54"/>
      <c r="L366" s="54"/>
      <c r="M366" s="40"/>
      <c r="N366" s="54"/>
      <c r="O366" s="27"/>
    </row>
    <row r="367" spans="1:15" x14ac:dyDescent="0.25">
      <c r="A367" s="18"/>
      <c r="B367" s="53"/>
      <c r="C367" s="54"/>
      <c r="D367" s="54"/>
      <c r="E367" s="54"/>
      <c r="F367" s="54"/>
      <c r="G367" s="54"/>
      <c r="H367" s="54"/>
      <c r="I367" s="54"/>
      <c r="J367" s="54"/>
      <c r="K367" s="54"/>
      <c r="L367" s="54"/>
      <c r="M367" s="40"/>
      <c r="N367" s="54"/>
      <c r="O367" s="27"/>
    </row>
    <row r="368" spans="1:15" x14ac:dyDescent="0.25">
      <c r="A368" s="18"/>
      <c r="B368" s="53"/>
      <c r="C368" s="54"/>
      <c r="D368" s="54"/>
      <c r="E368" s="54"/>
      <c r="F368" s="54"/>
      <c r="G368" s="54"/>
      <c r="H368" s="54"/>
      <c r="I368" s="54"/>
      <c r="J368" s="54"/>
      <c r="K368" s="54"/>
      <c r="L368" s="54"/>
      <c r="M368" s="40"/>
      <c r="N368" s="54"/>
      <c r="O368" s="27"/>
    </row>
    <row r="369" spans="1:15" x14ac:dyDescent="0.25">
      <c r="A369" s="18"/>
      <c r="B369" s="53"/>
      <c r="C369" s="54"/>
      <c r="D369" s="54"/>
      <c r="E369" s="54"/>
      <c r="F369" s="54"/>
      <c r="G369" s="54"/>
      <c r="H369" s="54"/>
      <c r="I369" s="54"/>
      <c r="J369" s="54"/>
      <c r="K369" s="54"/>
      <c r="L369" s="54"/>
      <c r="M369" s="40"/>
      <c r="N369" s="54"/>
      <c r="O369" s="27"/>
    </row>
    <row r="370" spans="1:15" x14ac:dyDescent="0.25">
      <c r="A370" s="18"/>
      <c r="B370" s="53"/>
      <c r="C370" s="54"/>
      <c r="D370" s="54"/>
      <c r="E370" s="54"/>
      <c r="F370" s="54"/>
      <c r="G370" s="54"/>
      <c r="H370" s="54"/>
      <c r="I370" s="54"/>
      <c r="J370" s="54"/>
      <c r="K370" s="54"/>
      <c r="L370" s="54"/>
      <c r="M370" s="40"/>
      <c r="N370" s="54"/>
      <c r="O370" s="27"/>
    </row>
    <row r="371" spans="1:15" x14ac:dyDescent="0.25">
      <c r="A371" s="18"/>
      <c r="B371" s="53"/>
      <c r="C371" s="54"/>
      <c r="D371" s="54"/>
      <c r="E371" s="54"/>
      <c r="F371" s="54"/>
      <c r="G371" s="54"/>
      <c r="H371" s="54"/>
      <c r="I371" s="54"/>
      <c r="J371" s="54"/>
      <c r="K371" s="54"/>
      <c r="L371" s="54"/>
      <c r="M371" s="40"/>
      <c r="N371" s="54"/>
      <c r="O371" s="27"/>
    </row>
    <row r="372" spans="1:15" x14ac:dyDescent="0.25">
      <c r="A372" s="18"/>
      <c r="B372" s="53"/>
      <c r="C372" s="54"/>
      <c r="D372" s="54"/>
      <c r="E372" s="54"/>
      <c r="F372" s="54"/>
      <c r="G372" s="54"/>
      <c r="H372" s="54"/>
      <c r="I372" s="54"/>
      <c r="J372" s="54"/>
      <c r="K372" s="54"/>
      <c r="L372" s="54"/>
      <c r="M372" s="40"/>
      <c r="N372" s="54"/>
      <c r="O372" s="27"/>
    </row>
    <row r="373" spans="1:15" x14ac:dyDescent="0.25">
      <c r="A373" s="18"/>
      <c r="B373" s="53"/>
      <c r="C373" s="54"/>
      <c r="D373" s="54"/>
      <c r="E373" s="54"/>
      <c r="F373" s="54"/>
      <c r="G373" s="54"/>
      <c r="H373" s="54"/>
      <c r="I373" s="54"/>
      <c r="J373" s="54"/>
      <c r="K373" s="54"/>
      <c r="L373" s="54"/>
      <c r="M373" s="40"/>
      <c r="N373" s="54"/>
      <c r="O373" s="27"/>
    </row>
    <row r="374" spans="1:15" x14ac:dyDescent="0.25">
      <c r="A374" s="18"/>
      <c r="B374" s="53"/>
      <c r="C374" s="54"/>
      <c r="D374" s="54"/>
      <c r="E374" s="54"/>
      <c r="F374" s="54"/>
      <c r="G374" s="54"/>
      <c r="H374" s="54"/>
      <c r="I374" s="54"/>
      <c r="J374" s="54"/>
      <c r="K374" s="54"/>
      <c r="L374" s="54"/>
      <c r="M374" s="40"/>
      <c r="N374" s="54"/>
      <c r="O374" s="27"/>
    </row>
    <row r="375" spans="1:15" x14ac:dyDescent="0.25">
      <c r="A375" s="18"/>
      <c r="B375" s="53"/>
      <c r="C375" s="54"/>
      <c r="D375" s="54"/>
      <c r="E375" s="54"/>
      <c r="F375" s="54"/>
      <c r="G375" s="54"/>
      <c r="H375" s="54"/>
      <c r="I375" s="54"/>
      <c r="J375" s="54"/>
      <c r="K375" s="54"/>
      <c r="L375" s="54"/>
      <c r="M375" s="40"/>
      <c r="N375" s="54"/>
      <c r="O375" s="27"/>
    </row>
    <row r="376" spans="1:15" x14ac:dyDescent="0.25">
      <c r="A376" s="18"/>
      <c r="B376" s="53"/>
      <c r="C376" s="54"/>
      <c r="D376" s="54"/>
      <c r="E376" s="54"/>
      <c r="F376" s="54"/>
      <c r="G376" s="54"/>
      <c r="H376" s="54"/>
      <c r="I376" s="54"/>
      <c r="J376" s="54"/>
      <c r="K376" s="54"/>
      <c r="L376" s="54"/>
      <c r="M376" s="40"/>
      <c r="N376" s="54"/>
      <c r="O376" s="27"/>
    </row>
    <row r="377" spans="1:15" x14ac:dyDescent="0.25">
      <c r="A377" s="18"/>
      <c r="B377" s="53"/>
      <c r="C377" s="54"/>
      <c r="D377" s="54"/>
      <c r="E377" s="54"/>
      <c r="F377" s="54"/>
      <c r="G377" s="54"/>
      <c r="H377" s="54"/>
      <c r="I377" s="54"/>
      <c r="J377" s="54"/>
      <c r="K377" s="54"/>
      <c r="L377" s="54"/>
      <c r="M377" s="40"/>
      <c r="N377" s="54"/>
      <c r="O377" s="27"/>
    </row>
    <row r="378" spans="1:15" x14ac:dyDescent="0.25">
      <c r="A378" s="18"/>
      <c r="B378" s="53"/>
      <c r="C378" s="54"/>
      <c r="D378" s="54"/>
      <c r="E378" s="54"/>
      <c r="F378" s="54"/>
      <c r="G378" s="54"/>
      <c r="H378" s="54"/>
      <c r="I378" s="54"/>
      <c r="J378" s="54"/>
      <c r="K378" s="54"/>
      <c r="L378" s="54"/>
      <c r="M378" s="40"/>
      <c r="N378" s="54"/>
      <c r="O378" s="27"/>
    </row>
    <row r="379" spans="1:15" x14ac:dyDescent="0.25">
      <c r="A379" s="18"/>
      <c r="B379" s="53"/>
      <c r="C379" s="54"/>
      <c r="D379" s="54"/>
      <c r="E379" s="54"/>
      <c r="F379" s="54"/>
      <c r="G379" s="54"/>
      <c r="H379" s="54"/>
      <c r="I379" s="54"/>
      <c r="J379" s="54"/>
      <c r="K379" s="54"/>
      <c r="L379" s="54"/>
      <c r="M379" s="40"/>
      <c r="N379" s="54"/>
      <c r="O379" s="27"/>
    </row>
    <row r="380" spans="1:15" x14ac:dyDescent="0.25">
      <c r="A380" s="18"/>
      <c r="B380" s="53"/>
      <c r="C380" s="54"/>
      <c r="D380" s="54"/>
      <c r="E380" s="54"/>
      <c r="F380" s="54"/>
      <c r="G380" s="54"/>
      <c r="H380" s="54"/>
      <c r="I380" s="54"/>
      <c r="J380" s="54"/>
      <c r="K380" s="54"/>
      <c r="L380" s="54"/>
      <c r="M380" s="40"/>
      <c r="N380" s="54"/>
      <c r="O380" s="27"/>
    </row>
    <row r="381" spans="1:15" x14ac:dyDescent="0.25">
      <c r="A381" s="18"/>
      <c r="B381" s="53"/>
      <c r="C381" s="54"/>
      <c r="D381" s="54"/>
      <c r="E381" s="54"/>
      <c r="F381" s="54"/>
      <c r="G381" s="54"/>
      <c r="H381" s="54"/>
      <c r="I381" s="54"/>
      <c r="J381" s="54"/>
      <c r="K381" s="54"/>
      <c r="L381" s="54"/>
      <c r="M381" s="40"/>
      <c r="N381" s="54"/>
      <c r="O381" s="27"/>
    </row>
    <row r="382" spans="1:15" x14ac:dyDescent="0.25">
      <c r="A382" s="18"/>
      <c r="B382" s="53"/>
      <c r="C382" s="54"/>
      <c r="D382" s="54"/>
      <c r="E382" s="54"/>
      <c r="F382" s="54"/>
      <c r="G382" s="54"/>
      <c r="H382" s="54"/>
      <c r="I382" s="54"/>
      <c r="J382" s="54"/>
      <c r="K382" s="54"/>
      <c r="L382" s="54"/>
      <c r="M382" s="40"/>
      <c r="N382" s="54"/>
      <c r="O382" s="27"/>
    </row>
    <row r="383" spans="1:15" x14ac:dyDescent="0.25">
      <c r="A383" s="18"/>
      <c r="B383" s="53"/>
      <c r="C383" s="54"/>
      <c r="D383" s="54"/>
      <c r="E383" s="54"/>
      <c r="F383" s="54"/>
      <c r="G383" s="54"/>
      <c r="H383" s="54"/>
      <c r="I383" s="54"/>
      <c r="J383" s="54"/>
      <c r="K383" s="54"/>
      <c r="L383" s="54"/>
      <c r="M383" s="40"/>
      <c r="N383" s="54"/>
      <c r="O383" s="27"/>
    </row>
    <row r="384" spans="1:15" x14ac:dyDescent="0.25">
      <c r="A384" s="18"/>
      <c r="B384" s="53"/>
      <c r="C384" s="54"/>
      <c r="D384" s="54"/>
      <c r="E384" s="54"/>
      <c r="F384" s="54"/>
      <c r="G384" s="54"/>
      <c r="H384" s="54"/>
      <c r="I384" s="54"/>
      <c r="J384" s="54"/>
      <c r="K384" s="54"/>
      <c r="L384" s="54"/>
      <c r="M384" s="40"/>
      <c r="N384" s="54"/>
      <c r="O384" s="27"/>
    </row>
    <row r="385" spans="1:15" x14ac:dyDescent="0.25">
      <c r="A385" s="18"/>
      <c r="B385" s="53"/>
      <c r="C385" s="54"/>
      <c r="D385" s="54"/>
      <c r="E385" s="54"/>
      <c r="F385" s="54"/>
      <c r="G385" s="54"/>
      <c r="H385" s="54"/>
      <c r="I385" s="54"/>
      <c r="J385" s="54"/>
      <c r="K385" s="54"/>
      <c r="L385" s="54"/>
      <c r="M385" s="40"/>
      <c r="N385" s="54"/>
      <c r="O385" s="27"/>
    </row>
    <row r="386" spans="1:15" x14ac:dyDescent="0.25">
      <c r="A386" s="18"/>
      <c r="B386" s="53"/>
      <c r="C386" s="54"/>
      <c r="D386" s="54"/>
      <c r="E386" s="54"/>
      <c r="F386" s="54"/>
      <c r="G386" s="54"/>
      <c r="H386" s="54"/>
      <c r="I386" s="54"/>
      <c r="J386" s="54"/>
      <c r="K386" s="54"/>
      <c r="L386" s="54"/>
      <c r="M386" s="40"/>
      <c r="N386" s="54"/>
      <c r="O386" s="27"/>
    </row>
    <row r="387" spans="1:15" x14ac:dyDescent="0.25">
      <c r="A387" s="18"/>
      <c r="B387" s="53"/>
      <c r="C387" s="54"/>
      <c r="D387" s="54"/>
      <c r="E387" s="54"/>
      <c r="F387" s="54"/>
      <c r="G387" s="54"/>
      <c r="H387" s="54"/>
      <c r="I387" s="54"/>
      <c r="J387" s="54"/>
      <c r="K387" s="54"/>
      <c r="L387" s="54"/>
      <c r="M387" s="40"/>
      <c r="N387" s="54"/>
      <c r="O387" s="27"/>
    </row>
    <row r="388" spans="1:15" x14ac:dyDescent="0.25">
      <c r="A388" s="18"/>
      <c r="B388" s="53"/>
      <c r="C388" s="54"/>
      <c r="D388" s="54"/>
      <c r="E388" s="54"/>
      <c r="F388" s="54"/>
      <c r="G388" s="54"/>
      <c r="H388" s="54"/>
      <c r="I388" s="54"/>
      <c r="J388" s="54"/>
      <c r="K388" s="54"/>
      <c r="L388" s="54"/>
      <c r="M388" s="40"/>
      <c r="N388" s="54"/>
      <c r="O388" s="27"/>
    </row>
    <row r="389" spans="1:15" x14ac:dyDescent="0.25">
      <c r="A389" s="18"/>
      <c r="B389" s="53"/>
      <c r="C389" s="54"/>
      <c r="D389" s="54"/>
      <c r="E389" s="54"/>
      <c r="F389" s="54"/>
      <c r="G389" s="54"/>
      <c r="H389" s="54"/>
      <c r="I389" s="54"/>
      <c r="J389" s="54"/>
      <c r="K389" s="54"/>
      <c r="L389" s="54"/>
      <c r="M389" s="40"/>
      <c r="N389" s="54"/>
      <c r="O389" s="27"/>
    </row>
    <row r="390" spans="1:15" x14ac:dyDescent="0.25">
      <c r="A390" s="18"/>
      <c r="B390" s="53"/>
      <c r="C390" s="54"/>
      <c r="D390" s="54"/>
      <c r="E390" s="54"/>
      <c r="F390" s="54"/>
      <c r="G390" s="54"/>
      <c r="H390" s="54"/>
      <c r="I390" s="54"/>
      <c r="J390" s="54"/>
      <c r="K390" s="54"/>
      <c r="L390" s="54"/>
      <c r="M390" s="40"/>
      <c r="N390" s="54"/>
      <c r="O390" s="27"/>
    </row>
    <row r="391" spans="1:15" x14ac:dyDescent="0.25">
      <c r="A391" s="18"/>
      <c r="B391" s="53"/>
      <c r="C391" s="54"/>
      <c r="D391" s="54"/>
      <c r="E391" s="54"/>
      <c r="F391" s="54"/>
      <c r="G391" s="54"/>
      <c r="H391" s="54"/>
      <c r="I391" s="54"/>
      <c r="J391" s="54"/>
      <c r="K391" s="54"/>
      <c r="L391" s="54"/>
      <c r="M391" s="40"/>
      <c r="N391" s="54"/>
      <c r="O391" s="27"/>
    </row>
    <row r="392" spans="1:15" x14ac:dyDescent="0.25">
      <c r="A392" s="18"/>
      <c r="B392" s="53"/>
      <c r="C392" s="54"/>
      <c r="D392" s="54"/>
      <c r="E392" s="54"/>
      <c r="F392" s="54"/>
      <c r="G392" s="54"/>
      <c r="H392" s="54"/>
      <c r="I392" s="54"/>
      <c r="J392" s="54"/>
      <c r="K392" s="54"/>
      <c r="L392" s="54"/>
      <c r="M392" s="40"/>
      <c r="N392" s="54"/>
      <c r="O392" s="27"/>
    </row>
    <row r="393" spans="1:15" x14ac:dyDescent="0.25">
      <c r="A393" s="18"/>
      <c r="B393" s="53"/>
      <c r="C393" s="54"/>
      <c r="D393" s="54"/>
      <c r="E393" s="54"/>
      <c r="F393" s="54"/>
      <c r="G393" s="54"/>
      <c r="H393" s="54"/>
      <c r="I393" s="54"/>
      <c r="J393" s="54"/>
      <c r="K393" s="54"/>
      <c r="L393" s="54"/>
      <c r="M393" s="40"/>
      <c r="N393" s="54"/>
      <c r="O393" s="27"/>
    </row>
    <row r="394" spans="1:15" x14ac:dyDescent="0.25">
      <c r="A394" s="18"/>
      <c r="B394" s="53"/>
      <c r="C394" s="54"/>
      <c r="D394" s="54"/>
      <c r="E394" s="54"/>
      <c r="F394" s="54"/>
      <c r="G394" s="54"/>
      <c r="H394" s="54"/>
      <c r="I394" s="54"/>
      <c r="J394" s="54"/>
      <c r="K394" s="54"/>
      <c r="L394" s="54"/>
      <c r="M394" s="40"/>
      <c r="N394" s="54"/>
      <c r="O394" s="27"/>
    </row>
    <row r="395" spans="1:15" x14ac:dyDescent="0.25">
      <c r="A395" s="18"/>
      <c r="B395" s="53"/>
      <c r="C395" s="54"/>
      <c r="D395" s="54"/>
      <c r="E395" s="54"/>
      <c r="F395" s="54"/>
      <c r="G395" s="54"/>
      <c r="H395" s="54"/>
      <c r="I395" s="54"/>
      <c r="J395" s="54"/>
      <c r="K395" s="54"/>
      <c r="L395" s="54"/>
      <c r="M395" s="40"/>
      <c r="N395" s="54"/>
      <c r="O395" s="27"/>
    </row>
    <row r="396" spans="1:15" x14ac:dyDescent="0.25">
      <c r="A396" s="18"/>
      <c r="B396" s="53"/>
      <c r="C396" s="54"/>
      <c r="D396" s="54"/>
      <c r="E396" s="54"/>
      <c r="F396" s="54"/>
      <c r="G396" s="54"/>
      <c r="H396" s="54"/>
      <c r="I396" s="54"/>
      <c r="J396" s="54"/>
      <c r="K396" s="54"/>
      <c r="L396" s="54"/>
      <c r="M396" s="40"/>
      <c r="N396" s="54"/>
      <c r="O396" s="27"/>
    </row>
    <row r="397" spans="1:15" x14ac:dyDescent="0.25">
      <c r="A397" s="18"/>
      <c r="B397" s="53"/>
      <c r="C397" s="54"/>
      <c r="D397" s="54"/>
      <c r="E397" s="54"/>
      <c r="F397" s="54"/>
      <c r="G397" s="54"/>
      <c r="H397" s="54"/>
      <c r="I397" s="54"/>
      <c r="J397" s="54"/>
      <c r="K397" s="54"/>
      <c r="L397" s="54"/>
      <c r="M397" s="40"/>
      <c r="N397" s="54"/>
      <c r="O397" s="27"/>
    </row>
    <row r="398" spans="1:15" x14ac:dyDescent="0.25">
      <c r="A398" s="18"/>
      <c r="B398" s="53"/>
      <c r="C398" s="54"/>
      <c r="D398" s="54"/>
      <c r="E398" s="54"/>
      <c r="F398" s="54"/>
      <c r="G398" s="54"/>
      <c r="H398" s="54"/>
      <c r="I398" s="54"/>
      <c r="J398" s="54"/>
      <c r="K398" s="54"/>
      <c r="L398" s="54"/>
      <c r="M398" s="40"/>
      <c r="N398" s="54"/>
      <c r="O398" s="27"/>
    </row>
    <row r="399" spans="1:15" x14ac:dyDescent="0.25">
      <c r="A399" s="18"/>
      <c r="B399" s="53"/>
      <c r="C399" s="54"/>
      <c r="D399" s="54"/>
      <c r="E399" s="54"/>
      <c r="F399" s="54"/>
      <c r="G399" s="54"/>
      <c r="H399" s="54"/>
      <c r="I399" s="54"/>
      <c r="J399" s="54"/>
      <c r="K399" s="54"/>
      <c r="L399" s="54"/>
      <c r="M399" s="40"/>
      <c r="N399" s="54"/>
      <c r="O399" s="27"/>
    </row>
    <row r="400" spans="1:15" x14ac:dyDescent="0.25">
      <c r="A400" s="18"/>
      <c r="B400" s="53"/>
      <c r="C400" s="54"/>
      <c r="D400" s="54"/>
      <c r="E400" s="54"/>
      <c r="F400" s="54"/>
      <c r="G400" s="54"/>
      <c r="H400" s="54"/>
      <c r="I400" s="54"/>
      <c r="J400" s="54"/>
      <c r="K400" s="54"/>
      <c r="L400" s="54"/>
      <c r="M400" s="40"/>
      <c r="N400" s="54"/>
      <c r="O400" s="27"/>
    </row>
    <row r="401" spans="1:15" x14ac:dyDescent="0.25">
      <c r="A401" s="18"/>
      <c r="B401" s="53"/>
      <c r="C401" s="54"/>
      <c r="D401" s="54"/>
      <c r="E401" s="54"/>
      <c r="F401" s="54"/>
      <c r="G401" s="54"/>
      <c r="H401" s="54"/>
      <c r="I401" s="54"/>
      <c r="J401" s="54"/>
      <c r="K401" s="54"/>
      <c r="L401" s="54"/>
      <c r="M401" s="40"/>
      <c r="N401" s="54"/>
      <c r="O401" s="27"/>
    </row>
    <row r="402" spans="1:15" x14ac:dyDescent="0.25">
      <c r="A402" s="18"/>
      <c r="B402" s="53"/>
      <c r="C402" s="54"/>
      <c r="D402" s="54"/>
      <c r="E402" s="54"/>
      <c r="F402" s="54"/>
      <c r="G402" s="54"/>
      <c r="H402" s="54"/>
      <c r="I402" s="54"/>
      <c r="J402" s="54"/>
      <c r="K402" s="54"/>
      <c r="L402" s="54"/>
      <c r="M402" s="40"/>
      <c r="N402" s="54"/>
      <c r="O402" s="27"/>
    </row>
    <row r="403" spans="1:15" x14ac:dyDescent="0.25">
      <c r="A403" s="18"/>
      <c r="B403" s="53"/>
      <c r="C403" s="54"/>
      <c r="D403" s="54"/>
      <c r="E403" s="54"/>
      <c r="F403" s="54"/>
      <c r="G403" s="54"/>
      <c r="H403" s="54"/>
      <c r="I403" s="54"/>
      <c r="J403" s="54"/>
      <c r="K403" s="54"/>
      <c r="L403" s="54"/>
      <c r="M403" s="40"/>
      <c r="N403" s="54"/>
      <c r="O403" s="27"/>
    </row>
    <row r="404" spans="1:15" x14ac:dyDescent="0.25">
      <c r="A404" s="18"/>
      <c r="B404" s="53"/>
      <c r="C404" s="54"/>
      <c r="D404" s="54"/>
      <c r="E404" s="54"/>
      <c r="F404" s="54"/>
      <c r="G404" s="54"/>
      <c r="H404" s="54"/>
      <c r="I404" s="54"/>
      <c r="J404" s="54"/>
      <c r="K404" s="54"/>
      <c r="L404" s="54"/>
      <c r="M404" s="40"/>
      <c r="N404" s="54"/>
      <c r="O404" s="27"/>
    </row>
    <row r="405" spans="1:15" x14ac:dyDescent="0.25">
      <c r="A405" s="18"/>
      <c r="B405" s="53"/>
      <c r="C405" s="54"/>
      <c r="D405" s="54"/>
      <c r="E405" s="54"/>
      <c r="F405" s="54"/>
      <c r="G405" s="54"/>
      <c r="H405" s="54"/>
      <c r="I405" s="54"/>
      <c r="J405" s="54"/>
      <c r="K405" s="54"/>
      <c r="L405" s="54"/>
      <c r="M405" s="40"/>
      <c r="N405" s="54"/>
      <c r="O405" s="27"/>
    </row>
    <row r="406" spans="1:15" x14ac:dyDescent="0.25">
      <c r="A406" s="18"/>
      <c r="B406" s="53"/>
      <c r="C406" s="54"/>
      <c r="D406" s="54"/>
      <c r="E406" s="54"/>
      <c r="F406" s="54"/>
      <c r="G406" s="54"/>
      <c r="H406" s="54"/>
      <c r="I406" s="54"/>
      <c r="J406" s="54"/>
      <c r="K406" s="54"/>
      <c r="L406" s="54"/>
      <c r="M406" s="40"/>
      <c r="N406" s="54"/>
      <c r="O406" s="27"/>
    </row>
    <row r="407" spans="1:15" x14ac:dyDescent="0.25">
      <c r="A407" s="18"/>
      <c r="B407" s="53"/>
      <c r="C407" s="54"/>
      <c r="D407" s="54"/>
      <c r="E407" s="54"/>
      <c r="F407" s="54"/>
      <c r="G407" s="54"/>
      <c r="H407" s="54"/>
      <c r="I407" s="54"/>
      <c r="J407" s="54"/>
      <c r="K407" s="54"/>
      <c r="L407" s="54"/>
      <c r="M407" s="40"/>
      <c r="N407" s="54"/>
      <c r="O407" s="27"/>
    </row>
    <row r="408" spans="1:15" x14ac:dyDescent="0.25">
      <c r="A408" s="18"/>
      <c r="B408" s="53"/>
      <c r="C408" s="54"/>
      <c r="D408" s="54"/>
      <c r="E408" s="54"/>
      <c r="F408" s="54"/>
      <c r="G408" s="54"/>
      <c r="H408" s="54"/>
      <c r="I408" s="54"/>
      <c r="J408" s="54"/>
      <c r="K408" s="54"/>
      <c r="L408" s="54"/>
      <c r="M408" s="40"/>
      <c r="N408" s="54"/>
      <c r="O408" s="27"/>
    </row>
    <row r="409" spans="1:15" x14ac:dyDescent="0.25">
      <c r="A409" s="18"/>
      <c r="B409" s="53"/>
      <c r="C409" s="54"/>
      <c r="D409" s="54"/>
      <c r="E409" s="54"/>
      <c r="F409" s="54"/>
      <c r="G409" s="54"/>
      <c r="H409" s="54"/>
      <c r="I409" s="54"/>
      <c r="J409" s="54"/>
      <c r="K409" s="54"/>
      <c r="L409" s="54"/>
      <c r="M409" s="40"/>
      <c r="N409" s="54"/>
      <c r="O409" s="27"/>
    </row>
    <row r="410" spans="1:15" x14ac:dyDescent="0.25">
      <c r="A410" s="18"/>
      <c r="B410" s="53"/>
      <c r="C410" s="54"/>
      <c r="D410" s="54"/>
      <c r="E410" s="54"/>
      <c r="F410" s="54"/>
      <c r="G410" s="54"/>
      <c r="H410" s="54"/>
      <c r="I410" s="54"/>
      <c r="J410" s="54"/>
      <c r="K410" s="54"/>
      <c r="L410" s="54"/>
      <c r="M410" s="40"/>
      <c r="N410" s="54"/>
      <c r="O410" s="27"/>
    </row>
    <row r="411" spans="1:15" x14ac:dyDescent="0.25">
      <c r="A411" s="18"/>
      <c r="B411" s="53"/>
      <c r="C411" s="54"/>
      <c r="D411" s="54"/>
      <c r="E411" s="54"/>
      <c r="F411" s="54"/>
      <c r="G411" s="54"/>
      <c r="H411" s="54"/>
      <c r="I411" s="54"/>
      <c r="J411" s="54"/>
      <c r="K411" s="54"/>
      <c r="L411" s="54"/>
      <c r="M411" s="40"/>
      <c r="N411" s="54"/>
      <c r="O411" s="27"/>
    </row>
    <row r="412" spans="1:15" x14ac:dyDescent="0.25">
      <c r="A412" s="18"/>
      <c r="B412" s="53"/>
      <c r="C412" s="54"/>
      <c r="D412" s="54"/>
      <c r="E412" s="54"/>
      <c r="F412" s="54"/>
      <c r="G412" s="54"/>
      <c r="H412" s="54"/>
      <c r="I412" s="54"/>
      <c r="J412" s="54"/>
      <c r="K412" s="54"/>
      <c r="L412" s="54"/>
      <c r="M412" s="40"/>
      <c r="N412" s="54"/>
      <c r="O412" s="27"/>
    </row>
    <row r="413" spans="1:15" x14ac:dyDescent="0.25">
      <c r="A413" s="18"/>
      <c r="B413" s="53"/>
      <c r="C413" s="54"/>
      <c r="D413" s="54"/>
      <c r="E413" s="54"/>
      <c r="F413" s="54"/>
      <c r="G413" s="54"/>
      <c r="H413" s="54"/>
      <c r="I413" s="54"/>
      <c r="J413" s="54"/>
      <c r="K413" s="54"/>
      <c r="L413" s="54"/>
      <c r="M413" s="40"/>
      <c r="N413" s="54"/>
      <c r="O413" s="27"/>
    </row>
    <row r="414" spans="1:15" x14ac:dyDescent="0.25">
      <c r="A414" s="18"/>
      <c r="B414" s="53"/>
      <c r="C414" s="54"/>
      <c r="D414" s="54"/>
      <c r="E414" s="54"/>
      <c r="F414" s="54"/>
      <c r="G414" s="54"/>
      <c r="H414" s="54"/>
      <c r="I414" s="54"/>
      <c r="J414" s="54"/>
      <c r="K414" s="54"/>
      <c r="L414" s="54"/>
      <c r="M414" s="40"/>
      <c r="N414" s="54"/>
      <c r="O414" s="27"/>
    </row>
    <row r="415" spans="1:15" x14ac:dyDescent="0.25">
      <c r="A415" s="18"/>
      <c r="B415" s="53"/>
      <c r="C415" s="54"/>
      <c r="D415" s="54"/>
      <c r="E415" s="54"/>
      <c r="F415" s="54"/>
      <c r="G415" s="54"/>
      <c r="H415" s="54"/>
      <c r="I415" s="54"/>
      <c r="J415" s="54"/>
      <c r="K415" s="54"/>
      <c r="L415" s="54"/>
      <c r="M415" s="40"/>
      <c r="N415" s="54"/>
      <c r="O415" s="27"/>
    </row>
    <row r="416" spans="1:15" x14ac:dyDescent="0.25">
      <c r="A416" s="18"/>
      <c r="B416" s="53"/>
      <c r="C416" s="54"/>
      <c r="D416" s="54"/>
      <c r="E416" s="54"/>
      <c r="F416" s="54"/>
      <c r="G416" s="54"/>
      <c r="H416" s="54"/>
      <c r="I416" s="54"/>
      <c r="J416" s="54"/>
      <c r="K416" s="54"/>
      <c r="L416" s="54"/>
      <c r="M416" s="40"/>
      <c r="N416" s="54"/>
      <c r="O416" s="27"/>
    </row>
    <row r="417" spans="1:15" x14ac:dyDescent="0.25">
      <c r="A417" s="18"/>
      <c r="B417" s="53"/>
      <c r="C417" s="54"/>
      <c r="D417" s="54"/>
      <c r="E417" s="54"/>
      <c r="F417" s="54"/>
      <c r="G417" s="54"/>
      <c r="H417" s="54"/>
      <c r="I417" s="54"/>
      <c r="J417" s="54"/>
      <c r="K417" s="54"/>
      <c r="L417" s="54"/>
      <c r="M417" s="40"/>
      <c r="N417" s="54"/>
      <c r="O417" s="27"/>
    </row>
    <row r="418" spans="1:15" x14ac:dyDescent="0.25">
      <c r="A418" s="18"/>
      <c r="B418" s="53"/>
      <c r="C418" s="54"/>
      <c r="D418" s="54"/>
      <c r="E418" s="54"/>
      <c r="F418" s="54"/>
      <c r="G418" s="54"/>
      <c r="H418" s="54"/>
      <c r="I418" s="54"/>
      <c r="J418" s="54"/>
      <c r="K418" s="54"/>
      <c r="L418" s="54"/>
      <c r="M418" s="40"/>
      <c r="N418" s="54"/>
      <c r="O418" s="27"/>
    </row>
    <row r="419" spans="1:15" x14ac:dyDescent="0.25">
      <c r="A419" s="18"/>
      <c r="B419" s="53"/>
      <c r="C419" s="54"/>
      <c r="D419" s="54"/>
      <c r="E419" s="54"/>
      <c r="F419" s="54"/>
      <c r="G419" s="54"/>
      <c r="H419" s="54"/>
      <c r="I419" s="54"/>
      <c r="J419" s="54"/>
      <c r="K419" s="54"/>
      <c r="L419" s="54"/>
      <c r="M419" s="40"/>
      <c r="N419" s="54"/>
      <c r="O419" s="27"/>
    </row>
    <row r="420" spans="1:15" x14ac:dyDescent="0.25">
      <c r="A420" s="18"/>
      <c r="B420" s="53"/>
      <c r="C420" s="54"/>
      <c r="D420" s="54"/>
      <c r="E420" s="54"/>
      <c r="F420" s="54"/>
      <c r="G420" s="54"/>
      <c r="H420" s="54"/>
      <c r="I420" s="54"/>
      <c r="J420" s="54"/>
      <c r="K420" s="54"/>
      <c r="L420" s="54"/>
      <c r="M420" s="40"/>
      <c r="N420" s="54"/>
      <c r="O420" s="27"/>
    </row>
    <row r="421" spans="1:15" x14ac:dyDescent="0.25">
      <c r="A421" s="18"/>
      <c r="B421" s="53"/>
      <c r="C421" s="54"/>
      <c r="D421" s="54"/>
      <c r="E421" s="54"/>
      <c r="F421" s="54"/>
      <c r="G421" s="54"/>
      <c r="H421" s="54"/>
      <c r="I421" s="54"/>
      <c r="J421" s="54"/>
      <c r="K421" s="54"/>
      <c r="L421" s="54"/>
      <c r="M421" s="40"/>
      <c r="N421" s="54"/>
      <c r="O421" s="27"/>
    </row>
    <row r="422" spans="1:15" x14ac:dyDescent="0.25">
      <c r="A422" s="18"/>
      <c r="B422" s="53"/>
      <c r="C422" s="54"/>
      <c r="D422" s="54"/>
      <c r="E422" s="54"/>
      <c r="F422" s="54"/>
      <c r="G422" s="54"/>
      <c r="H422" s="54"/>
      <c r="I422" s="54"/>
      <c r="J422" s="54"/>
      <c r="K422" s="54"/>
      <c r="L422" s="54"/>
      <c r="M422" s="40"/>
      <c r="N422" s="54"/>
      <c r="O422" s="27"/>
    </row>
    <row r="423" spans="1:15" x14ac:dyDescent="0.25">
      <c r="A423" s="18"/>
      <c r="B423" s="53"/>
      <c r="C423" s="54"/>
      <c r="D423" s="54"/>
      <c r="E423" s="54"/>
      <c r="F423" s="54"/>
      <c r="G423" s="54"/>
      <c r="H423" s="54"/>
      <c r="I423" s="54"/>
      <c r="J423" s="54"/>
      <c r="K423" s="54"/>
      <c r="L423" s="54"/>
      <c r="M423" s="40"/>
      <c r="N423" s="54"/>
      <c r="O423" s="27"/>
    </row>
    <row r="424" spans="1:15" x14ac:dyDescent="0.25">
      <c r="A424" s="18"/>
      <c r="B424" s="53"/>
      <c r="C424" s="54"/>
      <c r="D424" s="54"/>
      <c r="E424" s="54"/>
      <c r="F424" s="54"/>
      <c r="G424" s="54"/>
      <c r="H424" s="54"/>
      <c r="I424" s="54"/>
      <c r="J424" s="54"/>
      <c r="K424" s="54"/>
      <c r="L424" s="54"/>
      <c r="M424" s="40"/>
      <c r="N424" s="54"/>
      <c r="O424" s="27"/>
    </row>
    <row r="425" spans="1:15" x14ac:dyDescent="0.25">
      <c r="A425" s="18"/>
      <c r="B425" s="53"/>
      <c r="C425" s="54"/>
      <c r="D425" s="54"/>
      <c r="E425" s="54"/>
      <c r="F425" s="54"/>
      <c r="G425" s="54"/>
      <c r="H425" s="54"/>
      <c r="I425" s="54"/>
      <c r="J425" s="54"/>
      <c r="K425" s="54"/>
      <c r="L425" s="54"/>
      <c r="M425" s="40"/>
      <c r="N425" s="54"/>
      <c r="O425" s="27"/>
    </row>
    <row r="426" spans="1:15" x14ac:dyDescent="0.25">
      <c r="A426" s="18"/>
      <c r="B426" s="53"/>
      <c r="C426" s="54"/>
      <c r="D426" s="54"/>
      <c r="E426" s="54"/>
      <c r="F426" s="54"/>
      <c r="G426" s="54"/>
      <c r="H426" s="54"/>
      <c r="I426" s="54"/>
      <c r="J426" s="54"/>
      <c r="K426" s="54"/>
      <c r="L426" s="54"/>
      <c r="M426" s="40"/>
      <c r="N426" s="54"/>
      <c r="O426" s="27"/>
    </row>
    <row r="427" spans="1:15" x14ac:dyDescent="0.25">
      <c r="A427" s="18"/>
      <c r="B427" s="53"/>
      <c r="C427" s="54"/>
      <c r="D427" s="54"/>
      <c r="E427" s="54"/>
      <c r="F427" s="54"/>
      <c r="G427" s="54"/>
      <c r="H427" s="54"/>
      <c r="I427" s="54"/>
      <c r="J427" s="54"/>
      <c r="K427" s="54"/>
      <c r="L427" s="54"/>
      <c r="M427" s="40"/>
      <c r="N427" s="54"/>
      <c r="O427" s="27"/>
    </row>
    <row r="428" spans="1:15" x14ac:dyDescent="0.25">
      <c r="A428" s="18"/>
      <c r="B428" s="53"/>
      <c r="C428" s="54"/>
      <c r="D428" s="54"/>
      <c r="E428" s="54"/>
      <c r="F428" s="54"/>
      <c r="G428" s="54"/>
      <c r="H428" s="54"/>
      <c r="I428" s="54"/>
      <c r="J428" s="54"/>
      <c r="K428" s="54"/>
      <c r="L428" s="54"/>
      <c r="M428" s="40"/>
      <c r="N428" s="54"/>
      <c r="O428" s="27"/>
    </row>
    <row r="429" spans="1:15" x14ac:dyDescent="0.25">
      <c r="A429" s="18"/>
      <c r="B429" s="53"/>
      <c r="C429" s="54"/>
      <c r="D429" s="54"/>
      <c r="E429" s="54"/>
      <c r="F429" s="54"/>
      <c r="G429" s="54"/>
      <c r="H429" s="54"/>
      <c r="I429" s="54"/>
      <c r="J429" s="54"/>
      <c r="K429" s="54"/>
      <c r="L429" s="54"/>
      <c r="M429" s="40"/>
      <c r="N429" s="54"/>
      <c r="O429" s="27"/>
    </row>
    <row r="430" spans="1:15" x14ac:dyDescent="0.25">
      <c r="A430" s="18"/>
      <c r="B430" s="53"/>
      <c r="C430" s="54"/>
      <c r="D430" s="54"/>
      <c r="E430" s="54"/>
      <c r="F430" s="54"/>
      <c r="G430" s="54"/>
      <c r="H430" s="54"/>
      <c r="I430" s="54"/>
      <c r="J430" s="54"/>
      <c r="K430" s="54"/>
      <c r="L430" s="54"/>
      <c r="M430" s="40"/>
      <c r="N430" s="54"/>
      <c r="O430" s="27"/>
    </row>
    <row r="431" spans="1:15" x14ac:dyDescent="0.25">
      <c r="A431" s="18"/>
      <c r="B431" s="53"/>
      <c r="C431" s="54"/>
      <c r="D431" s="54"/>
      <c r="E431" s="54"/>
      <c r="F431" s="54"/>
      <c r="G431" s="54"/>
      <c r="H431" s="54"/>
      <c r="I431" s="54"/>
      <c r="J431" s="54"/>
      <c r="K431" s="54"/>
      <c r="L431" s="54"/>
      <c r="M431" s="40"/>
      <c r="N431" s="54"/>
      <c r="O431" s="27"/>
    </row>
    <row r="432" spans="1:15" x14ac:dyDescent="0.25">
      <c r="A432" s="18"/>
      <c r="B432" s="53"/>
      <c r="C432" s="54"/>
      <c r="D432" s="54"/>
      <c r="E432" s="54"/>
      <c r="F432" s="54"/>
      <c r="G432" s="54"/>
      <c r="H432" s="54"/>
      <c r="I432" s="54"/>
      <c r="J432" s="54"/>
      <c r="K432" s="54"/>
      <c r="L432" s="54"/>
      <c r="M432" s="40"/>
      <c r="N432" s="54"/>
      <c r="O432" s="27"/>
    </row>
    <row r="433" spans="1:15" x14ac:dyDescent="0.25">
      <c r="A433" s="18"/>
      <c r="B433" s="53"/>
      <c r="C433" s="54"/>
      <c r="D433" s="54"/>
      <c r="E433" s="54"/>
      <c r="F433" s="54"/>
      <c r="G433" s="54"/>
      <c r="H433" s="54"/>
      <c r="I433" s="54"/>
      <c r="J433" s="54"/>
      <c r="K433" s="54"/>
      <c r="L433" s="54"/>
      <c r="M433" s="40"/>
      <c r="N433" s="54"/>
      <c r="O433" s="27"/>
    </row>
    <row r="434" spans="1:15" x14ac:dyDescent="0.25">
      <c r="A434" s="18"/>
      <c r="B434" s="53"/>
      <c r="C434" s="54"/>
      <c r="D434" s="54"/>
      <c r="E434" s="54"/>
      <c r="F434" s="54"/>
      <c r="G434" s="54"/>
      <c r="H434" s="54"/>
      <c r="I434" s="54"/>
      <c r="J434" s="54"/>
      <c r="K434" s="54"/>
      <c r="L434" s="54"/>
      <c r="M434" s="40"/>
      <c r="N434" s="54"/>
      <c r="O434" s="27"/>
    </row>
    <row r="435" spans="1:15" x14ac:dyDescent="0.25">
      <c r="A435" s="18"/>
      <c r="B435" s="53"/>
      <c r="C435" s="54"/>
      <c r="D435" s="54"/>
      <c r="E435" s="54"/>
      <c r="F435" s="54"/>
      <c r="G435" s="54"/>
      <c r="H435" s="54"/>
      <c r="I435" s="54"/>
      <c r="J435" s="54"/>
      <c r="K435" s="54"/>
      <c r="L435" s="54"/>
      <c r="M435" s="40"/>
      <c r="N435" s="54"/>
      <c r="O435" s="27"/>
    </row>
    <row r="436" spans="1:15" x14ac:dyDescent="0.25">
      <c r="A436" s="18"/>
      <c r="B436" s="53"/>
      <c r="C436" s="54"/>
      <c r="D436" s="54"/>
      <c r="E436" s="54"/>
      <c r="F436" s="54"/>
      <c r="G436" s="54"/>
      <c r="H436" s="54"/>
      <c r="I436" s="54"/>
      <c r="J436" s="54"/>
      <c r="K436" s="54"/>
      <c r="L436" s="54"/>
      <c r="M436" s="40"/>
      <c r="N436" s="54"/>
      <c r="O436" s="27"/>
    </row>
    <row r="437" spans="1:15" x14ac:dyDescent="0.25">
      <c r="A437" s="18"/>
      <c r="B437" s="53"/>
      <c r="C437" s="54"/>
      <c r="D437" s="54"/>
      <c r="E437" s="54"/>
      <c r="F437" s="54"/>
      <c r="G437" s="54"/>
      <c r="H437" s="54"/>
      <c r="I437" s="54"/>
      <c r="J437" s="54"/>
      <c r="K437" s="54"/>
      <c r="L437" s="54"/>
      <c r="M437" s="40"/>
      <c r="N437" s="54"/>
      <c r="O437" s="27"/>
    </row>
    <row r="438" spans="1:15" x14ac:dyDescent="0.25">
      <c r="A438" s="18"/>
      <c r="B438" s="53"/>
      <c r="C438" s="54"/>
      <c r="D438" s="54"/>
      <c r="E438" s="54"/>
      <c r="F438" s="54"/>
      <c r="G438" s="54"/>
      <c r="H438" s="54"/>
      <c r="I438" s="54"/>
      <c r="J438" s="54"/>
      <c r="K438" s="54"/>
      <c r="L438" s="54"/>
      <c r="M438" s="40"/>
      <c r="N438" s="54"/>
      <c r="O438" s="27"/>
    </row>
    <row r="439" spans="1:15" x14ac:dyDescent="0.25">
      <c r="A439" s="18"/>
      <c r="B439" s="53"/>
      <c r="C439" s="54"/>
      <c r="D439" s="54"/>
      <c r="E439" s="54"/>
      <c r="F439" s="54"/>
      <c r="G439" s="54"/>
      <c r="H439" s="54"/>
      <c r="I439" s="54"/>
      <c r="J439" s="54"/>
      <c r="K439" s="54"/>
      <c r="L439" s="54"/>
      <c r="M439" s="40"/>
      <c r="N439" s="54"/>
      <c r="O439" s="27"/>
    </row>
    <row r="440" spans="1:15" x14ac:dyDescent="0.25">
      <c r="A440" s="18"/>
      <c r="B440" s="53"/>
      <c r="C440" s="54"/>
      <c r="D440" s="54"/>
      <c r="E440" s="54"/>
      <c r="F440" s="54"/>
      <c r="G440" s="54"/>
      <c r="H440" s="54"/>
      <c r="I440" s="54"/>
      <c r="J440" s="54"/>
      <c r="K440" s="54"/>
      <c r="L440" s="54"/>
      <c r="M440" s="40"/>
      <c r="N440" s="54"/>
      <c r="O440" s="27"/>
    </row>
    <row r="441" spans="1:15" x14ac:dyDescent="0.25">
      <c r="A441" s="18"/>
      <c r="B441" s="53"/>
      <c r="C441" s="54"/>
      <c r="D441" s="54"/>
      <c r="E441" s="54"/>
      <c r="F441" s="54"/>
      <c r="G441" s="54"/>
      <c r="H441" s="54"/>
      <c r="I441" s="54"/>
      <c r="J441" s="54"/>
      <c r="K441" s="54"/>
      <c r="L441" s="54"/>
      <c r="M441" s="40"/>
      <c r="N441" s="54"/>
      <c r="O441" s="27"/>
    </row>
    <row r="442" spans="1:15" x14ac:dyDescent="0.25">
      <c r="A442" s="18"/>
      <c r="B442" s="53"/>
      <c r="C442" s="54"/>
      <c r="D442" s="54"/>
      <c r="E442" s="54"/>
      <c r="F442" s="54"/>
      <c r="G442" s="54"/>
      <c r="H442" s="54"/>
      <c r="I442" s="54"/>
      <c r="J442" s="54"/>
      <c r="K442" s="54"/>
      <c r="L442" s="54"/>
      <c r="M442" s="40"/>
      <c r="N442" s="54"/>
      <c r="O442" s="27"/>
    </row>
    <row r="443" spans="1:15" x14ac:dyDescent="0.25">
      <c r="A443" s="18"/>
      <c r="B443" s="53"/>
      <c r="C443" s="54"/>
      <c r="D443" s="54"/>
      <c r="E443" s="54"/>
      <c r="F443" s="54"/>
      <c r="G443" s="54"/>
      <c r="H443" s="54"/>
      <c r="I443" s="54"/>
      <c r="J443" s="54"/>
      <c r="K443" s="54"/>
      <c r="L443" s="54"/>
      <c r="M443" s="40"/>
      <c r="N443" s="54"/>
      <c r="O443" s="27"/>
    </row>
    <row r="444" spans="1:15" x14ac:dyDescent="0.25">
      <c r="A444" s="18"/>
      <c r="B444" s="53"/>
      <c r="C444" s="54"/>
      <c r="D444" s="54"/>
      <c r="E444" s="54"/>
      <c r="F444" s="54"/>
      <c r="G444" s="54"/>
      <c r="H444" s="54"/>
      <c r="I444" s="54"/>
      <c r="J444" s="54"/>
      <c r="K444" s="54"/>
      <c r="L444" s="54"/>
      <c r="M444" s="40"/>
      <c r="N444" s="54"/>
      <c r="O444" s="27"/>
    </row>
    <row r="445" spans="1:15" x14ac:dyDescent="0.25">
      <c r="A445" s="18"/>
      <c r="B445" s="53"/>
      <c r="C445" s="54"/>
      <c r="D445" s="54"/>
      <c r="E445" s="54"/>
      <c r="F445" s="54"/>
      <c r="G445" s="54"/>
      <c r="H445" s="54"/>
      <c r="I445" s="54"/>
      <c r="J445" s="54"/>
      <c r="K445" s="54"/>
      <c r="L445" s="54"/>
      <c r="M445" s="40"/>
      <c r="N445" s="54"/>
      <c r="O445" s="27"/>
    </row>
    <row r="446" spans="1:15" x14ac:dyDescent="0.25">
      <c r="A446" s="18"/>
      <c r="B446" s="53"/>
      <c r="C446" s="54"/>
      <c r="D446" s="54"/>
      <c r="E446" s="54"/>
      <c r="F446" s="54"/>
      <c r="G446" s="54"/>
      <c r="H446" s="54"/>
      <c r="I446" s="54"/>
      <c r="J446" s="54"/>
      <c r="K446" s="54"/>
      <c r="L446" s="54"/>
      <c r="M446" s="40"/>
      <c r="N446" s="54"/>
      <c r="O446" s="27"/>
    </row>
    <row r="447" spans="1:15" x14ac:dyDescent="0.25">
      <c r="A447" s="18"/>
      <c r="B447" s="53"/>
      <c r="C447" s="54"/>
      <c r="D447" s="54"/>
      <c r="E447" s="54"/>
      <c r="F447" s="54"/>
      <c r="G447" s="54"/>
      <c r="H447" s="54"/>
      <c r="I447" s="54"/>
      <c r="J447" s="54"/>
      <c r="K447" s="54"/>
      <c r="L447" s="54"/>
      <c r="M447" s="40"/>
      <c r="N447" s="54"/>
      <c r="O447" s="27"/>
    </row>
    <row r="448" spans="1:15" x14ac:dyDescent="0.25">
      <c r="A448" s="18"/>
      <c r="B448" s="53"/>
      <c r="C448" s="54"/>
      <c r="D448" s="54"/>
      <c r="E448" s="54"/>
      <c r="F448" s="54"/>
      <c r="G448" s="54"/>
      <c r="H448" s="54"/>
      <c r="I448" s="54"/>
      <c r="J448" s="54"/>
      <c r="K448" s="54"/>
      <c r="L448" s="54"/>
      <c r="M448" s="40"/>
      <c r="N448" s="54"/>
      <c r="O448" s="27"/>
    </row>
    <row r="449" spans="1:15" x14ac:dyDescent="0.25">
      <c r="A449" s="18"/>
      <c r="B449" s="53"/>
      <c r="C449" s="54"/>
      <c r="D449" s="54"/>
      <c r="E449" s="54"/>
      <c r="F449" s="54"/>
      <c r="G449" s="54"/>
      <c r="H449" s="54"/>
      <c r="I449" s="54"/>
      <c r="J449" s="54"/>
      <c r="K449" s="54"/>
      <c r="L449" s="54"/>
      <c r="M449" s="40"/>
      <c r="N449" s="54"/>
      <c r="O449" s="27"/>
    </row>
    <row r="450" spans="1:15" x14ac:dyDescent="0.25">
      <c r="A450" s="18"/>
      <c r="B450" s="53"/>
      <c r="C450" s="54"/>
      <c r="D450" s="54"/>
      <c r="E450" s="54"/>
      <c r="F450" s="54"/>
      <c r="G450" s="54"/>
      <c r="H450" s="54"/>
      <c r="I450" s="54"/>
      <c r="J450" s="54"/>
      <c r="K450" s="54"/>
      <c r="L450" s="54"/>
      <c r="M450" s="40"/>
      <c r="N450" s="54"/>
      <c r="O450" s="27"/>
    </row>
    <row r="451" spans="1:15" x14ac:dyDescent="0.25">
      <c r="A451" s="18"/>
      <c r="B451" s="53"/>
      <c r="C451" s="54"/>
      <c r="D451" s="54"/>
      <c r="E451" s="54"/>
      <c r="F451" s="54"/>
      <c r="G451" s="54"/>
      <c r="H451" s="54"/>
      <c r="I451" s="54"/>
      <c r="J451" s="54"/>
      <c r="K451" s="54"/>
      <c r="L451" s="54"/>
      <c r="M451" s="40"/>
      <c r="N451" s="54"/>
      <c r="O451" s="27"/>
    </row>
    <row r="452" spans="1:15" x14ac:dyDescent="0.25">
      <c r="A452" s="18"/>
      <c r="B452" s="53"/>
      <c r="C452" s="54"/>
      <c r="D452" s="54"/>
      <c r="E452" s="54"/>
      <c r="F452" s="54"/>
      <c r="G452" s="54"/>
      <c r="H452" s="54"/>
      <c r="I452" s="54"/>
      <c r="J452" s="54"/>
      <c r="K452" s="54"/>
      <c r="L452" s="54"/>
      <c r="M452" s="40"/>
      <c r="N452" s="54"/>
      <c r="O452" s="27"/>
    </row>
    <row r="453" spans="1:15" x14ac:dyDescent="0.25">
      <c r="A453" s="18"/>
      <c r="B453" s="53"/>
      <c r="C453" s="54"/>
      <c r="D453" s="54"/>
      <c r="E453" s="54"/>
      <c r="F453" s="54"/>
      <c r="G453" s="54"/>
      <c r="H453" s="54"/>
      <c r="I453" s="54"/>
      <c r="J453" s="54"/>
      <c r="K453" s="54"/>
      <c r="L453" s="54"/>
      <c r="M453" s="40"/>
      <c r="N453" s="54"/>
      <c r="O453" s="27"/>
    </row>
    <row r="454" spans="1:15" x14ac:dyDescent="0.25">
      <c r="A454" s="18"/>
      <c r="B454" s="53"/>
      <c r="C454" s="54"/>
      <c r="D454" s="54"/>
      <c r="E454" s="54"/>
      <c r="F454" s="54"/>
      <c r="G454" s="54"/>
      <c r="H454" s="54"/>
      <c r="I454" s="54"/>
      <c r="J454" s="54"/>
      <c r="K454" s="54"/>
      <c r="L454" s="54"/>
      <c r="M454" s="40"/>
      <c r="N454" s="54"/>
      <c r="O454" s="27"/>
    </row>
    <row r="455" spans="1:15" x14ac:dyDescent="0.25">
      <c r="A455" s="18"/>
      <c r="B455" s="53"/>
      <c r="C455" s="54"/>
      <c r="D455" s="54"/>
      <c r="E455" s="54"/>
      <c r="F455" s="54"/>
      <c r="G455" s="54"/>
      <c r="H455" s="54"/>
      <c r="I455" s="54"/>
      <c r="J455" s="54"/>
      <c r="K455" s="54"/>
      <c r="L455" s="54"/>
      <c r="M455" s="40"/>
      <c r="N455" s="54"/>
      <c r="O455" s="27"/>
    </row>
    <row r="456" spans="1:15" x14ac:dyDescent="0.25">
      <c r="A456" s="18"/>
      <c r="B456" s="53"/>
      <c r="C456" s="54"/>
      <c r="D456" s="54"/>
      <c r="E456" s="54"/>
      <c r="F456" s="54"/>
      <c r="G456" s="54"/>
      <c r="H456" s="54"/>
      <c r="I456" s="54"/>
      <c r="J456" s="54"/>
      <c r="K456" s="54"/>
      <c r="L456" s="54"/>
      <c r="M456" s="40"/>
      <c r="N456" s="54"/>
      <c r="O456" s="27"/>
    </row>
    <row r="457" spans="1:15" x14ac:dyDescent="0.25">
      <c r="A457" s="18"/>
      <c r="B457" s="53"/>
      <c r="C457" s="54"/>
      <c r="D457" s="54"/>
      <c r="E457" s="54"/>
      <c r="F457" s="54"/>
      <c r="G457" s="54"/>
      <c r="H457" s="54"/>
      <c r="I457" s="54"/>
      <c r="J457" s="54"/>
      <c r="K457" s="54"/>
      <c r="L457" s="54"/>
      <c r="M457" s="40"/>
      <c r="N457" s="54"/>
      <c r="O457" s="27"/>
    </row>
    <row r="458" spans="1:15" x14ac:dyDescent="0.25">
      <c r="A458" s="18"/>
      <c r="B458" s="53"/>
      <c r="C458" s="54"/>
      <c r="D458" s="54"/>
      <c r="E458" s="54"/>
      <c r="F458" s="54"/>
      <c r="G458" s="54"/>
      <c r="H458" s="54"/>
      <c r="I458" s="54"/>
      <c r="J458" s="54"/>
      <c r="K458" s="54"/>
      <c r="L458" s="54"/>
      <c r="M458" s="40"/>
      <c r="N458" s="54"/>
      <c r="O458" s="27"/>
    </row>
    <row r="459" spans="1:15" x14ac:dyDescent="0.25">
      <c r="A459" s="18"/>
      <c r="B459" s="53"/>
      <c r="C459" s="54"/>
      <c r="D459" s="54"/>
      <c r="E459" s="54"/>
      <c r="F459" s="54"/>
      <c r="G459" s="54"/>
      <c r="H459" s="54"/>
      <c r="I459" s="54"/>
      <c r="J459" s="54"/>
      <c r="K459" s="54"/>
      <c r="L459" s="54"/>
      <c r="M459" s="40"/>
      <c r="N459" s="54"/>
      <c r="O459" s="27"/>
    </row>
    <row r="460" spans="1:15" x14ac:dyDescent="0.25">
      <c r="A460" s="18"/>
      <c r="B460" s="53"/>
      <c r="C460" s="54"/>
      <c r="D460" s="54"/>
      <c r="E460" s="54"/>
      <c r="F460" s="54"/>
      <c r="G460" s="54"/>
      <c r="H460" s="54"/>
      <c r="I460" s="54"/>
      <c r="J460" s="54"/>
      <c r="K460" s="54"/>
      <c r="L460" s="54"/>
      <c r="M460" s="40"/>
      <c r="N460" s="54"/>
      <c r="O460" s="27"/>
    </row>
    <row r="461" spans="1:15" x14ac:dyDescent="0.25">
      <c r="A461" s="18"/>
      <c r="B461" s="53"/>
      <c r="C461" s="54"/>
      <c r="D461" s="54"/>
      <c r="E461" s="54"/>
      <c r="F461" s="54"/>
      <c r="G461" s="54"/>
      <c r="H461" s="54"/>
      <c r="I461" s="54"/>
      <c r="J461" s="54"/>
      <c r="K461" s="54"/>
      <c r="L461" s="54"/>
      <c r="M461" s="40"/>
      <c r="N461" s="54"/>
      <c r="O461" s="27"/>
    </row>
    <row r="462" spans="1:15" x14ac:dyDescent="0.25">
      <c r="A462" s="18"/>
      <c r="B462" s="53"/>
      <c r="C462" s="54"/>
      <c r="D462" s="54"/>
      <c r="E462" s="54"/>
      <c r="F462" s="54"/>
      <c r="G462" s="54"/>
      <c r="H462" s="54"/>
      <c r="I462" s="54"/>
      <c r="J462" s="54"/>
      <c r="K462" s="54"/>
      <c r="L462" s="54"/>
      <c r="M462" s="40"/>
      <c r="N462" s="54"/>
      <c r="O462" s="27"/>
    </row>
    <row r="463" spans="1:15" x14ac:dyDescent="0.25">
      <c r="A463" s="18"/>
      <c r="B463" s="53"/>
      <c r="C463" s="54"/>
      <c r="D463" s="54"/>
      <c r="E463" s="54"/>
      <c r="F463" s="54"/>
      <c r="G463" s="54"/>
      <c r="H463" s="54"/>
      <c r="I463" s="54"/>
      <c r="J463" s="54"/>
      <c r="K463" s="54"/>
      <c r="L463" s="54"/>
      <c r="M463" s="40"/>
      <c r="N463" s="54"/>
      <c r="O463" s="27"/>
    </row>
    <row r="464" spans="1:15" x14ac:dyDescent="0.25">
      <c r="A464" s="18"/>
      <c r="B464" s="53"/>
      <c r="C464" s="54"/>
      <c r="D464" s="54"/>
      <c r="E464" s="54"/>
      <c r="F464" s="54"/>
      <c r="G464" s="54"/>
      <c r="H464" s="54"/>
      <c r="I464" s="54"/>
      <c r="J464" s="54"/>
      <c r="K464" s="54"/>
      <c r="L464" s="54"/>
      <c r="M464" s="40"/>
      <c r="N464" s="54"/>
      <c r="O464" s="27"/>
    </row>
    <row r="465" spans="1:15" x14ac:dyDescent="0.25">
      <c r="A465" s="18"/>
      <c r="B465" s="53"/>
      <c r="C465" s="54"/>
      <c r="D465" s="54"/>
      <c r="E465" s="54"/>
      <c r="F465" s="54"/>
      <c r="G465" s="54"/>
      <c r="H465" s="54"/>
      <c r="I465" s="54"/>
      <c r="J465" s="54"/>
      <c r="K465" s="54"/>
      <c r="L465" s="54"/>
      <c r="M465" s="40"/>
      <c r="N465" s="54"/>
      <c r="O465" s="27"/>
    </row>
    <row r="466" spans="1:15" x14ac:dyDescent="0.25">
      <c r="A466" s="18"/>
      <c r="B466" s="53"/>
      <c r="C466" s="54"/>
      <c r="D466" s="54"/>
      <c r="E466" s="54"/>
      <c r="F466" s="54"/>
      <c r="G466" s="54"/>
      <c r="H466" s="54"/>
      <c r="I466" s="54"/>
      <c r="J466" s="54"/>
      <c r="K466" s="54"/>
      <c r="L466" s="54"/>
      <c r="M466" s="40"/>
      <c r="N466" s="54"/>
      <c r="O466" s="27"/>
    </row>
    <row r="467" spans="1:15" x14ac:dyDescent="0.25">
      <c r="A467" s="18"/>
      <c r="B467" s="53"/>
      <c r="C467" s="54"/>
      <c r="D467" s="54"/>
      <c r="E467" s="54"/>
      <c r="F467" s="54"/>
      <c r="G467" s="54"/>
      <c r="H467" s="54"/>
      <c r="I467" s="54"/>
      <c r="J467" s="54"/>
      <c r="K467" s="54"/>
      <c r="L467" s="54"/>
      <c r="M467" s="40"/>
      <c r="N467" s="54"/>
      <c r="O467" s="27"/>
    </row>
    <row r="468" spans="1:15" x14ac:dyDescent="0.25">
      <c r="A468" s="18"/>
      <c r="B468" s="53"/>
      <c r="C468" s="54"/>
      <c r="D468" s="54"/>
      <c r="E468" s="54"/>
      <c r="F468" s="54"/>
      <c r="G468" s="54"/>
      <c r="H468" s="54"/>
      <c r="I468" s="54"/>
      <c r="J468" s="54"/>
      <c r="K468" s="54"/>
      <c r="L468" s="54"/>
      <c r="M468" s="40"/>
      <c r="N468" s="54"/>
      <c r="O468" s="27"/>
    </row>
    <row r="469" spans="1:15" x14ac:dyDescent="0.25">
      <c r="A469" s="18"/>
      <c r="B469" s="53"/>
      <c r="C469" s="54"/>
      <c r="D469" s="54"/>
      <c r="E469" s="54"/>
      <c r="F469" s="54"/>
      <c r="G469" s="54"/>
      <c r="H469" s="54"/>
      <c r="I469" s="54"/>
      <c r="J469" s="54"/>
      <c r="K469" s="54"/>
      <c r="L469" s="54"/>
      <c r="M469" s="40"/>
      <c r="N469" s="54"/>
      <c r="O469" s="27"/>
    </row>
    <row r="470" spans="1:15" x14ac:dyDescent="0.25">
      <c r="A470" s="18"/>
      <c r="B470" s="53"/>
      <c r="C470" s="54"/>
      <c r="D470" s="54"/>
      <c r="E470" s="54"/>
      <c r="F470" s="54"/>
      <c r="G470" s="54"/>
      <c r="H470" s="54"/>
      <c r="I470" s="54"/>
      <c r="J470" s="54"/>
      <c r="K470" s="54"/>
      <c r="L470" s="54"/>
      <c r="M470" s="40"/>
      <c r="N470" s="54"/>
      <c r="O470" s="27"/>
    </row>
    <row r="471" spans="1:15" x14ac:dyDescent="0.25">
      <c r="A471" s="18"/>
      <c r="B471" s="53"/>
      <c r="C471" s="54"/>
      <c r="D471" s="54"/>
      <c r="E471" s="54"/>
      <c r="F471" s="54"/>
      <c r="G471" s="54"/>
      <c r="H471" s="54"/>
      <c r="I471" s="54"/>
      <c r="J471" s="54"/>
      <c r="K471" s="54"/>
      <c r="L471" s="54"/>
      <c r="M471" s="40"/>
      <c r="N471" s="54"/>
      <c r="O471" s="27"/>
    </row>
    <row r="472" spans="1:15" x14ac:dyDescent="0.25">
      <c r="A472" s="18"/>
      <c r="B472" s="53"/>
      <c r="C472" s="54"/>
      <c r="D472" s="54"/>
      <c r="E472" s="54"/>
      <c r="F472" s="54"/>
      <c r="G472" s="54"/>
      <c r="H472" s="54"/>
      <c r="I472" s="54"/>
      <c r="J472" s="54"/>
      <c r="K472" s="54"/>
      <c r="L472" s="54"/>
      <c r="M472" s="40"/>
      <c r="N472" s="54"/>
      <c r="O472" s="27"/>
    </row>
    <row r="473" spans="1:15" x14ac:dyDescent="0.25">
      <c r="A473" s="18"/>
      <c r="B473" s="53"/>
      <c r="C473" s="54"/>
      <c r="D473" s="54"/>
      <c r="E473" s="54"/>
      <c r="F473" s="54"/>
      <c r="G473" s="54"/>
      <c r="H473" s="54"/>
      <c r="I473" s="54"/>
      <c r="J473" s="54"/>
      <c r="K473" s="54"/>
      <c r="L473" s="54"/>
      <c r="M473" s="40"/>
      <c r="N473" s="54"/>
      <c r="O473" s="27"/>
    </row>
    <row r="474" spans="1:15" x14ac:dyDescent="0.25">
      <c r="A474" s="18"/>
      <c r="B474" s="53"/>
      <c r="C474" s="54"/>
      <c r="D474" s="54"/>
      <c r="E474" s="54"/>
      <c r="F474" s="54"/>
      <c r="G474" s="54"/>
      <c r="H474" s="54"/>
      <c r="I474" s="54"/>
      <c r="J474" s="54"/>
      <c r="K474" s="54"/>
      <c r="L474" s="54"/>
      <c r="M474" s="40"/>
      <c r="N474" s="54"/>
      <c r="O474" s="27"/>
    </row>
    <row r="475" spans="1:15" x14ac:dyDescent="0.25">
      <c r="A475" s="18"/>
      <c r="B475" s="53"/>
      <c r="C475" s="54"/>
      <c r="D475" s="54"/>
      <c r="E475" s="54"/>
      <c r="F475" s="54"/>
      <c r="G475" s="54"/>
      <c r="H475" s="54"/>
      <c r="I475" s="54"/>
      <c r="J475" s="54"/>
      <c r="K475" s="54"/>
      <c r="L475" s="54"/>
      <c r="M475" s="40"/>
      <c r="N475" s="54"/>
      <c r="O475" s="27"/>
    </row>
    <row r="476" spans="1:15" x14ac:dyDescent="0.25">
      <c r="A476" s="18"/>
      <c r="B476" s="53"/>
      <c r="C476" s="54"/>
      <c r="D476" s="54"/>
      <c r="E476" s="54"/>
      <c r="F476" s="54"/>
      <c r="G476" s="54"/>
      <c r="H476" s="54"/>
      <c r="I476" s="54"/>
      <c r="J476" s="54"/>
      <c r="K476" s="54"/>
      <c r="L476" s="54"/>
      <c r="M476" s="40"/>
      <c r="N476" s="54"/>
      <c r="O476" s="27"/>
    </row>
    <row r="477" spans="1:15" x14ac:dyDescent="0.25">
      <c r="A477" s="18"/>
      <c r="B477" s="53"/>
      <c r="C477" s="54"/>
      <c r="D477" s="54"/>
      <c r="E477" s="54"/>
      <c r="F477" s="54"/>
      <c r="G477" s="54"/>
      <c r="H477" s="54"/>
      <c r="I477" s="54"/>
      <c r="J477" s="54"/>
      <c r="K477" s="54"/>
      <c r="L477" s="54"/>
      <c r="M477" s="40"/>
      <c r="N477" s="54"/>
      <c r="O477" s="27"/>
    </row>
    <row r="478" spans="1:15" x14ac:dyDescent="0.25">
      <c r="A478" s="18"/>
      <c r="B478" s="53"/>
      <c r="C478" s="54"/>
      <c r="D478" s="54"/>
      <c r="E478" s="54"/>
      <c r="F478" s="54"/>
      <c r="G478" s="54"/>
      <c r="H478" s="54"/>
      <c r="I478" s="54"/>
      <c r="J478" s="54"/>
      <c r="K478" s="54"/>
      <c r="L478" s="54"/>
      <c r="M478" s="40"/>
      <c r="N478" s="54"/>
      <c r="O478" s="27"/>
    </row>
    <row r="479" spans="1:15" x14ac:dyDescent="0.25">
      <c r="A479" s="18"/>
      <c r="B479" s="53"/>
      <c r="C479" s="54"/>
      <c r="D479" s="54"/>
      <c r="E479" s="54"/>
      <c r="F479" s="54"/>
      <c r="G479" s="54"/>
      <c r="H479" s="54"/>
      <c r="I479" s="54"/>
      <c r="J479" s="54"/>
      <c r="K479" s="54"/>
      <c r="L479" s="54"/>
      <c r="M479" s="40"/>
      <c r="N479" s="54"/>
      <c r="O479" s="27"/>
    </row>
    <row r="480" spans="1:15" x14ac:dyDescent="0.25">
      <c r="A480" s="18"/>
      <c r="B480" s="53"/>
      <c r="C480" s="54"/>
      <c r="D480" s="54"/>
      <c r="E480" s="54"/>
      <c r="F480" s="54"/>
      <c r="G480" s="54"/>
      <c r="H480" s="54"/>
      <c r="I480" s="54"/>
      <c r="J480" s="54"/>
      <c r="K480" s="54"/>
      <c r="L480" s="54"/>
      <c r="M480" s="40"/>
      <c r="N480" s="54"/>
      <c r="O480" s="27"/>
    </row>
    <row r="481" spans="1:15" x14ac:dyDescent="0.25">
      <c r="A481" s="18"/>
      <c r="B481" s="53"/>
      <c r="C481" s="54"/>
      <c r="D481" s="54"/>
      <c r="E481" s="54"/>
      <c r="F481" s="54"/>
      <c r="G481" s="54"/>
      <c r="H481" s="54"/>
      <c r="I481" s="54"/>
      <c r="J481" s="54"/>
      <c r="K481" s="54"/>
      <c r="L481" s="54"/>
      <c r="M481" s="40"/>
      <c r="N481" s="54"/>
      <c r="O481" s="27"/>
    </row>
    <row r="482" spans="1:15" x14ac:dyDescent="0.25">
      <c r="A482" s="18"/>
      <c r="B482" s="53"/>
      <c r="C482" s="54"/>
      <c r="D482" s="54"/>
      <c r="E482" s="54"/>
      <c r="F482" s="54"/>
      <c r="G482" s="54"/>
      <c r="H482" s="54"/>
      <c r="I482" s="54"/>
      <c r="J482" s="54"/>
      <c r="K482" s="54"/>
      <c r="L482" s="54"/>
      <c r="M482" s="40"/>
      <c r="N482" s="54"/>
      <c r="O482" s="27"/>
    </row>
    <row r="483" spans="1:15" x14ac:dyDescent="0.25">
      <c r="A483" s="18"/>
      <c r="B483" s="53"/>
      <c r="C483" s="54"/>
      <c r="D483" s="54"/>
      <c r="E483" s="54"/>
      <c r="F483" s="54"/>
      <c r="G483" s="54"/>
      <c r="H483" s="54"/>
      <c r="I483" s="54"/>
      <c r="J483" s="54"/>
      <c r="K483" s="54"/>
      <c r="L483" s="54"/>
      <c r="M483" s="40"/>
      <c r="N483" s="54"/>
      <c r="O483" s="27"/>
    </row>
    <row r="484" spans="1:15" x14ac:dyDescent="0.25">
      <c r="A484" s="18"/>
      <c r="B484" s="53"/>
      <c r="C484" s="54"/>
      <c r="D484" s="54"/>
      <c r="E484" s="54"/>
      <c r="F484" s="54"/>
      <c r="G484" s="54"/>
      <c r="H484" s="54"/>
      <c r="I484" s="54"/>
      <c r="J484" s="54"/>
      <c r="K484" s="54"/>
      <c r="L484" s="54"/>
      <c r="M484" s="40"/>
      <c r="N484" s="54"/>
      <c r="O484" s="27"/>
    </row>
    <row r="485" spans="1:15" x14ac:dyDescent="0.25">
      <c r="A485" s="18"/>
      <c r="B485" s="53"/>
      <c r="C485" s="54"/>
      <c r="D485" s="54"/>
      <c r="E485" s="54"/>
      <c r="F485" s="54"/>
      <c r="G485" s="54"/>
      <c r="H485" s="54"/>
      <c r="I485" s="54"/>
      <c r="J485" s="54"/>
      <c r="K485" s="54"/>
      <c r="L485" s="54"/>
      <c r="M485" s="40"/>
      <c r="N485" s="54"/>
      <c r="O485" s="27"/>
    </row>
    <row r="486" spans="1:15" x14ac:dyDescent="0.25">
      <c r="A486" s="18"/>
      <c r="B486" s="53"/>
      <c r="C486" s="54"/>
      <c r="D486" s="54"/>
      <c r="E486" s="54"/>
      <c r="F486" s="54"/>
      <c r="G486" s="54"/>
      <c r="H486" s="54"/>
      <c r="I486" s="54"/>
      <c r="J486" s="54"/>
      <c r="K486" s="54"/>
      <c r="L486" s="54"/>
      <c r="M486" s="40"/>
      <c r="N486" s="54"/>
      <c r="O486" s="27"/>
    </row>
    <row r="487" spans="1:15" x14ac:dyDescent="0.25">
      <c r="A487" s="18"/>
      <c r="B487" s="53"/>
      <c r="C487" s="54"/>
      <c r="D487" s="54"/>
      <c r="E487" s="54"/>
      <c r="F487" s="54"/>
      <c r="G487" s="54"/>
      <c r="H487" s="54"/>
      <c r="I487" s="54"/>
      <c r="J487" s="54"/>
      <c r="K487" s="54"/>
      <c r="L487" s="54"/>
      <c r="M487" s="40"/>
      <c r="N487" s="54"/>
      <c r="O487" s="27"/>
    </row>
    <row r="488" spans="1:15" x14ac:dyDescent="0.25">
      <c r="A488" s="18"/>
      <c r="B488" s="53"/>
      <c r="C488" s="54"/>
      <c r="D488" s="54"/>
      <c r="E488" s="54"/>
      <c r="F488" s="54"/>
      <c r="G488" s="54"/>
      <c r="H488" s="54"/>
      <c r="I488" s="54"/>
      <c r="J488" s="54"/>
      <c r="K488" s="54"/>
      <c r="L488" s="54"/>
      <c r="M488" s="40"/>
      <c r="N488" s="54"/>
      <c r="O488" s="27"/>
    </row>
    <row r="489" spans="1:15" x14ac:dyDescent="0.25">
      <c r="A489" s="18"/>
      <c r="B489" s="53"/>
      <c r="C489" s="54"/>
      <c r="D489" s="54"/>
      <c r="E489" s="54"/>
      <c r="F489" s="54"/>
      <c r="G489" s="54"/>
      <c r="H489" s="54"/>
      <c r="I489" s="54"/>
      <c r="J489" s="54"/>
      <c r="K489" s="54"/>
      <c r="L489" s="54"/>
      <c r="M489" s="40"/>
      <c r="N489" s="54"/>
      <c r="O489" s="27"/>
    </row>
    <row r="490" spans="1:15" x14ac:dyDescent="0.25">
      <c r="A490" s="18"/>
      <c r="B490" s="53"/>
      <c r="C490" s="54"/>
      <c r="D490" s="54"/>
      <c r="E490" s="54"/>
      <c r="F490" s="54"/>
      <c r="G490" s="54"/>
      <c r="H490" s="54"/>
      <c r="I490" s="54"/>
      <c r="J490" s="54"/>
      <c r="K490" s="54"/>
      <c r="L490" s="54"/>
      <c r="M490" s="40"/>
      <c r="N490" s="54"/>
      <c r="O490" s="27"/>
    </row>
    <row r="491" spans="1:15" x14ac:dyDescent="0.25">
      <c r="A491" s="18"/>
      <c r="B491" s="53"/>
      <c r="C491" s="54"/>
      <c r="D491" s="54"/>
      <c r="E491" s="54"/>
      <c r="F491" s="54"/>
      <c r="G491" s="54"/>
      <c r="H491" s="54"/>
      <c r="I491" s="54"/>
      <c r="J491" s="54"/>
      <c r="K491" s="54"/>
      <c r="L491" s="54"/>
      <c r="M491" s="40"/>
      <c r="N491" s="54"/>
      <c r="O491" s="27"/>
    </row>
    <row r="492" spans="1:15" x14ac:dyDescent="0.25">
      <c r="A492" s="18"/>
      <c r="B492" s="53"/>
      <c r="C492" s="54"/>
      <c r="D492" s="54"/>
      <c r="E492" s="54"/>
      <c r="F492" s="54"/>
      <c r="G492" s="54"/>
      <c r="H492" s="54"/>
      <c r="I492" s="54"/>
      <c r="J492" s="54"/>
      <c r="K492" s="54"/>
      <c r="L492" s="54"/>
      <c r="M492" s="40"/>
      <c r="N492" s="54"/>
      <c r="O492" s="27"/>
    </row>
    <row r="493" spans="1:15" x14ac:dyDescent="0.25">
      <c r="A493" s="18"/>
      <c r="B493" s="53"/>
      <c r="C493" s="54"/>
      <c r="D493" s="54"/>
      <c r="E493" s="54"/>
      <c r="F493" s="54"/>
      <c r="G493" s="54"/>
      <c r="H493" s="54"/>
      <c r="I493" s="54"/>
      <c r="J493" s="54"/>
      <c r="K493" s="54"/>
      <c r="L493" s="54"/>
      <c r="M493" s="40"/>
      <c r="N493" s="54"/>
      <c r="O493" s="27"/>
    </row>
    <row r="494" spans="1:15" x14ac:dyDescent="0.25">
      <c r="A494" s="18"/>
      <c r="B494" s="53"/>
      <c r="C494" s="54"/>
      <c r="D494" s="54"/>
      <c r="E494" s="54"/>
      <c r="F494" s="54"/>
      <c r="G494" s="54"/>
      <c r="H494" s="54"/>
      <c r="I494" s="54"/>
      <c r="J494" s="54"/>
      <c r="K494" s="54"/>
      <c r="L494" s="54"/>
      <c r="M494" s="40"/>
      <c r="N494" s="54"/>
      <c r="O494" s="27"/>
    </row>
    <row r="495" spans="1:15" x14ac:dyDescent="0.25">
      <c r="A495" s="18"/>
      <c r="B495" s="53"/>
      <c r="C495" s="54"/>
      <c r="D495" s="54"/>
      <c r="E495" s="54"/>
      <c r="F495" s="54"/>
      <c r="G495" s="54"/>
      <c r="H495" s="54"/>
      <c r="I495" s="54"/>
      <c r="J495" s="54"/>
      <c r="K495" s="54"/>
      <c r="L495" s="54"/>
      <c r="M495" s="40"/>
      <c r="N495" s="54"/>
      <c r="O495" s="27"/>
    </row>
    <row r="496" spans="1:15" x14ac:dyDescent="0.25">
      <c r="A496" s="18"/>
      <c r="B496" s="53"/>
      <c r="C496" s="54"/>
      <c r="D496" s="54"/>
      <c r="E496" s="54"/>
      <c r="F496" s="54"/>
      <c r="G496" s="54"/>
      <c r="H496" s="54"/>
      <c r="I496" s="54"/>
      <c r="J496" s="54"/>
      <c r="K496" s="54"/>
      <c r="L496" s="54"/>
      <c r="M496" s="40"/>
      <c r="N496" s="54"/>
      <c r="O496" s="27"/>
    </row>
    <row r="497" spans="1:15" x14ac:dyDescent="0.25">
      <c r="A497" s="18"/>
      <c r="B497" s="53"/>
      <c r="C497" s="54"/>
      <c r="D497" s="54"/>
      <c r="E497" s="54"/>
      <c r="F497" s="54"/>
      <c r="G497" s="54"/>
      <c r="H497" s="54"/>
      <c r="I497" s="54"/>
      <c r="J497" s="54"/>
      <c r="K497" s="54"/>
      <c r="L497" s="54"/>
      <c r="M497" s="40"/>
      <c r="N497" s="54"/>
      <c r="O497" s="27"/>
    </row>
    <row r="498" spans="1:15" x14ac:dyDescent="0.25">
      <c r="A498" s="18"/>
      <c r="B498" s="53"/>
      <c r="C498" s="54"/>
      <c r="D498" s="54"/>
      <c r="E498" s="54"/>
      <c r="F498" s="54"/>
      <c r="G498" s="54"/>
      <c r="H498" s="54"/>
      <c r="I498" s="54"/>
      <c r="J498" s="54"/>
      <c r="K498" s="54"/>
      <c r="L498" s="54"/>
      <c r="M498" s="40"/>
      <c r="N498" s="54"/>
      <c r="O498" s="27"/>
    </row>
    <row r="499" spans="1:15" x14ac:dyDescent="0.25">
      <c r="A499" s="18"/>
      <c r="B499" s="53"/>
      <c r="C499" s="54"/>
      <c r="D499" s="54"/>
      <c r="E499" s="54"/>
      <c r="F499" s="54"/>
      <c r="G499" s="54"/>
      <c r="H499" s="54"/>
      <c r="I499" s="54"/>
      <c r="J499" s="54"/>
      <c r="K499" s="54"/>
      <c r="L499" s="54"/>
      <c r="M499" s="40"/>
      <c r="N499" s="54"/>
      <c r="O499" s="27"/>
    </row>
    <row r="500" spans="1:15" x14ac:dyDescent="0.25">
      <c r="A500" s="18"/>
      <c r="B500" s="53"/>
      <c r="C500" s="54"/>
      <c r="D500" s="54"/>
      <c r="E500" s="54"/>
      <c r="F500" s="54"/>
      <c r="G500" s="54"/>
      <c r="H500" s="54"/>
      <c r="I500" s="54"/>
      <c r="J500" s="54"/>
      <c r="K500" s="54"/>
      <c r="L500" s="54"/>
      <c r="M500" s="40"/>
      <c r="N500" s="54"/>
      <c r="O500" s="27"/>
    </row>
    <row r="501" spans="1:15" x14ac:dyDescent="0.25">
      <c r="A501" s="18"/>
      <c r="B501" s="53"/>
      <c r="C501" s="54"/>
      <c r="D501" s="54"/>
      <c r="E501" s="54"/>
      <c r="F501" s="54"/>
      <c r="G501" s="54"/>
      <c r="H501" s="54"/>
      <c r="I501" s="54"/>
      <c r="J501" s="54"/>
      <c r="K501" s="54"/>
      <c r="L501" s="54"/>
      <c r="M501" s="40"/>
      <c r="N501" s="54"/>
      <c r="O501" s="27"/>
    </row>
    <row r="502" spans="1:15" x14ac:dyDescent="0.25">
      <c r="A502" s="18"/>
      <c r="B502" s="53"/>
      <c r="C502" s="54"/>
      <c r="D502" s="54"/>
      <c r="E502" s="54"/>
      <c r="F502" s="54"/>
      <c r="G502" s="54"/>
      <c r="H502" s="54"/>
      <c r="I502" s="54"/>
      <c r="J502" s="54"/>
      <c r="K502" s="54"/>
      <c r="L502" s="54"/>
      <c r="M502" s="40"/>
      <c r="N502" s="54"/>
      <c r="O502" s="27"/>
    </row>
    <row r="503" spans="1:15" x14ac:dyDescent="0.25">
      <c r="A503" s="18"/>
      <c r="B503" s="53"/>
      <c r="C503" s="54"/>
      <c r="D503" s="54"/>
      <c r="E503" s="54"/>
      <c r="F503" s="54"/>
      <c r="G503" s="54"/>
      <c r="H503" s="54"/>
      <c r="I503" s="54"/>
      <c r="J503" s="54"/>
      <c r="K503" s="54"/>
      <c r="L503" s="54"/>
      <c r="M503" s="40"/>
      <c r="N503" s="54"/>
      <c r="O503" s="27"/>
    </row>
    <row r="504" spans="1:15" x14ac:dyDescent="0.25">
      <c r="A504" s="18"/>
      <c r="B504" s="53"/>
      <c r="C504" s="54"/>
      <c r="D504" s="54"/>
      <c r="E504" s="54"/>
      <c r="F504" s="54"/>
      <c r="G504" s="54"/>
      <c r="H504" s="54"/>
      <c r="I504" s="54"/>
      <c r="J504" s="54"/>
      <c r="K504" s="54"/>
      <c r="L504" s="54"/>
      <c r="M504" s="40"/>
      <c r="N504" s="54"/>
      <c r="O504" s="27"/>
    </row>
    <row r="505" spans="1:15" x14ac:dyDescent="0.25">
      <c r="A505" s="18"/>
      <c r="B505" s="53"/>
      <c r="C505" s="54"/>
      <c r="D505" s="54"/>
      <c r="E505" s="54"/>
      <c r="F505" s="54"/>
      <c r="G505" s="54"/>
      <c r="H505" s="54"/>
      <c r="I505" s="54"/>
      <c r="J505" s="54"/>
      <c r="K505" s="54"/>
      <c r="L505" s="54"/>
      <c r="M505" s="40"/>
      <c r="N505" s="54"/>
      <c r="O505" s="27"/>
    </row>
    <row r="506" spans="1:15" x14ac:dyDescent="0.25">
      <c r="A506" s="18"/>
      <c r="B506" s="53"/>
      <c r="C506" s="54"/>
      <c r="D506" s="54"/>
      <c r="E506" s="54"/>
      <c r="F506" s="54"/>
      <c r="G506" s="54"/>
      <c r="H506" s="54"/>
      <c r="I506" s="54"/>
      <c r="J506" s="54"/>
      <c r="K506" s="54"/>
      <c r="L506" s="54"/>
      <c r="M506" s="40"/>
      <c r="N506" s="54"/>
      <c r="O506" s="27"/>
    </row>
    <row r="507" spans="1:15" x14ac:dyDescent="0.25">
      <c r="A507" s="18"/>
      <c r="B507" s="53"/>
      <c r="C507" s="54"/>
      <c r="D507" s="54"/>
      <c r="E507" s="54"/>
      <c r="F507" s="54"/>
      <c r="G507" s="54"/>
      <c r="H507" s="54"/>
      <c r="I507" s="54"/>
      <c r="J507" s="54"/>
      <c r="K507" s="54"/>
      <c r="L507" s="54"/>
      <c r="M507" s="40"/>
      <c r="N507" s="54"/>
      <c r="O507" s="27"/>
    </row>
    <row r="508" spans="1:15" x14ac:dyDescent="0.25">
      <c r="A508" s="18"/>
      <c r="B508" s="53"/>
      <c r="C508" s="54"/>
      <c r="D508" s="54"/>
      <c r="E508" s="54"/>
      <c r="F508" s="54"/>
      <c r="G508" s="54"/>
      <c r="H508" s="54"/>
      <c r="I508" s="54"/>
      <c r="J508" s="54"/>
      <c r="K508" s="54"/>
      <c r="L508" s="54"/>
      <c r="M508" s="40"/>
      <c r="N508" s="54"/>
      <c r="O508" s="27"/>
    </row>
    <row r="509" spans="1:15" x14ac:dyDescent="0.25">
      <c r="A509" s="18"/>
      <c r="B509" s="53"/>
      <c r="C509" s="54"/>
      <c r="D509" s="54"/>
      <c r="E509" s="54"/>
      <c r="F509" s="54"/>
      <c r="G509" s="54"/>
      <c r="H509" s="54"/>
      <c r="I509" s="54"/>
      <c r="J509" s="54"/>
      <c r="K509" s="54"/>
      <c r="L509" s="54"/>
      <c r="M509" s="40"/>
      <c r="N509" s="54"/>
      <c r="O509" s="27"/>
    </row>
    <row r="510" spans="1:15" x14ac:dyDescent="0.25">
      <c r="A510" s="18"/>
      <c r="B510" s="53"/>
      <c r="C510" s="54"/>
      <c r="D510" s="54"/>
      <c r="E510" s="54"/>
      <c r="F510" s="54"/>
      <c r="G510" s="54"/>
      <c r="H510" s="54"/>
      <c r="I510" s="54"/>
      <c r="J510" s="54"/>
      <c r="K510" s="54"/>
      <c r="L510" s="54"/>
      <c r="M510" s="40"/>
      <c r="N510" s="54"/>
      <c r="O510" s="27"/>
    </row>
    <row r="511" spans="1:15" x14ac:dyDescent="0.25">
      <c r="A511" s="18"/>
      <c r="B511" s="53"/>
      <c r="C511" s="54"/>
      <c r="D511" s="54"/>
      <c r="E511" s="54"/>
      <c r="F511" s="54"/>
      <c r="G511" s="54"/>
      <c r="H511" s="54"/>
      <c r="I511" s="54"/>
      <c r="J511" s="54"/>
      <c r="K511" s="54"/>
      <c r="L511" s="54"/>
      <c r="M511" s="40"/>
      <c r="N511" s="54"/>
      <c r="O511" s="27"/>
    </row>
    <row r="512" spans="1:15" x14ac:dyDescent="0.25">
      <c r="A512" s="18"/>
      <c r="B512" s="53"/>
      <c r="C512" s="54"/>
      <c r="D512" s="54"/>
      <c r="E512" s="54"/>
      <c r="F512" s="54"/>
      <c r="G512" s="54"/>
      <c r="H512" s="54"/>
      <c r="I512" s="54"/>
      <c r="J512" s="54"/>
      <c r="K512" s="54"/>
      <c r="L512" s="54"/>
      <c r="M512" s="40"/>
      <c r="N512" s="54"/>
      <c r="O512" s="27"/>
    </row>
    <row r="513" spans="1:15" x14ac:dyDescent="0.25">
      <c r="A513" s="18"/>
      <c r="B513" s="53"/>
      <c r="C513" s="54"/>
      <c r="D513" s="54"/>
      <c r="E513" s="54"/>
      <c r="F513" s="54"/>
      <c r="G513" s="54"/>
      <c r="H513" s="54"/>
      <c r="I513" s="54"/>
      <c r="J513" s="54"/>
      <c r="K513" s="54"/>
      <c r="L513" s="54"/>
      <c r="M513" s="40"/>
      <c r="N513" s="54"/>
      <c r="O513" s="27"/>
    </row>
    <row r="514" spans="1:15" x14ac:dyDescent="0.25">
      <c r="A514" s="18"/>
      <c r="B514" s="53"/>
      <c r="C514" s="54"/>
      <c r="D514" s="54"/>
      <c r="E514" s="54"/>
      <c r="F514" s="54"/>
      <c r="G514" s="54"/>
      <c r="H514" s="54"/>
      <c r="I514" s="54"/>
      <c r="J514" s="54"/>
      <c r="K514" s="54"/>
      <c r="L514" s="54"/>
      <c r="M514" s="40"/>
      <c r="N514" s="54"/>
      <c r="O514" s="27"/>
    </row>
    <row r="515" spans="1:15" x14ac:dyDescent="0.25">
      <c r="A515" s="18"/>
      <c r="B515" s="53"/>
      <c r="C515" s="54"/>
      <c r="D515" s="54"/>
      <c r="E515" s="54"/>
      <c r="F515" s="54"/>
      <c r="G515" s="54"/>
      <c r="H515" s="54"/>
      <c r="I515" s="54"/>
      <c r="J515" s="54"/>
      <c r="K515" s="54"/>
      <c r="L515" s="54"/>
      <c r="M515" s="40"/>
      <c r="N515" s="54"/>
      <c r="O515" s="27"/>
    </row>
    <row r="516" spans="1:15" x14ac:dyDescent="0.25">
      <c r="A516" s="18"/>
      <c r="B516" s="53"/>
      <c r="C516" s="54"/>
      <c r="D516" s="54"/>
      <c r="E516" s="54"/>
      <c r="F516" s="54"/>
      <c r="G516" s="54"/>
      <c r="H516" s="54"/>
      <c r="I516" s="54"/>
      <c r="J516" s="54"/>
      <c r="K516" s="54"/>
      <c r="L516" s="54"/>
      <c r="M516" s="40"/>
      <c r="N516" s="54"/>
      <c r="O516" s="27"/>
    </row>
    <row r="517" spans="1:15" x14ac:dyDescent="0.25">
      <c r="A517" s="18"/>
      <c r="B517" s="53"/>
      <c r="C517" s="54"/>
      <c r="D517" s="54"/>
      <c r="E517" s="54"/>
      <c r="F517" s="54"/>
      <c r="G517" s="54"/>
      <c r="H517" s="54"/>
      <c r="I517" s="54"/>
      <c r="J517" s="54"/>
      <c r="K517" s="54"/>
      <c r="L517" s="54"/>
      <c r="M517" s="40"/>
      <c r="N517" s="54"/>
      <c r="O517" s="27"/>
    </row>
    <row r="518" spans="1:15" x14ac:dyDescent="0.25">
      <c r="A518" s="18"/>
      <c r="B518" s="53"/>
      <c r="C518" s="54"/>
      <c r="D518" s="54"/>
      <c r="E518" s="54"/>
      <c r="F518" s="54"/>
      <c r="G518" s="54"/>
      <c r="H518" s="54"/>
      <c r="I518" s="54"/>
      <c r="J518" s="54"/>
      <c r="K518" s="54"/>
      <c r="L518" s="54"/>
      <c r="M518" s="40"/>
      <c r="N518" s="54"/>
      <c r="O518" s="27"/>
    </row>
    <row r="519" spans="1:15" x14ac:dyDescent="0.25">
      <c r="A519" s="18"/>
      <c r="B519" s="53"/>
      <c r="C519" s="54"/>
      <c r="D519" s="54"/>
      <c r="E519" s="54"/>
      <c r="F519" s="54"/>
      <c r="G519" s="54"/>
      <c r="H519" s="54"/>
      <c r="I519" s="54"/>
      <c r="J519" s="54"/>
      <c r="K519" s="54"/>
      <c r="L519" s="54"/>
      <c r="M519" s="40"/>
      <c r="N519" s="54"/>
      <c r="O519" s="27"/>
    </row>
    <row r="520" spans="1:15" x14ac:dyDescent="0.25">
      <c r="A520" s="18"/>
      <c r="B520" s="53"/>
      <c r="C520" s="54"/>
      <c r="D520" s="54"/>
      <c r="E520" s="54"/>
      <c r="F520" s="54"/>
      <c r="G520" s="54"/>
      <c r="H520" s="54"/>
      <c r="I520" s="54"/>
      <c r="J520" s="54"/>
      <c r="K520" s="54"/>
      <c r="L520" s="54"/>
      <c r="M520" s="40"/>
      <c r="N520" s="54"/>
      <c r="O520" s="27"/>
    </row>
    <row r="521" spans="1:15" x14ac:dyDescent="0.25">
      <c r="A521" s="18"/>
      <c r="B521" s="53"/>
      <c r="C521" s="54"/>
      <c r="D521" s="54"/>
      <c r="E521" s="54"/>
      <c r="F521" s="54"/>
      <c r="G521" s="54"/>
      <c r="H521" s="54"/>
      <c r="I521" s="54"/>
      <c r="J521" s="54"/>
      <c r="K521" s="54"/>
      <c r="L521" s="54"/>
      <c r="M521" s="40"/>
      <c r="N521" s="54"/>
      <c r="O521" s="27"/>
    </row>
    <row r="522" spans="1:15" x14ac:dyDescent="0.25">
      <c r="A522" s="18"/>
      <c r="B522" s="53"/>
      <c r="C522" s="54"/>
      <c r="D522" s="54"/>
      <c r="E522" s="54"/>
      <c r="F522" s="54"/>
      <c r="G522" s="54"/>
      <c r="H522" s="54"/>
      <c r="I522" s="54"/>
      <c r="J522" s="54"/>
      <c r="K522" s="54"/>
      <c r="L522" s="54"/>
      <c r="M522" s="40"/>
      <c r="N522" s="54"/>
      <c r="O522" s="27"/>
    </row>
    <row r="523" spans="1:15" x14ac:dyDescent="0.25">
      <c r="A523" s="18"/>
      <c r="B523" s="53"/>
      <c r="C523" s="54"/>
      <c r="D523" s="54"/>
      <c r="E523" s="54"/>
      <c r="F523" s="54"/>
      <c r="G523" s="54"/>
      <c r="H523" s="54"/>
      <c r="I523" s="54"/>
      <c r="J523" s="54"/>
      <c r="K523" s="54"/>
      <c r="L523" s="54"/>
      <c r="M523" s="40"/>
      <c r="N523" s="54"/>
      <c r="O523" s="27"/>
    </row>
    <row r="524" spans="1:15" x14ac:dyDescent="0.25">
      <c r="A524" s="18"/>
      <c r="B524" s="53"/>
      <c r="C524" s="54"/>
      <c r="D524" s="54"/>
      <c r="E524" s="54"/>
      <c r="F524" s="54"/>
      <c r="G524" s="54"/>
      <c r="H524" s="54"/>
      <c r="I524" s="54"/>
      <c r="J524" s="54"/>
      <c r="K524" s="54"/>
      <c r="L524" s="54"/>
      <c r="M524" s="40"/>
      <c r="N524" s="54"/>
      <c r="O524" s="27"/>
    </row>
    <row r="525" spans="1:15" x14ac:dyDescent="0.25">
      <c r="A525" s="18"/>
      <c r="B525" s="53"/>
      <c r="C525" s="54"/>
      <c r="D525" s="54"/>
      <c r="E525" s="54"/>
      <c r="F525" s="54"/>
      <c r="G525" s="54"/>
      <c r="H525" s="54"/>
      <c r="I525" s="54"/>
      <c r="J525" s="54"/>
      <c r="K525" s="54"/>
      <c r="L525" s="54"/>
      <c r="M525" s="40"/>
      <c r="N525" s="54"/>
      <c r="O525" s="27"/>
    </row>
    <row r="526" spans="1:15" x14ac:dyDescent="0.25">
      <c r="A526" s="18"/>
      <c r="B526" s="53"/>
      <c r="C526" s="54"/>
      <c r="D526" s="54"/>
      <c r="E526" s="54"/>
      <c r="F526" s="54"/>
      <c r="G526" s="54"/>
      <c r="H526" s="54"/>
      <c r="I526" s="54"/>
      <c r="J526" s="54"/>
      <c r="K526" s="54"/>
      <c r="L526" s="54"/>
      <c r="M526" s="40"/>
      <c r="N526" s="54"/>
      <c r="O526" s="27"/>
    </row>
    <row r="527" spans="1:15" x14ac:dyDescent="0.25">
      <c r="A527" s="18"/>
      <c r="B527" s="53"/>
      <c r="C527" s="54"/>
      <c r="D527" s="54"/>
      <c r="E527" s="54"/>
      <c r="F527" s="54"/>
      <c r="G527" s="54"/>
      <c r="H527" s="54"/>
      <c r="I527" s="54"/>
      <c r="J527" s="54"/>
      <c r="K527" s="54"/>
      <c r="L527" s="54"/>
      <c r="M527" s="40"/>
      <c r="N527" s="54"/>
      <c r="O527" s="27"/>
    </row>
    <row r="528" spans="1:15" x14ac:dyDescent="0.25">
      <c r="A528" s="18"/>
      <c r="B528" s="53"/>
      <c r="C528" s="54"/>
      <c r="D528" s="54"/>
      <c r="E528" s="54"/>
      <c r="F528" s="54"/>
      <c r="G528" s="54"/>
      <c r="H528" s="54"/>
      <c r="I528" s="54"/>
      <c r="J528" s="54"/>
      <c r="K528" s="54"/>
      <c r="L528" s="54"/>
      <c r="M528" s="40"/>
      <c r="N528" s="54"/>
      <c r="O528" s="27"/>
    </row>
    <row r="529" spans="1:15" x14ac:dyDescent="0.25">
      <c r="A529" s="18"/>
      <c r="B529" s="53"/>
      <c r="C529" s="54"/>
      <c r="D529" s="54"/>
      <c r="E529" s="54"/>
      <c r="F529" s="54"/>
      <c r="G529" s="54"/>
      <c r="H529" s="54"/>
      <c r="I529" s="54"/>
      <c r="J529" s="54"/>
      <c r="K529" s="54"/>
      <c r="L529" s="54"/>
      <c r="M529" s="40"/>
      <c r="N529" s="54"/>
      <c r="O529" s="27"/>
    </row>
    <row r="530" spans="1:15" x14ac:dyDescent="0.25">
      <c r="A530" s="18"/>
      <c r="B530" s="53"/>
      <c r="C530" s="54"/>
      <c r="D530" s="54"/>
      <c r="E530" s="54"/>
      <c r="F530" s="54"/>
      <c r="G530" s="54"/>
      <c r="H530" s="54"/>
      <c r="I530" s="54"/>
      <c r="J530" s="54"/>
      <c r="K530" s="54"/>
      <c r="L530" s="54"/>
      <c r="M530" s="40"/>
      <c r="N530" s="54"/>
      <c r="O530" s="27"/>
    </row>
    <row r="531" spans="1:15" x14ac:dyDescent="0.25">
      <c r="A531" s="18"/>
      <c r="B531" s="53"/>
      <c r="C531" s="54"/>
      <c r="D531" s="54"/>
      <c r="E531" s="54"/>
      <c r="F531" s="54"/>
      <c r="G531" s="54"/>
      <c r="H531" s="54"/>
      <c r="I531" s="54"/>
      <c r="J531" s="54"/>
      <c r="K531" s="54"/>
      <c r="L531" s="54"/>
      <c r="M531" s="40"/>
      <c r="N531" s="54"/>
      <c r="O531" s="27"/>
    </row>
    <row r="532" spans="1:15" x14ac:dyDescent="0.25">
      <c r="A532" s="18"/>
      <c r="B532" s="53"/>
      <c r="C532" s="54"/>
      <c r="D532" s="54"/>
      <c r="E532" s="54"/>
      <c r="F532" s="54"/>
      <c r="G532" s="54"/>
      <c r="H532" s="54"/>
      <c r="I532" s="54"/>
      <c r="J532" s="54"/>
      <c r="K532" s="54"/>
      <c r="L532" s="54"/>
      <c r="M532" s="40"/>
      <c r="N532" s="54"/>
      <c r="O532" s="27"/>
    </row>
    <row r="533" spans="1:15" x14ac:dyDescent="0.25">
      <c r="A533" s="18"/>
      <c r="B533" s="53"/>
      <c r="C533" s="54"/>
      <c r="D533" s="54"/>
      <c r="E533" s="54"/>
      <c r="F533" s="54"/>
      <c r="G533" s="54"/>
      <c r="H533" s="54"/>
      <c r="I533" s="54"/>
      <c r="J533" s="54"/>
      <c r="K533" s="54"/>
      <c r="L533" s="54"/>
      <c r="M533" s="40"/>
      <c r="N533" s="54"/>
      <c r="O533" s="27"/>
    </row>
    <row r="534" spans="1:15" x14ac:dyDescent="0.25">
      <c r="A534" s="18"/>
      <c r="B534" s="53"/>
      <c r="C534" s="54"/>
      <c r="D534" s="54"/>
      <c r="E534" s="54"/>
      <c r="F534" s="54"/>
      <c r="G534" s="54"/>
      <c r="H534" s="54"/>
      <c r="I534" s="54"/>
      <c r="J534" s="54"/>
      <c r="K534" s="54"/>
      <c r="L534" s="54"/>
      <c r="M534" s="40"/>
      <c r="N534" s="54"/>
      <c r="O534" s="27"/>
    </row>
    <row r="535" spans="1:15" x14ac:dyDescent="0.25">
      <c r="A535" s="18"/>
      <c r="B535" s="53"/>
      <c r="C535" s="54"/>
      <c r="D535" s="54"/>
      <c r="E535" s="54"/>
      <c r="F535" s="54"/>
      <c r="G535" s="54"/>
      <c r="H535" s="54"/>
      <c r="I535" s="54"/>
      <c r="J535" s="54"/>
      <c r="K535" s="54"/>
      <c r="L535" s="54"/>
      <c r="M535" s="40"/>
      <c r="N535" s="54"/>
      <c r="O535" s="27"/>
    </row>
    <row r="536" spans="1:15" x14ac:dyDescent="0.25">
      <c r="A536" s="18"/>
      <c r="B536" s="53"/>
      <c r="C536" s="54"/>
      <c r="D536" s="54"/>
      <c r="E536" s="54"/>
      <c r="F536" s="54"/>
      <c r="G536" s="54"/>
      <c r="H536" s="54"/>
      <c r="I536" s="54"/>
      <c r="J536" s="54"/>
      <c r="K536" s="54"/>
      <c r="L536" s="54"/>
      <c r="M536" s="40"/>
      <c r="N536" s="54"/>
      <c r="O536" s="27"/>
    </row>
    <row r="537" spans="1:15" x14ac:dyDescent="0.25">
      <c r="A537" s="18"/>
      <c r="B537" s="53"/>
      <c r="C537" s="54"/>
      <c r="D537" s="54"/>
      <c r="E537" s="54"/>
      <c r="F537" s="54"/>
      <c r="G537" s="54"/>
      <c r="H537" s="54"/>
      <c r="I537" s="54"/>
      <c r="J537" s="54"/>
      <c r="K537" s="54"/>
      <c r="L537" s="54"/>
      <c r="M537" s="40"/>
      <c r="N537" s="54"/>
      <c r="O537" s="27"/>
    </row>
    <row r="538" spans="1:15" x14ac:dyDescent="0.25">
      <c r="A538" s="18"/>
      <c r="B538" s="53"/>
      <c r="C538" s="54"/>
      <c r="D538" s="54"/>
      <c r="E538" s="54"/>
      <c r="F538" s="54"/>
      <c r="G538" s="54"/>
      <c r="H538" s="54"/>
      <c r="I538" s="54"/>
      <c r="J538" s="54"/>
      <c r="K538" s="54"/>
      <c r="L538" s="54"/>
      <c r="M538" s="40"/>
      <c r="N538" s="54"/>
      <c r="O538" s="27"/>
    </row>
    <row r="539" spans="1:15" x14ac:dyDescent="0.25">
      <c r="A539" s="18"/>
      <c r="B539" s="53"/>
      <c r="C539" s="54"/>
      <c r="D539" s="54"/>
      <c r="E539" s="54"/>
      <c r="F539" s="54"/>
      <c r="G539" s="54"/>
      <c r="H539" s="54"/>
      <c r="I539" s="54"/>
      <c r="J539" s="54"/>
      <c r="K539" s="54"/>
      <c r="L539" s="54"/>
      <c r="M539" s="40"/>
      <c r="N539" s="54"/>
      <c r="O539" s="27"/>
    </row>
    <row r="540" spans="1:15" x14ac:dyDescent="0.25">
      <c r="A540" s="18"/>
      <c r="B540" s="53"/>
      <c r="C540" s="54"/>
      <c r="D540" s="54"/>
      <c r="E540" s="54"/>
      <c r="F540" s="54"/>
      <c r="G540" s="54"/>
      <c r="H540" s="54"/>
      <c r="I540" s="54"/>
      <c r="J540" s="54"/>
      <c r="K540" s="54"/>
      <c r="L540" s="54"/>
      <c r="M540" s="40"/>
      <c r="N540" s="54"/>
      <c r="O540" s="27"/>
    </row>
    <row r="541" spans="1:15" x14ac:dyDescent="0.25">
      <c r="A541" s="18"/>
      <c r="B541" s="53"/>
      <c r="C541" s="54"/>
      <c r="D541" s="54"/>
      <c r="E541" s="54"/>
      <c r="F541" s="54"/>
      <c r="G541" s="54"/>
      <c r="H541" s="54"/>
      <c r="I541" s="54"/>
      <c r="J541" s="54"/>
      <c r="K541" s="54"/>
      <c r="L541" s="54"/>
      <c r="M541" s="40"/>
      <c r="N541" s="54"/>
      <c r="O541" s="27"/>
    </row>
    <row r="542" spans="1:15" x14ac:dyDescent="0.25">
      <c r="A542" s="18"/>
      <c r="B542" s="53"/>
      <c r="C542" s="54"/>
      <c r="D542" s="54"/>
      <c r="E542" s="54"/>
      <c r="F542" s="54"/>
      <c r="G542" s="54"/>
      <c r="H542" s="54"/>
      <c r="I542" s="54"/>
      <c r="J542" s="54"/>
      <c r="K542" s="54"/>
      <c r="L542" s="54"/>
      <c r="M542" s="40"/>
      <c r="N542" s="54"/>
      <c r="O542" s="27"/>
    </row>
    <row r="543" spans="1:15" x14ac:dyDescent="0.25">
      <c r="A543" s="18"/>
      <c r="B543" s="53"/>
      <c r="C543" s="54"/>
      <c r="D543" s="54"/>
      <c r="E543" s="54"/>
      <c r="F543" s="54"/>
      <c r="G543" s="54"/>
      <c r="H543" s="54"/>
      <c r="I543" s="54"/>
      <c r="J543" s="54"/>
      <c r="K543" s="54"/>
      <c r="L543" s="54"/>
      <c r="M543" s="40"/>
      <c r="N543" s="54"/>
      <c r="O543" s="27"/>
    </row>
    <row r="544" spans="1:15" x14ac:dyDescent="0.25">
      <c r="A544" s="18"/>
      <c r="B544" s="53"/>
      <c r="C544" s="54"/>
      <c r="D544" s="54"/>
      <c r="E544" s="54"/>
      <c r="F544" s="54"/>
      <c r="G544" s="54"/>
      <c r="H544" s="54"/>
      <c r="I544" s="54"/>
      <c r="J544" s="54"/>
      <c r="K544" s="54"/>
      <c r="L544" s="54"/>
      <c r="M544" s="40"/>
      <c r="N544" s="54"/>
      <c r="O544" s="27"/>
    </row>
    <row r="545" spans="1:15" x14ac:dyDescent="0.25">
      <c r="A545" s="18"/>
      <c r="B545" s="53"/>
      <c r="C545" s="54"/>
      <c r="D545" s="54"/>
      <c r="E545" s="54"/>
      <c r="F545" s="54"/>
      <c r="G545" s="54"/>
      <c r="H545" s="54"/>
      <c r="I545" s="54"/>
      <c r="J545" s="54"/>
      <c r="K545" s="54"/>
      <c r="L545" s="54"/>
      <c r="M545" s="40"/>
      <c r="N545" s="54"/>
      <c r="O545" s="27"/>
    </row>
    <row r="546" spans="1:15" x14ac:dyDescent="0.25">
      <c r="A546" s="18"/>
      <c r="B546" s="53"/>
      <c r="C546" s="54"/>
      <c r="D546" s="54"/>
      <c r="E546" s="54"/>
      <c r="F546" s="54"/>
      <c r="G546" s="54"/>
      <c r="H546" s="54"/>
      <c r="I546" s="54"/>
      <c r="J546" s="54"/>
      <c r="K546" s="54"/>
      <c r="L546" s="54"/>
      <c r="M546" s="40"/>
      <c r="N546" s="54"/>
      <c r="O546" s="27"/>
    </row>
    <row r="547" spans="1:15" x14ac:dyDescent="0.25">
      <c r="A547" s="18"/>
      <c r="B547" s="53"/>
      <c r="C547" s="54"/>
      <c r="D547" s="54"/>
      <c r="E547" s="54"/>
      <c r="F547" s="54"/>
      <c r="G547" s="54"/>
      <c r="H547" s="54"/>
      <c r="I547" s="54"/>
      <c r="J547" s="54"/>
      <c r="K547" s="54"/>
      <c r="L547" s="54"/>
      <c r="M547" s="40"/>
      <c r="N547" s="54"/>
      <c r="O547" s="27"/>
    </row>
    <row r="548" spans="1:15" x14ac:dyDescent="0.25">
      <c r="A548" s="18"/>
      <c r="B548" s="53"/>
      <c r="C548" s="54"/>
      <c r="D548" s="54"/>
      <c r="E548" s="54"/>
      <c r="F548" s="54"/>
      <c r="G548" s="54"/>
      <c r="H548" s="54"/>
      <c r="I548" s="54"/>
      <c r="J548" s="54"/>
      <c r="K548" s="54"/>
      <c r="L548" s="54"/>
      <c r="M548" s="40"/>
      <c r="N548" s="54"/>
      <c r="O548" s="27"/>
    </row>
    <row r="549" spans="1:15" x14ac:dyDescent="0.25">
      <c r="A549" s="18"/>
      <c r="B549" s="53"/>
      <c r="C549" s="54"/>
      <c r="D549" s="54"/>
      <c r="E549" s="54"/>
      <c r="F549" s="54"/>
      <c r="G549" s="54"/>
      <c r="H549" s="54"/>
      <c r="I549" s="54"/>
      <c r="J549" s="54"/>
      <c r="K549" s="54"/>
      <c r="L549" s="54"/>
      <c r="M549" s="40"/>
      <c r="N549" s="54"/>
      <c r="O549" s="27"/>
    </row>
    <row r="550" spans="1:15" x14ac:dyDescent="0.25">
      <c r="A550" s="18"/>
      <c r="B550" s="53"/>
      <c r="C550" s="54"/>
      <c r="D550" s="54"/>
      <c r="E550" s="54"/>
      <c r="F550" s="54"/>
      <c r="G550" s="54"/>
      <c r="H550" s="54"/>
      <c r="I550" s="54"/>
      <c r="J550" s="54"/>
      <c r="K550" s="54"/>
      <c r="L550" s="54"/>
      <c r="M550" s="40"/>
      <c r="N550" s="54"/>
      <c r="O550" s="27"/>
    </row>
    <row r="551" spans="1:15" x14ac:dyDescent="0.25">
      <c r="A551" s="18"/>
      <c r="B551" s="53"/>
      <c r="C551" s="54"/>
      <c r="D551" s="54"/>
      <c r="E551" s="54"/>
      <c r="F551" s="54"/>
      <c r="G551" s="54"/>
      <c r="H551" s="54"/>
      <c r="I551" s="54"/>
      <c r="J551" s="54"/>
      <c r="K551" s="54"/>
      <c r="L551" s="54"/>
      <c r="M551" s="40"/>
      <c r="N551" s="54"/>
      <c r="O551" s="27"/>
    </row>
    <row r="552" spans="1:15" x14ac:dyDescent="0.25">
      <c r="A552" s="18"/>
      <c r="B552" s="53"/>
      <c r="C552" s="54"/>
      <c r="D552" s="54"/>
      <c r="E552" s="54"/>
      <c r="F552" s="54"/>
      <c r="G552" s="54"/>
      <c r="H552" s="54"/>
      <c r="I552" s="54"/>
      <c r="J552" s="54"/>
      <c r="K552" s="54"/>
      <c r="L552" s="54"/>
      <c r="M552" s="40"/>
      <c r="N552" s="54"/>
      <c r="O552" s="27"/>
    </row>
    <row r="553" spans="1:15" x14ac:dyDescent="0.25">
      <c r="A553" s="18"/>
      <c r="B553" s="53"/>
      <c r="C553" s="54"/>
      <c r="D553" s="54"/>
      <c r="E553" s="54"/>
      <c r="F553" s="54"/>
      <c r="G553" s="54"/>
      <c r="H553" s="54"/>
      <c r="I553" s="54"/>
      <c r="J553" s="54"/>
      <c r="K553" s="54"/>
      <c r="L553" s="54"/>
      <c r="M553" s="40"/>
      <c r="N553" s="54"/>
      <c r="O553" s="27"/>
    </row>
    <row r="554" spans="1:15" x14ac:dyDescent="0.25">
      <c r="A554" s="18"/>
      <c r="B554" s="53"/>
      <c r="C554" s="54"/>
      <c r="D554" s="54"/>
      <c r="E554" s="54"/>
      <c r="F554" s="54"/>
      <c r="G554" s="54"/>
      <c r="H554" s="54"/>
      <c r="I554" s="54"/>
      <c r="J554" s="54"/>
      <c r="K554" s="54"/>
      <c r="L554" s="54"/>
      <c r="M554" s="40"/>
      <c r="N554" s="54"/>
      <c r="O554" s="27"/>
    </row>
    <row r="555" spans="1:15" x14ac:dyDescent="0.25">
      <c r="A555" s="18"/>
      <c r="B555" s="53"/>
      <c r="C555" s="54"/>
      <c r="D555" s="54"/>
      <c r="E555" s="54"/>
      <c r="F555" s="54"/>
      <c r="G555" s="54"/>
      <c r="H555" s="54"/>
      <c r="I555" s="54"/>
      <c r="J555" s="54"/>
      <c r="K555" s="54"/>
      <c r="L555" s="54"/>
      <c r="M555" s="40"/>
      <c r="N555" s="54"/>
      <c r="O555" s="27"/>
    </row>
    <row r="556" spans="1:15" x14ac:dyDescent="0.25">
      <c r="A556" s="18"/>
      <c r="B556" s="53"/>
      <c r="C556" s="54"/>
      <c r="D556" s="54"/>
      <c r="E556" s="54"/>
      <c r="F556" s="54"/>
      <c r="G556" s="54"/>
      <c r="H556" s="54"/>
      <c r="I556" s="54"/>
      <c r="J556" s="54"/>
      <c r="K556" s="54"/>
      <c r="L556" s="54"/>
      <c r="M556" s="40"/>
      <c r="N556" s="54"/>
      <c r="O556" s="27"/>
    </row>
    <row r="557" spans="1:15" x14ac:dyDescent="0.25">
      <c r="A557" s="18"/>
      <c r="B557" s="53"/>
      <c r="C557" s="54"/>
      <c r="D557" s="54"/>
      <c r="E557" s="54"/>
      <c r="F557" s="54"/>
      <c r="G557" s="54"/>
      <c r="H557" s="54"/>
      <c r="I557" s="54"/>
      <c r="J557" s="54"/>
      <c r="K557" s="54"/>
      <c r="L557" s="54"/>
      <c r="M557" s="40"/>
      <c r="N557" s="54"/>
      <c r="O557" s="27"/>
    </row>
    <row r="558" spans="1:15" x14ac:dyDescent="0.25">
      <c r="A558" s="18"/>
      <c r="B558" s="53"/>
      <c r="C558" s="54"/>
      <c r="D558" s="54"/>
      <c r="E558" s="54"/>
      <c r="F558" s="54"/>
      <c r="G558" s="54"/>
      <c r="H558" s="54"/>
      <c r="I558" s="54"/>
      <c r="J558" s="54"/>
      <c r="K558" s="54"/>
      <c r="L558" s="54"/>
      <c r="M558" s="40"/>
      <c r="N558" s="54"/>
      <c r="O558" s="27"/>
    </row>
    <row r="559" spans="1:15" x14ac:dyDescent="0.25">
      <c r="A559" s="18"/>
      <c r="B559" s="53"/>
      <c r="C559" s="54"/>
      <c r="D559" s="54"/>
      <c r="E559" s="54"/>
      <c r="F559" s="54"/>
      <c r="G559" s="54"/>
      <c r="H559" s="54"/>
      <c r="I559" s="54"/>
      <c r="J559" s="54"/>
      <c r="K559" s="54"/>
      <c r="L559" s="54"/>
      <c r="M559" s="40"/>
      <c r="N559" s="54"/>
      <c r="O559" s="27"/>
    </row>
    <row r="560" spans="1:15" x14ac:dyDescent="0.25">
      <c r="A560" s="18"/>
      <c r="B560" s="53"/>
      <c r="C560" s="54"/>
      <c r="D560" s="54"/>
      <c r="E560" s="54"/>
      <c r="F560" s="54"/>
      <c r="G560" s="54"/>
      <c r="H560" s="54"/>
      <c r="I560" s="54"/>
      <c r="J560" s="54"/>
      <c r="K560" s="54"/>
      <c r="L560" s="54"/>
      <c r="M560" s="40"/>
      <c r="N560" s="54"/>
      <c r="O560" s="27"/>
    </row>
    <row r="561" spans="1:15" x14ac:dyDescent="0.25">
      <c r="A561" s="18"/>
      <c r="B561" s="53"/>
      <c r="C561" s="54"/>
      <c r="D561" s="54"/>
      <c r="E561" s="54"/>
      <c r="F561" s="54"/>
      <c r="G561" s="54"/>
      <c r="H561" s="54"/>
      <c r="I561" s="54"/>
      <c r="J561" s="54"/>
      <c r="K561" s="54"/>
      <c r="L561" s="54"/>
      <c r="M561" s="40"/>
      <c r="N561" s="54"/>
      <c r="O561" s="27"/>
    </row>
    <row r="562" spans="1:15" x14ac:dyDescent="0.25">
      <c r="A562" s="18"/>
      <c r="B562" s="53"/>
      <c r="C562" s="54"/>
      <c r="D562" s="54"/>
      <c r="E562" s="54"/>
      <c r="F562" s="54"/>
      <c r="G562" s="54"/>
      <c r="H562" s="54"/>
      <c r="I562" s="54"/>
      <c r="J562" s="54"/>
      <c r="K562" s="54"/>
      <c r="L562" s="54"/>
      <c r="M562" s="40"/>
      <c r="N562" s="54"/>
      <c r="O562" s="27"/>
    </row>
    <row r="563" spans="1:15" x14ac:dyDescent="0.25">
      <c r="A563" s="18"/>
      <c r="B563" s="53"/>
      <c r="C563" s="54"/>
      <c r="D563" s="54"/>
      <c r="E563" s="54"/>
      <c r="F563" s="54"/>
      <c r="G563" s="54"/>
      <c r="H563" s="54"/>
      <c r="I563" s="54"/>
      <c r="J563" s="54"/>
      <c r="K563" s="54"/>
      <c r="L563" s="54"/>
      <c r="M563" s="40"/>
      <c r="N563" s="54"/>
      <c r="O563" s="27"/>
    </row>
    <row r="564" spans="1:15" x14ac:dyDescent="0.25">
      <c r="A564" s="18"/>
      <c r="B564" s="53"/>
      <c r="C564" s="54"/>
      <c r="D564" s="54"/>
      <c r="E564" s="54"/>
      <c r="F564" s="54"/>
      <c r="G564" s="54"/>
      <c r="H564" s="54"/>
      <c r="I564" s="54"/>
      <c r="J564" s="54"/>
      <c r="K564" s="54"/>
      <c r="L564" s="54"/>
      <c r="M564" s="40"/>
      <c r="N564" s="54"/>
      <c r="O564" s="27"/>
    </row>
    <row r="565" spans="1:15" x14ac:dyDescent="0.25">
      <c r="A565" s="18"/>
      <c r="B565" s="53"/>
      <c r="C565" s="54"/>
      <c r="D565" s="54"/>
      <c r="E565" s="54"/>
      <c r="F565" s="54"/>
      <c r="G565" s="54"/>
      <c r="H565" s="54"/>
      <c r="I565" s="54"/>
      <c r="J565" s="54"/>
      <c r="K565" s="54"/>
      <c r="L565" s="54"/>
      <c r="M565" s="40"/>
      <c r="N565" s="54"/>
      <c r="O565" s="27"/>
    </row>
    <row r="566" spans="1:15" x14ac:dyDescent="0.25">
      <c r="A566" s="18"/>
      <c r="B566" s="53"/>
      <c r="C566" s="54"/>
      <c r="D566" s="54"/>
      <c r="E566" s="54"/>
      <c r="F566" s="54"/>
      <c r="G566" s="54"/>
      <c r="H566" s="54"/>
      <c r="I566" s="54"/>
      <c r="J566" s="54"/>
      <c r="K566" s="54"/>
      <c r="L566" s="54"/>
      <c r="M566" s="40"/>
      <c r="N566" s="54"/>
      <c r="O566" s="27"/>
    </row>
    <row r="567" spans="1:15" x14ac:dyDescent="0.25">
      <c r="A567" s="18"/>
      <c r="B567" s="53"/>
      <c r="C567" s="54"/>
      <c r="D567" s="54"/>
      <c r="E567" s="54"/>
      <c r="F567" s="54"/>
      <c r="G567" s="54"/>
      <c r="H567" s="54"/>
      <c r="I567" s="54"/>
      <c r="J567" s="54"/>
      <c r="K567" s="54"/>
      <c r="L567" s="54"/>
      <c r="M567" s="40"/>
      <c r="N567" s="54"/>
      <c r="O567" s="27"/>
    </row>
    <row r="568" spans="1:15" x14ac:dyDescent="0.25">
      <c r="A568" s="18"/>
      <c r="B568" s="53"/>
      <c r="C568" s="54"/>
      <c r="D568" s="54"/>
      <c r="E568" s="54"/>
      <c r="F568" s="54"/>
      <c r="G568" s="54"/>
      <c r="H568" s="54"/>
      <c r="I568" s="54"/>
      <c r="J568" s="54"/>
      <c r="K568" s="54"/>
      <c r="L568" s="54"/>
      <c r="M568" s="40"/>
      <c r="N568" s="54"/>
      <c r="O568" s="27"/>
    </row>
    <row r="569" spans="1:15" x14ac:dyDescent="0.25">
      <c r="A569" s="18"/>
      <c r="B569" s="53"/>
      <c r="C569" s="54"/>
      <c r="D569" s="54"/>
      <c r="E569" s="54"/>
      <c r="F569" s="54"/>
      <c r="G569" s="54"/>
      <c r="H569" s="54"/>
      <c r="I569" s="54"/>
      <c r="J569" s="54"/>
      <c r="K569" s="54"/>
      <c r="L569" s="54"/>
      <c r="M569" s="40"/>
      <c r="N569" s="54"/>
      <c r="O569" s="27"/>
    </row>
    <row r="570" spans="1:15" x14ac:dyDescent="0.25">
      <c r="A570" s="18"/>
      <c r="B570" s="53"/>
      <c r="C570" s="54"/>
      <c r="D570" s="54"/>
      <c r="E570" s="54"/>
      <c r="F570" s="54"/>
      <c r="G570" s="54"/>
      <c r="H570" s="54"/>
      <c r="I570" s="54"/>
      <c r="J570" s="54"/>
      <c r="K570" s="54"/>
      <c r="L570" s="54"/>
      <c r="M570" s="40"/>
      <c r="N570" s="54"/>
      <c r="O570" s="27"/>
    </row>
    <row r="571" spans="1:15" x14ac:dyDescent="0.25">
      <c r="A571" s="18"/>
      <c r="B571" s="53"/>
      <c r="C571" s="54"/>
      <c r="D571" s="54"/>
      <c r="E571" s="54"/>
      <c r="F571" s="54"/>
      <c r="G571" s="54"/>
      <c r="H571" s="54"/>
      <c r="I571" s="54"/>
      <c r="J571" s="54"/>
      <c r="K571" s="54"/>
      <c r="L571" s="54"/>
      <c r="M571" s="40"/>
      <c r="N571" s="54"/>
      <c r="O571" s="27"/>
    </row>
    <row r="572" spans="1:15" x14ac:dyDescent="0.25">
      <c r="A572" s="18"/>
      <c r="B572" s="53"/>
      <c r="C572" s="54"/>
      <c r="D572" s="54"/>
      <c r="E572" s="54"/>
      <c r="F572" s="54"/>
      <c r="G572" s="54"/>
      <c r="H572" s="54"/>
      <c r="I572" s="54"/>
      <c r="J572" s="54"/>
      <c r="K572" s="54"/>
      <c r="L572" s="54"/>
      <c r="M572" s="40"/>
      <c r="N572" s="54"/>
      <c r="O572" s="27"/>
    </row>
    <row r="573" spans="1:15" x14ac:dyDescent="0.25">
      <c r="A573" s="18"/>
      <c r="B573" s="53"/>
      <c r="C573" s="54"/>
      <c r="D573" s="54"/>
      <c r="E573" s="54"/>
      <c r="F573" s="54"/>
      <c r="G573" s="54"/>
      <c r="H573" s="54"/>
      <c r="I573" s="54"/>
      <c r="J573" s="54"/>
      <c r="K573" s="54"/>
      <c r="L573" s="54"/>
      <c r="M573" s="40"/>
      <c r="N573" s="54"/>
      <c r="O573" s="27"/>
    </row>
    <row r="574" spans="1:15" x14ac:dyDescent="0.25">
      <c r="A574" s="18"/>
      <c r="B574" s="53"/>
      <c r="C574" s="54"/>
      <c r="D574" s="54"/>
      <c r="E574" s="54"/>
      <c r="F574" s="54"/>
      <c r="G574" s="54"/>
      <c r="H574" s="54"/>
      <c r="I574" s="54"/>
      <c r="J574" s="54"/>
      <c r="K574" s="54"/>
      <c r="L574" s="54"/>
      <c r="M574" s="40"/>
      <c r="N574" s="54"/>
      <c r="O574" s="27"/>
    </row>
    <row r="575" spans="1:15" x14ac:dyDescent="0.25">
      <c r="A575" s="18"/>
      <c r="B575" s="53"/>
      <c r="C575" s="54"/>
      <c r="D575" s="54"/>
      <c r="E575" s="54"/>
      <c r="F575" s="54"/>
      <c r="G575" s="54"/>
      <c r="H575" s="54"/>
      <c r="I575" s="54"/>
      <c r="J575" s="54"/>
      <c r="K575" s="54"/>
      <c r="L575" s="54"/>
      <c r="M575" s="40"/>
      <c r="N575" s="54"/>
      <c r="O575" s="27"/>
    </row>
    <row r="576" spans="1:15" x14ac:dyDescent="0.25">
      <c r="A576" s="18"/>
      <c r="B576" s="53"/>
      <c r="C576" s="54"/>
      <c r="D576" s="54"/>
      <c r="E576" s="54"/>
      <c r="F576" s="54"/>
      <c r="G576" s="54"/>
      <c r="H576" s="54"/>
      <c r="I576" s="54"/>
      <c r="J576" s="54"/>
      <c r="K576" s="54"/>
      <c r="L576" s="54"/>
      <c r="M576" s="40"/>
      <c r="N576" s="54"/>
      <c r="O576" s="27"/>
    </row>
    <row r="577" spans="1:15" x14ac:dyDescent="0.25">
      <c r="A577" s="18"/>
      <c r="B577" s="53"/>
      <c r="C577" s="54"/>
      <c r="D577" s="54"/>
      <c r="E577" s="54"/>
      <c r="F577" s="54"/>
      <c r="G577" s="54"/>
      <c r="H577" s="54"/>
      <c r="I577" s="54"/>
      <c r="J577" s="54"/>
      <c r="K577" s="54"/>
      <c r="L577" s="54"/>
      <c r="M577" s="40"/>
      <c r="N577" s="54"/>
      <c r="O577" s="27"/>
    </row>
    <row r="578" spans="1:15" x14ac:dyDescent="0.25">
      <c r="A578" s="18"/>
      <c r="B578" s="53"/>
      <c r="C578" s="54"/>
      <c r="D578" s="54"/>
      <c r="E578" s="54"/>
      <c r="F578" s="54"/>
      <c r="G578" s="54"/>
      <c r="H578" s="54"/>
      <c r="I578" s="54"/>
      <c r="J578" s="54"/>
      <c r="K578" s="54"/>
      <c r="L578" s="54"/>
      <c r="M578" s="40"/>
      <c r="N578" s="54"/>
      <c r="O578" s="27"/>
    </row>
    <row r="579" spans="1:15" x14ac:dyDescent="0.25">
      <c r="A579" s="18"/>
      <c r="B579" s="53"/>
      <c r="C579" s="54"/>
      <c r="D579" s="54"/>
      <c r="E579" s="54"/>
      <c r="F579" s="54"/>
      <c r="G579" s="54"/>
      <c r="H579" s="54"/>
      <c r="I579" s="54"/>
      <c r="J579" s="54"/>
      <c r="K579" s="54"/>
      <c r="L579" s="54"/>
      <c r="M579" s="40"/>
      <c r="N579" s="54"/>
      <c r="O579" s="27"/>
    </row>
    <row r="580" spans="1:15" x14ac:dyDescent="0.25">
      <c r="A580" s="18"/>
      <c r="B580" s="53"/>
      <c r="C580" s="54"/>
      <c r="D580" s="54"/>
      <c r="E580" s="54"/>
      <c r="F580" s="54"/>
      <c r="G580" s="54"/>
      <c r="H580" s="54"/>
      <c r="I580" s="54"/>
      <c r="J580" s="54"/>
      <c r="K580" s="54"/>
      <c r="L580" s="54"/>
      <c r="M580" s="40"/>
      <c r="N580" s="54"/>
      <c r="O580" s="27"/>
    </row>
    <row r="581" spans="1:15" x14ac:dyDescent="0.25">
      <c r="A581" s="18"/>
      <c r="B581" s="53"/>
      <c r="C581" s="54"/>
      <c r="D581" s="54"/>
      <c r="E581" s="54"/>
      <c r="F581" s="54"/>
      <c r="G581" s="54"/>
      <c r="H581" s="54"/>
      <c r="I581" s="54"/>
      <c r="J581" s="54"/>
      <c r="K581" s="54"/>
      <c r="L581" s="54"/>
      <c r="M581" s="40"/>
      <c r="N581" s="54"/>
      <c r="O581" s="27"/>
    </row>
    <row r="582" spans="1:15" x14ac:dyDescent="0.25">
      <c r="A582" s="18"/>
      <c r="B582" s="53"/>
      <c r="C582" s="54"/>
      <c r="D582" s="54"/>
      <c r="E582" s="54"/>
      <c r="F582" s="54"/>
      <c r="G582" s="54"/>
      <c r="H582" s="54"/>
      <c r="I582" s="54"/>
      <c r="J582" s="54"/>
      <c r="K582" s="54"/>
      <c r="L582" s="54"/>
      <c r="M582" s="40"/>
      <c r="N582" s="54"/>
      <c r="O582" s="27"/>
    </row>
    <row r="583" spans="1:15" x14ac:dyDescent="0.25">
      <c r="A583" s="18"/>
      <c r="B583" s="53"/>
      <c r="C583" s="54"/>
      <c r="D583" s="54"/>
      <c r="E583" s="54"/>
      <c r="F583" s="54"/>
      <c r="G583" s="54"/>
      <c r="H583" s="54"/>
      <c r="I583" s="54"/>
      <c r="J583" s="54"/>
      <c r="K583" s="54"/>
      <c r="L583" s="54"/>
      <c r="M583" s="40"/>
      <c r="N583" s="54"/>
      <c r="O583" s="27"/>
    </row>
    <row r="584" spans="1:15" x14ac:dyDescent="0.25">
      <c r="A584" s="18"/>
      <c r="B584" s="53"/>
      <c r="C584" s="54"/>
      <c r="D584" s="54"/>
      <c r="E584" s="54"/>
      <c r="F584" s="54"/>
      <c r="G584" s="54"/>
      <c r="H584" s="54"/>
      <c r="I584" s="54"/>
      <c r="J584" s="54"/>
      <c r="K584" s="54"/>
      <c r="L584" s="54"/>
      <c r="M584" s="40"/>
      <c r="N584" s="54"/>
      <c r="O584" s="27"/>
    </row>
    <row r="585" spans="1:15" x14ac:dyDescent="0.25">
      <c r="A585" s="18"/>
      <c r="B585" s="53"/>
      <c r="C585" s="54"/>
      <c r="D585" s="54"/>
      <c r="E585" s="54"/>
      <c r="F585" s="54"/>
      <c r="G585" s="54"/>
      <c r="H585" s="54"/>
      <c r="I585" s="54"/>
      <c r="J585" s="54"/>
      <c r="K585" s="54"/>
      <c r="L585" s="54"/>
      <c r="M585" s="40"/>
      <c r="N585" s="54"/>
      <c r="O585" s="27"/>
    </row>
    <row r="586" spans="1:15" x14ac:dyDescent="0.25">
      <c r="A586" s="18"/>
      <c r="B586" s="53"/>
      <c r="C586" s="54"/>
      <c r="D586" s="54"/>
      <c r="E586" s="54"/>
      <c r="F586" s="54"/>
      <c r="G586" s="54"/>
      <c r="H586" s="54"/>
      <c r="I586" s="54"/>
      <c r="J586" s="54"/>
      <c r="K586" s="54"/>
      <c r="L586" s="54"/>
      <c r="M586" s="40"/>
      <c r="N586" s="54"/>
      <c r="O586" s="27"/>
    </row>
    <row r="587" spans="1:15" x14ac:dyDescent="0.25">
      <c r="A587" s="18"/>
      <c r="B587" s="53"/>
      <c r="C587" s="54"/>
      <c r="D587" s="54"/>
      <c r="E587" s="54"/>
      <c r="F587" s="54"/>
      <c r="G587" s="54"/>
      <c r="H587" s="54"/>
      <c r="I587" s="54"/>
      <c r="J587" s="54"/>
      <c r="K587" s="54"/>
      <c r="L587" s="54"/>
      <c r="M587" s="40"/>
      <c r="N587" s="54"/>
      <c r="O587" s="27"/>
    </row>
    <row r="588" spans="1:15" x14ac:dyDescent="0.25">
      <c r="A588" s="18"/>
      <c r="B588" s="53"/>
      <c r="C588" s="54"/>
      <c r="D588" s="54"/>
      <c r="E588" s="54"/>
      <c r="F588" s="54"/>
      <c r="G588" s="54"/>
      <c r="H588" s="54"/>
      <c r="I588" s="54"/>
      <c r="J588" s="54"/>
      <c r="K588" s="54"/>
      <c r="L588" s="54"/>
      <c r="M588" s="40"/>
      <c r="N588" s="54"/>
      <c r="O588" s="27"/>
    </row>
    <row r="589" spans="1:15" x14ac:dyDescent="0.25">
      <c r="A589" s="18"/>
      <c r="B589" s="53"/>
      <c r="C589" s="54"/>
      <c r="D589" s="54"/>
      <c r="E589" s="54"/>
      <c r="F589" s="54"/>
      <c r="G589" s="54"/>
      <c r="H589" s="54"/>
      <c r="I589" s="54"/>
      <c r="J589" s="54"/>
      <c r="K589" s="54"/>
      <c r="L589" s="54"/>
      <c r="M589" s="40"/>
      <c r="N589" s="54"/>
      <c r="O589" s="27"/>
    </row>
    <row r="590" spans="1:15" x14ac:dyDescent="0.25">
      <c r="A590" s="18"/>
      <c r="B590" s="53"/>
      <c r="C590" s="54"/>
      <c r="D590" s="54"/>
      <c r="E590" s="54"/>
      <c r="F590" s="54"/>
      <c r="G590" s="54"/>
      <c r="H590" s="54"/>
      <c r="I590" s="54"/>
      <c r="J590" s="54"/>
      <c r="K590" s="54"/>
      <c r="L590" s="54"/>
      <c r="M590" s="40"/>
      <c r="N590" s="54"/>
      <c r="O590" s="27"/>
    </row>
    <row r="591" spans="1:15" x14ac:dyDescent="0.25">
      <c r="A591" s="18"/>
      <c r="B591" s="53"/>
      <c r="C591" s="54"/>
      <c r="D591" s="54"/>
      <c r="E591" s="54"/>
      <c r="F591" s="54"/>
      <c r="G591" s="54"/>
      <c r="H591" s="54"/>
      <c r="I591" s="54"/>
      <c r="J591" s="54"/>
      <c r="K591" s="54"/>
      <c r="L591" s="54"/>
      <c r="M591" s="40"/>
      <c r="N591" s="54"/>
      <c r="O591" s="27"/>
    </row>
    <row r="592" spans="1:15" x14ac:dyDescent="0.25">
      <c r="A592" s="18"/>
      <c r="B592" s="53"/>
      <c r="C592" s="54"/>
      <c r="D592" s="54"/>
      <c r="E592" s="54"/>
      <c r="F592" s="54"/>
      <c r="G592" s="54"/>
      <c r="H592" s="54"/>
      <c r="I592" s="54"/>
      <c r="J592" s="54"/>
      <c r="K592" s="54"/>
      <c r="L592" s="54"/>
      <c r="M592" s="40"/>
      <c r="N592" s="54"/>
      <c r="O592" s="27"/>
    </row>
    <row r="593" spans="1:15" x14ac:dyDescent="0.25">
      <c r="A593" s="18"/>
      <c r="B593" s="53"/>
      <c r="C593" s="54"/>
      <c r="D593" s="54"/>
      <c r="E593" s="54"/>
      <c r="F593" s="54"/>
      <c r="G593" s="54"/>
      <c r="H593" s="54"/>
      <c r="I593" s="54"/>
      <c r="J593" s="54"/>
      <c r="K593" s="54"/>
      <c r="L593" s="54"/>
      <c r="M593" s="40"/>
      <c r="N593" s="54"/>
      <c r="O593" s="27"/>
    </row>
    <row r="594" spans="1:15" x14ac:dyDescent="0.25">
      <c r="A594" s="18"/>
      <c r="B594" s="53"/>
      <c r="C594" s="54"/>
      <c r="D594" s="54"/>
      <c r="E594" s="54"/>
      <c r="F594" s="54"/>
      <c r="G594" s="54"/>
      <c r="H594" s="54"/>
      <c r="I594" s="54"/>
      <c r="J594" s="54"/>
      <c r="K594" s="54"/>
      <c r="L594" s="54"/>
      <c r="M594" s="40"/>
      <c r="N594" s="54"/>
      <c r="O594" s="27"/>
    </row>
    <row r="595" spans="1:15" x14ac:dyDescent="0.25">
      <c r="A595" s="18"/>
      <c r="B595" s="53"/>
      <c r="C595" s="54"/>
      <c r="D595" s="54"/>
      <c r="E595" s="54"/>
      <c r="F595" s="54"/>
      <c r="G595" s="54"/>
      <c r="H595" s="54"/>
      <c r="I595" s="54"/>
      <c r="J595" s="54"/>
      <c r="K595" s="54"/>
      <c r="L595" s="54"/>
      <c r="M595" s="40"/>
      <c r="N595" s="54"/>
      <c r="O595" s="27"/>
    </row>
    <row r="596" spans="1:15" x14ac:dyDescent="0.25">
      <c r="A596" s="18"/>
      <c r="B596" s="53"/>
      <c r="C596" s="54"/>
      <c r="D596" s="54"/>
      <c r="E596" s="54"/>
      <c r="F596" s="54"/>
      <c r="G596" s="54"/>
      <c r="H596" s="54"/>
      <c r="I596" s="54"/>
      <c r="J596" s="54"/>
      <c r="K596" s="54"/>
      <c r="L596" s="54"/>
      <c r="M596" s="40"/>
      <c r="N596" s="54"/>
      <c r="O596" s="27"/>
    </row>
    <row r="597" spans="1:15" x14ac:dyDescent="0.25">
      <c r="A597" s="18"/>
      <c r="B597" s="53"/>
      <c r="C597" s="54"/>
      <c r="D597" s="54"/>
      <c r="E597" s="54"/>
      <c r="F597" s="54"/>
      <c r="G597" s="54"/>
      <c r="H597" s="54"/>
      <c r="I597" s="54"/>
      <c r="J597" s="54"/>
      <c r="K597" s="54"/>
      <c r="L597" s="54"/>
      <c r="M597" s="40"/>
      <c r="N597" s="54"/>
      <c r="O597" s="27"/>
    </row>
    <row r="598" spans="1:15" x14ac:dyDescent="0.25">
      <c r="A598" s="18"/>
      <c r="B598" s="53"/>
      <c r="C598" s="54"/>
      <c r="D598" s="54"/>
      <c r="E598" s="54"/>
      <c r="F598" s="54"/>
      <c r="G598" s="54"/>
      <c r="H598" s="54"/>
      <c r="I598" s="54"/>
      <c r="J598" s="54"/>
      <c r="K598" s="54"/>
      <c r="L598" s="54"/>
      <c r="M598" s="40"/>
      <c r="N598" s="54"/>
      <c r="O598" s="27"/>
    </row>
    <row r="599" spans="1:15" x14ac:dyDescent="0.25">
      <c r="A599" s="18"/>
      <c r="B599" s="53"/>
      <c r="C599" s="54"/>
      <c r="D599" s="54"/>
      <c r="E599" s="54"/>
      <c r="F599" s="54"/>
      <c r="G599" s="54"/>
      <c r="H599" s="54"/>
      <c r="I599" s="54"/>
      <c r="J599" s="54"/>
      <c r="K599" s="54"/>
      <c r="L599" s="54"/>
      <c r="M599" s="40"/>
      <c r="N599" s="54"/>
      <c r="O599" s="27"/>
    </row>
    <row r="600" spans="1:15" x14ac:dyDescent="0.25">
      <c r="A600" s="18"/>
      <c r="B600" s="53"/>
      <c r="C600" s="54"/>
      <c r="D600" s="54"/>
      <c r="E600" s="54"/>
      <c r="F600" s="54"/>
      <c r="G600" s="54"/>
      <c r="H600" s="54"/>
      <c r="I600" s="54"/>
      <c r="J600" s="54"/>
      <c r="K600" s="54"/>
      <c r="L600" s="54"/>
      <c r="M600" s="40"/>
      <c r="N600" s="54"/>
      <c r="O600" s="27"/>
    </row>
    <row r="601" spans="1:15" x14ac:dyDescent="0.25">
      <c r="A601" s="18"/>
      <c r="B601" s="53"/>
      <c r="C601" s="54"/>
      <c r="D601" s="54"/>
      <c r="E601" s="54"/>
      <c r="F601" s="54"/>
      <c r="G601" s="54"/>
      <c r="H601" s="54"/>
      <c r="I601" s="54"/>
      <c r="J601" s="54"/>
      <c r="K601" s="54"/>
      <c r="L601" s="54"/>
      <c r="M601" s="40"/>
      <c r="N601" s="54"/>
      <c r="O601" s="27"/>
    </row>
    <row r="602" spans="1:15" x14ac:dyDescent="0.25">
      <c r="A602" s="18"/>
      <c r="B602" s="53"/>
      <c r="C602" s="54"/>
      <c r="D602" s="54"/>
      <c r="E602" s="54"/>
      <c r="F602" s="54"/>
      <c r="G602" s="54"/>
      <c r="H602" s="54"/>
      <c r="I602" s="54"/>
      <c r="J602" s="54"/>
      <c r="K602" s="54"/>
      <c r="L602" s="54"/>
      <c r="M602" s="40"/>
      <c r="N602" s="54"/>
      <c r="O602" s="27"/>
    </row>
    <row r="603" spans="1:15" x14ac:dyDescent="0.25">
      <c r="A603" s="18"/>
      <c r="B603" s="53"/>
      <c r="C603" s="54"/>
      <c r="D603" s="54"/>
      <c r="E603" s="54"/>
      <c r="F603" s="54"/>
      <c r="G603" s="54"/>
      <c r="H603" s="54"/>
      <c r="I603" s="54"/>
      <c r="J603" s="54"/>
      <c r="K603" s="54"/>
      <c r="L603" s="54"/>
      <c r="M603" s="40"/>
      <c r="N603" s="54"/>
      <c r="O603" s="27"/>
    </row>
    <row r="604" spans="1:15" x14ac:dyDescent="0.25">
      <c r="A604" s="18"/>
      <c r="B604" s="53"/>
      <c r="C604" s="54"/>
      <c r="D604" s="54"/>
      <c r="E604" s="54"/>
      <c r="F604" s="54"/>
      <c r="G604" s="54"/>
      <c r="H604" s="54"/>
      <c r="I604" s="54"/>
      <c r="J604" s="54"/>
      <c r="K604" s="54"/>
      <c r="L604" s="54"/>
      <c r="M604" s="40"/>
      <c r="N604" s="54"/>
      <c r="O604" s="27"/>
    </row>
    <row r="605" spans="1:15" x14ac:dyDescent="0.25">
      <c r="A605" s="18"/>
      <c r="B605" s="53"/>
      <c r="C605" s="54"/>
      <c r="D605" s="54"/>
      <c r="E605" s="54"/>
      <c r="F605" s="54"/>
      <c r="G605" s="54"/>
      <c r="H605" s="54"/>
      <c r="I605" s="54"/>
      <c r="J605" s="54"/>
      <c r="K605" s="54"/>
      <c r="L605" s="54"/>
      <c r="M605" s="40"/>
      <c r="N605" s="54"/>
      <c r="O605" s="27"/>
    </row>
    <row r="606" spans="1:15" x14ac:dyDescent="0.25">
      <c r="A606" s="18"/>
      <c r="B606" s="53"/>
      <c r="C606" s="54"/>
      <c r="D606" s="54"/>
      <c r="E606" s="54"/>
      <c r="F606" s="54"/>
      <c r="G606" s="54"/>
      <c r="H606" s="54"/>
      <c r="I606" s="54"/>
      <c r="J606" s="54"/>
      <c r="K606" s="54"/>
      <c r="L606" s="54"/>
      <c r="M606" s="40"/>
      <c r="N606" s="54"/>
      <c r="O606" s="27"/>
    </row>
    <row r="607" spans="1:15" x14ac:dyDescent="0.25">
      <c r="A607" s="18"/>
      <c r="B607" s="53"/>
      <c r="C607" s="54"/>
      <c r="D607" s="54"/>
      <c r="E607" s="54"/>
      <c r="F607" s="54"/>
      <c r="G607" s="54"/>
      <c r="H607" s="54"/>
      <c r="I607" s="54"/>
      <c r="J607" s="54"/>
      <c r="K607" s="54"/>
      <c r="L607" s="54"/>
      <c r="M607" s="40"/>
      <c r="N607" s="54"/>
      <c r="O607" s="27"/>
    </row>
    <row r="608" spans="1:15" x14ac:dyDescent="0.25">
      <c r="A608" s="18"/>
      <c r="B608" s="53"/>
      <c r="C608" s="54"/>
      <c r="D608" s="54"/>
      <c r="E608" s="54"/>
      <c r="F608" s="54"/>
      <c r="G608" s="54"/>
      <c r="H608" s="54"/>
      <c r="I608" s="54"/>
      <c r="J608" s="54"/>
      <c r="K608" s="54"/>
      <c r="L608" s="54"/>
      <c r="M608" s="40"/>
      <c r="N608" s="54"/>
      <c r="O608" s="27"/>
    </row>
    <row r="609" spans="1:15" x14ac:dyDescent="0.25">
      <c r="A609" s="18"/>
      <c r="B609" s="53"/>
      <c r="C609" s="54"/>
      <c r="D609" s="54"/>
      <c r="E609" s="54"/>
      <c r="F609" s="54"/>
      <c r="G609" s="54"/>
      <c r="H609" s="54"/>
      <c r="I609" s="54"/>
      <c r="J609" s="54"/>
      <c r="K609" s="54"/>
      <c r="L609" s="54"/>
      <c r="M609" s="40"/>
      <c r="N609" s="54"/>
      <c r="O609" s="27"/>
    </row>
    <row r="610" spans="1:15" x14ac:dyDescent="0.25">
      <c r="A610" s="18"/>
      <c r="B610" s="53"/>
      <c r="C610" s="54"/>
      <c r="D610" s="54"/>
      <c r="E610" s="54"/>
      <c r="F610" s="54"/>
      <c r="G610" s="54"/>
      <c r="H610" s="54"/>
      <c r="I610" s="54"/>
      <c r="J610" s="54"/>
      <c r="K610" s="54"/>
      <c r="L610" s="54"/>
      <c r="M610" s="40"/>
      <c r="N610" s="54"/>
      <c r="O610" s="27"/>
    </row>
    <row r="611" spans="1:15" x14ac:dyDescent="0.25">
      <c r="A611" s="18"/>
      <c r="B611" s="53"/>
      <c r="C611" s="54"/>
      <c r="D611" s="54"/>
      <c r="E611" s="54"/>
      <c r="F611" s="54"/>
      <c r="G611" s="54"/>
      <c r="H611" s="54"/>
      <c r="I611" s="54"/>
      <c r="J611" s="54"/>
      <c r="K611" s="54"/>
      <c r="L611" s="54"/>
      <c r="M611" s="40"/>
      <c r="N611" s="54"/>
      <c r="O611" s="27"/>
    </row>
    <row r="612" spans="1:15" x14ac:dyDescent="0.25">
      <c r="A612" s="18"/>
      <c r="B612" s="53"/>
      <c r="C612" s="54"/>
      <c r="D612" s="54"/>
      <c r="E612" s="54"/>
      <c r="F612" s="54"/>
      <c r="G612" s="54"/>
      <c r="H612" s="54"/>
      <c r="I612" s="54"/>
      <c r="J612" s="54"/>
      <c r="K612" s="54"/>
      <c r="L612" s="54"/>
      <c r="M612" s="40"/>
      <c r="N612" s="54"/>
      <c r="O612" s="27"/>
    </row>
    <row r="613" spans="1:15" x14ac:dyDescent="0.25">
      <c r="A613" s="18"/>
      <c r="B613" s="53"/>
      <c r="C613" s="54"/>
      <c r="D613" s="54"/>
      <c r="E613" s="54"/>
      <c r="F613" s="54"/>
      <c r="G613" s="54"/>
      <c r="H613" s="54"/>
      <c r="I613" s="54"/>
      <c r="J613" s="54"/>
      <c r="K613" s="54"/>
      <c r="L613" s="54"/>
      <c r="M613" s="40"/>
      <c r="N613" s="54"/>
      <c r="O613" s="27"/>
    </row>
    <row r="614" spans="1:15" x14ac:dyDescent="0.25">
      <c r="A614" s="18"/>
      <c r="B614" s="53"/>
      <c r="C614" s="54"/>
      <c r="D614" s="54"/>
      <c r="E614" s="54"/>
      <c r="F614" s="54"/>
      <c r="G614" s="54"/>
      <c r="H614" s="54"/>
      <c r="I614" s="54"/>
      <c r="J614" s="54"/>
      <c r="K614" s="54"/>
      <c r="L614" s="54"/>
      <c r="M614" s="40"/>
      <c r="N614" s="54"/>
      <c r="O614" s="27"/>
    </row>
    <row r="615" spans="1:15" x14ac:dyDescent="0.25">
      <c r="A615" s="18"/>
      <c r="B615" s="53"/>
      <c r="C615" s="54"/>
      <c r="D615" s="54"/>
      <c r="E615" s="54"/>
      <c r="F615" s="54"/>
      <c r="G615" s="54"/>
      <c r="H615" s="54"/>
      <c r="I615" s="54"/>
      <c r="J615" s="54"/>
      <c r="K615" s="54"/>
      <c r="L615" s="54"/>
      <c r="M615" s="40"/>
      <c r="N615" s="54"/>
      <c r="O615" s="27"/>
    </row>
    <row r="616" spans="1:15" x14ac:dyDescent="0.25">
      <c r="A616" s="18"/>
      <c r="B616" s="53"/>
      <c r="C616" s="54"/>
      <c r="D616" s="54"/>
      <c r="E616" s="54"/>
      <c r="F616" s="54"/>
      <c r="G616" s="54"/>
      <c r="H616" s="54"/>
      <c r="I616" s="54"/>
      <c r="J616" s="54"/>
      <c r="K616" s="54"/>
      <c r="L616" s="54"/>
      <c r="M616" s="40"/>
      <c r="N616" s="54"/>
      <c r="O616" s="27"/>
    </row>
    <row r="617" spans="1:15" x14ac:dyDescent="0.25">
      <c r="A617" s="18"/>
      <c r="B617" s="53"/>
      <c r="C617" s="54"/>
      <c r="D617" s="54"/>
      <c r="E617" s="54"/>
      <c r="F617" s="54"/>
      <c r="G617" s="54"/>
      <c r="H617" s="54"/>
      <c r="I617" s="54"/>
      <c r="J617" s="54"/>
      <c r="K617" s="54"/>
      <c r="L617" s="54"/>
      <c r="M617" s="40"/>
      <c r="N617" s="54"/>
      <c r="O617" s="27"/>
    </row>
    <row r="618" spans="1:15" x14ac:dyDescent="0.25">
      <c r="A618" s="18"/>
      <c r="B618" s="53"/>
      <c r="C618" s="54"/>
      <c r="D618" s="54"/>
      <c r="E618" s="54"/>
      <c r="F618" s="54"/>
      <c r="G618" s="54"/>
      <c r="H618" s="54"/>
      <c r="I618" s="54"/>
      <c r="J618" s="54"/>
      <c r="K618" s="54"/>
      <c r="L618" s="54"/>
      <c r="M618" s="40"/>
      <c r="N618" s="54"/>
      <c r="O618" s="27"/>
    </row>
    <row r="619" spans="1:15" x14ac:dyDescent="0.25">
      <c r="A619" s="18"/>
      <c r="B619" s="53"/>
      <c r="C619" s="54"/>
      <c r="D619" s="54"/>
      <c r="E619" s="54"/>
      <c r="F619" s="54"/>
      <c r="G619" s="54"/>
      <c r="H619" s="54"/>
      <c r="I619" s="54"/>
      <c r="J619" s="54"/>
      <c r="K619" s="54"/>
      <c r="L619" s="54"/>
      <c r="M619" s="40"/>
      <c r="N619" s="54"/>
      <c r="O619" s="27"/>
    </row>
    <row r="620" spans="1:15" x14ac:dyDescent="0.25">
      <c r="A620" s="18"/>
      <c r="B620" s="53"/>
      <c r="C620" s="54"/>
      <c r="D620" s="54"/>
      <c r="E620" s="54"/>
      <c r="F620" s="54"/>
      <c r="G620" s="54"/>
      <c r="H620" s="54"/>
      <c r="I620" s="54"/>
      <c r="J620" s="54"/>
      <c r="K620" s="54"/>
      <c r="L620" s="54"/>
      <c r="M620" s="40"/>
      <c r="N620" s="54"/>
      <c r="O620" s="27"/>
    </row>
    <row r="621" spans="1:15" x14ac:dyDescent="0.25">
      <c r="A621" s="18"/>
      <c r="B621" s="53"/>
      <c r="C621" s="54"/>
      <c r="D621" s="54"/>
      <c r="E621" s="54"/>
      <c r="F621" s="54"/>
      <c r="G621" s="54"/>
      <c r="H621" s="54"/>
      <c r="I621" s="54"/>
      <c r="J621" s="54"/>
      <c r="K621" s="54"/>
      <c r="L621" s="54"/>
      <c r="M621" s="40"/>
      <c r="N621" s="54"/>
      <c r="O621" s="27"/>
    </row>
    <row r="622" spans="1:15" x14ac:dyDescent="0.25">
      <c r="A622" s="18"/>
      <c r="B622" s="53"/>
      <c r="C622" s="54"/>
      <c r="D622" s="54"/>
      <c r="E622" s="54"/>
      <c r="F622" s="54"/>
      <c r="G622" s="54"/>
      <c r="H622" s="54"/>
      <c r="I622" s="54"/>
      <c r="J622" s="54"/>
      <c r="K622" s="54"/>
      <c r="L622" s="54"/>
      <c r="M622" s="40"/>
      <c r="N622" s="54"/>
      <c r="O622" s="27"/>
    </row>
    <row r="623" spans="1:15" x14ac:dyDescent="0.25">
      <c r="A623" s="18"/>
      <c r="B623" s="53"/>
      <c r="C623" s="54"/>
      <c r="D623" s="54"/>
      <c r="E623" s="54"/>
      <c r="F623" s="54"/>
      <c r="G623" s="54"/>
      <c r="H623" s="54"/>
      <c r="I623" s="54"/>
      <c r="J623" s="54"/>
      <c r="K623" s="54"/>
      <c r="L623" s="54"/>
      <c r="M623" s="40"/>
      <c r="N623" s="54"/>
      <c r="O623" s="27"/>
    </row>
    <row r="624" spans="1:15" x14ac:dyDescent="0.25">
      <c r="A624" s="18"/>
      <c r="B624" s="53"/>
      <c r="C624" s="54"/>
      <c r="D624" s="54"/>
      <c r="E624" s="54"/>
      <c r="F624" s="54"/>
      <c r="G624" s="54"/>
      <c r="H624" s="54"/>
      <c r="I624" s="54"/>
      <c r="J624" s="54"/>
      <c r="K624" s="54"/>
      <c r="L624" s="54"/>
      <c r="M624" s="40"/>
      <c r="N624" s="54"/>
      <c r="O624" s="27"/>
    </row>
    <row r="625" spans="1:15" x14ac:dyDescent="0.25">
      <c r="A625" s="18"/>
      <c r="B625" s="53"/>
      <c r="C625" s="54"/>
      <c r="D625" s="54"/>
      <c r="E625" s="54"/>
      <c r="F625" s="54"/>
      <c r="G625" s="54"/>
      <c r="H625" s="54"/>
      <c r="I625" s="54"/>
      <c r="J625" s="54"/>
      <c r="K625" s="54"/>
      <c r="L625" s="54"/>
      <c r="M625" s="40"/>
      <c r="N625" s="54"/>
      <c r="O625" s="27"/>
    </row>
    <row r="626" spans="1:15" x14ac:dyDescent="0.25">
      <c r="A626" s="18"/>
      <c r="B626" s="53"/>
      <c r="C626" s="54"/>
      <c r="D626" s="54"/>
      <c r="E626" s="54"/>
      <c r="F626" s="54"/>
      <c r="G626" s="54"/>
      <c r="H626" s="54"/>
      <c r="I626" s="54"/>
      <c r="J626" s="54"/>
      <c r="K626" s="54"/>
      <c r="L626" s="54"/>
      <c r="M626" s="40"/>
      <c r="N626" s="54"/>
      <c r="O626" s="27"/>
    </row>
    <row r="627" spans="1:15" x14ac:dyDescent="0.25">
      <c r="A627" s="18"/>
      <c r="B627" s="53"/>
      <c r="C627" s="54"/>
      <c r="D627" s="54"/>
      <c r="E627" s="54"/>
      <c r="F627" s="54"/>
      <c r="G627" s="54"/>
      <c r="H627" s="54"/>
      <c r="I627" s="54"/>
      <c r="J627" s="54"/>
      <c r="K627" s="54"/>
      <c r="L627" s="54"/>
      <c r="M627" s="40"/>
      <c r="N627" s="54"/>
      <c r="O627" s="27"/>
    </row>
    <row r="628" spans="1:15" x14ac:dyDescent="0.25">
      <c r="A628" s="18"/>
      <c r="B628" s="53"/>
      <c r="C628" s="54"/>
      <c r="D628" s="54"/>
      <c r="E628" s="54"/>
      <c r="F628" s="54"/>
      <c r="G628" s="54"/>
      <c r="H628" s="54"/>
      <c r="I628" s="54"/>
      <c r="J628" s="54"/>
      <c r="K628" s="54"/>
      <c r="L628" s="54"/>
      <c r="M628" s="40"/>
      <c r="N628" s="54"/>
      <c r="O628" s="27"/>
    </row>
    <row r="629" spans="1:15" x14ac:dyDescent="0.25">
      <c r="A629" s="18"/>
      <c r="B629" s="53"/>
      <c r="C629" s="54"/>
      <c r="D629" s="54"/>
      <c r="E629" s="54"/>
      <c r="F629" s="54"/>
      <c r="G629" s="54"/>
      <c r="H629" s="54"/>
      <c r="I629" s="54"/>
      <c r="J629" s="54"/>
      <c r="K629" s="54"/>
      <c r="L629" s="54"/>
      <c r="M629" s="40"/>
      <c r="N629" s="54"/>
      <c r="O629" s="27"/>
    </row>
    <row r="630" spans="1:15" x14ac:dyDescent="0.25">
      <c r="A630" s="18"/>
      <c r="B630" s="53"/>
      <c r="C630" s="54"/>
      <c r="D630" s="54"/>
      <c r="E630" s="54"/>
      <c r="F630" s="54"/>
      <c r="G630" s="54"/>
      <c r="H630" s="54"/>
      <c r="I630" s="54"/>
      <c r="J630" s="54"/>
      <c r="K630" s="54"/>
      <c r="L630" s="54"/>
      <c r="M630" s="40"/>
      <c r="N630" s="54"/>
      <c r="O630" s="27"/>
    </row>
    <row r="631" spans="1:15" x14ac:dyDescent="0.25">
      <c r="A631" s="18"/>
      <c r="B631" s="53"/>
      <c r="C631" s="54"/>
      <c r="D631" s="54"/>
      <c r="E631" s="54"/>
      <c r="F631" s="54"/>
      <c r="G631" s="54"/>
      <c r="H631" s="54"/>
      <c r="I631" s="54"/>
      <c r="J631" s="54"/>
      <c r="K631" s="54"/>
      <c r="L631" s="54"/>
      <c r="M631" s="40"/>
      <c r="N631" s="54"/>
      <c r="O631" s="27"/>
    </row>
    <row r="632" spans="1:15" x14ac:dyDescent="0.25">
      <c r="A632" s="18"/>
      <c r="B632" s="53"/>
      <c r="C632" s="54"/>
      <c r="D632" s="54"/>
      <c r="E632" s="54"/>
      <c r="F632" s="54"/>
      <c r="G632" s="54"/>
      <c r="H632" s="54"/>
      <c r="I632" s="54"/>
      <c r="J632" s="54"/>
      <c r="K632" s="54"/>
      <c r="L632" s="54"/>
      <c r="M632" s="40"/>
      <c r="N632" s="54"/>
      <c r="O632" s="27"/>
    </row>
    <row r="633" spans="1:15" x14ac:dyDescent="0.25">
      <c r="A633" s="18"/>
      <c r="B633" s="53"/>
      <c r="C633" s="54"/>
      <c r="D633" s="54"/>
      <c r="E633" s="54"/>
      <c r="F633" s="54"/>
      <c r="G633" s="54"/>
      <c r="H633" s="54"/>
      <c r="I633" s="54"/>
      <c r="J633" s="54"/>
      <c r="K633" s="54"/>
      <c r="L633" s="54"/>
      <c r="M633" s="40"/>
      <c r="N633" s="54"/>
      <c r="O633" s="27"/>
    </row>
    <row r="634" spans="1:15" x14ac:dyDescent="0.25">
      <c r="A634" s="18"/>
      <c r="B634" s="53"/>
      <c r="C634" s="54"/>
      <c r="D634" s="54"/>
      <c r="E634" s="54"/>
      <c r="F634" s="54"/>
      <c r="G634" s="54"/>
      <c r="H634" s="54"/>
      <c r="I634" s="54"/>
      <c r="J634" s="54"/>
      <c r="K634" s="54"/>
      <c r="L634" s="54"/>
      <c r="M634" s="40"/>
      <c r="N634" s="54"/>
      <c r="O634" s="27"/>
    </row>
    <row r="635" spans="1:15" x14ac:dyDescent="0.25">
      <c r="A635" s="18"/>
      <c r="B635" s="53"/>
      <c r="C635" s="54"/>
      <c r="D635" s="54"/>
      <c r="E635" s="54"/>
      <c r="F635" s="54"/>
      <c r="G635" s="54"/>
      <c r="H635" s="54"/>
      <c r="I635" s="54"/>
      <c r="J635" s="54"/>
      <c r="K635" s="54"/>
      <c r="L635" s="54"/>
      <c r="M635" s="40"/>
      <c r="N635" s="54"/>
      <c r="O635" s="27"/>
    </row>
    <row r="636" spans="1:15" x14ac:dyDescent="0.25">
      <c r="A636" s="18"/>
      <c r="B636" s="53"/>
      <c r="C636" s="54"/>
      <c r="D636" s="54"/>
      <c r="E636" s="54"/>
      <c r="F636" s="54"/>
      <c r="G636" s="54"/>
      <c r="H636" s="54"/>
      <c r="I636" s="54"/>
      <c r="J636" s="54"/>
      <c r="K636" s="54"/>
      <c r="L636" s="54"/>
      <c r="M636" s="40"/>
      <c r="N636" s="54"/>
      <c r="O636" s="27"/>
    </row>
    <row r="637" spans="1:15" x14ac:dyDescent="0.25">
      <c r="A637" s="18"/>
      <c r="B637" s="53"/>
      <c r="C637" s="54"/>
      <c r="D637" s="54"/>
      <c r="E637" s="54"/>
      <c r="F637" s="54"/>
      <c r="G637" s="54"/>
      <c r="H637" s="54"/>
      <c r="I637" s="54"/>
      <c r="J637" s="54"/>
      <c r="K637" s="54"/>
      <c r="L637" s="54"/>
      <c r="M637" s="40"/>
      <c r="N637" s="54"/>
      <c r="O637" s="27"/>
    </row>
    <row r="638" spans="1:15" x14ac:dyDescent="0.25">
      <c r="A638" s="18"/>
      <c r="B638" s="53"/>
      <c r="C638" s="54"/>
      <c r="D638" s="54"/>
      <c r="E638" s="54"/>
      <c r="F638" s="54"/>
      <c r="G638" s="54"/>
      <c r="H638" s="54"/>
      <c r="I638" s="54"/>
      <c r="J638" s="54"/>
      <c r="K638" s="54"/>
      <c r="L638" s="54"/>
      <c r="M638" s="40"/>
      <c r="N638" s="54"/>
      <c r="O638" s="27"/>
    </row>
    <row r="639" spans="1:15" x14ac:dyDescent="0.25">
      <c r="A639" s="18"/>
      <c r="B639" s="53"/>
      <c r="C639" s="54"/>
      <c r="D639" s="54"/>
      <c r="E639" s="54"/>
      <c r="F639" s="54"/>
      <c r="G639" s="54"/>
      <c r="H639" s="54"/>
      <c r="I639" s="54"/>
      <c r="J639" s="54"/>
      <c r="K639" s="54"/>
      <c r="L639" s="54"/>
      <c r="M639" s="40"/>
      <c r="N639" s="54"/>
      <c r="O639" s="27"/>
    </row>
    <row r="640" spans="1:15" x14ac:dyDescent="0.25">
      <c r="A640" s="18"/>
      <c r="B640" s="53"/>
      <c r="C640" s="54"/>
      <c r="D640" s="54"/>
      <c r="E640" s="54"/>
      <c r="F640" s="54"/>
      <c r="G640" s="54"/>
      <c r="H640" s="54"/>
      <c r="I640" s="54"/>
      <c r="J640" s="54"/>
      <c r="K640" s="54"/>
      <c r="L640" s="54"/>
      <c r="M640" s="40"/>
      <c r="N640" s="54"/>
      <c r="O640" s="27"/>
    </row>
    <row r="641" spans="1:15" x14ac:dyDescent="0.25">
      <c r="A641" s="18"/>
      <c r="B641" s="53"/>
      <c r="C641" s="54"/>
      <c r="D641" s="54"/>
      <c r="E641" s="54"/>
      <c r="F641" s="54"/>
      <c r="G641" s="54"/>
      <c r="H641" s="54"/>
      <c r="I641" s="54"/>
      <c r="J641" s="54"/>
      <c r="K641" s="54"/>
      <c r="L641" s="54"/>
      <c r="M641" s="40"/>
      <c r="N641" s="54"/>
      <c r="O641" s="27"/>
    </row>
    <row r="642" spans="1:15" x14ac:dyDescent="0.25">
      <c r="A642" s="18"/>
      <c r="B642" s="53"/>
      <c r="C642" s="54"/>
      <c r="D642" s="54"/>
      <c r="E642" s="54"/>
      <c r="F642" s="54"/>
      <c r="G642" s="54"/>
      <c r="H642" s="54"/>
      <c r="I642" s="54"/>
      <c r="J642" s="54"/>
      <c r="K642" s="54"/>
      <c r="L642" s="54"/>
      <c r="M642" s="40"/>
      <c r="N642" s="54"/>
      <c r="O642" s="27"/>
    </row>
    <row r="643" spans="1:15" x14ac:dyDescent="0.25">
      <c r="A643" s="18"/>
      <c r="B643" s="53"/>
      <c r="C643" s="54"/>
      <c r="D643" s="54"/>
      <c r="E643" s="54"/>
      <c r="F643" s="54"/>
      <c r="G643" s="54"/>
      <c r="H643" s="54"/>
      <c r="I643" s="54"/>
      <c r="J643" s="54"/>
      <c r="K643" s="54"/>
      <c r="L643" s="54"/>
      <c r="M643" s="40"/>
      <c r="N643" s="54"/>
      <c r="O643" s="27"/>
    </row>
    <row r="644" spans="1:15" x14ac:dyDescent="0.25">
      <c r="A644" s="18"/>
      <c r="B644" s="53"/>
      <c r="C644" s="54"/>
      <c r="D644" s="54"/>
      <c r="E644" s="54"/>
      <c r="F644" s="54"/>
      <c r="G644" s="54"/>
      <c r="H644" s="54"/>
      <c r="I644" s="54"/>
      <c r="J644" s="54"/>
      <c r="K644" s="54"/>
      <c r="L644" s="54"/>
      <c r="M644" s="40"/>
      <c r="N644" s="54"/>
      <c r="O644" s="27"/>
    </row>
    <row r="645" spans="1:15" x14ac:dyDescent="0.25">
      <c r="A645" s="18"/>
      <c r="B645" s="53"/>
      <c r="C645" s="54"/>
      <c r="D645" s="54"/>
      <c r="E645" s="54"/>
      <c r="F645" s="54"/>
      <c r="G645" s="54"/>
      <c r="H645" s="54"/>
      <c r="I645" s="54"/>
      <c r="J645" s="54"/>
      <c r="K645" s="54"/>
      <c r="L645" s="54"/>
      <c r="M645" s="40"/>
      <c r="N645" s="54"/>
      <c r="O645" s="27"/>
    </row>
    <row r="646" spans="1:15" x14ac:dyDescent="0.25">
      <c r="A646" s="18"/>
      <c r="B646" s="53"/>
      <c r="C646" s="54"/>
      <c r="D646" s="54"/>
      <c r="E646" s="54"/>
      <c r="F646" s="54"/>
      <c r="G646" s="54"/>
      <c r="H646" s="54"/>
      <c r="I646" s="54"/>
      <c r="J646" s="54"/>
      <c r="K646" s="54"/>
      <c r="L646" s="54"/>
      <c r="M646" s="40"/>
      <c r="N646" s="54"/>
      <c r="O646" s="27"/>
    </row>
    <row r="647" spans="1:15" x14ac:dyDescent="0.25">
      <c r="A647" s="18"/>
      <c r="B647" s="53"/>
      <c r="C647" s="54"/>
      <c r="D647" s="54"/>
      <c r="E647" s="54"/>
      <c r="F647" s="54"/>
      <c r="G647" s="54"/>
      <c r="H647" s="54"/>
      <c r="I647" s="54"/>
      <c r="J647" s="54"/>
      <c r="K647" s="54"/>
      <c r="L647" s="54"/>
      <c r="M647" s="40"/>
      <c r="N647" s="54"/>
      <c r="O647" s="27"/>
    </row>
    <row r="648" spans="1:15" x14ac:dyDescent="0.25">
      <c r="A648" s="18"/>
      <c r="B648" s="53"/>
      <c r="C648" s="54"/>
      <c r="D648" s="54"/>
      <c r="E648" s="54"/>
      <c r="F648" s="54"/>
      <c r="G648" s="54"/>
      <c r="H648" s="54"/>
      <c r="I648" s="54"/>
      <c r="J648" s="54"/>
      <c r="K648" s="54"/>
      <c r="L648" s="54"/>
      <c r="M648" s="40"/>
      <c r="N648" s="54"/>
      <c r="O648" s="27"/>
    </row>
    <row r="649" spans="1:15" x14ac:dyDescent="0.25">
      <c r="A649" s="18"/>
      <c r="B649" s="53"/>
      <c r="C649" s="54"/>
      <c r="D649" s="54"/>
      <c r="E649" s="54"/>
      <c r="F649" s="54"/>
      <c r="G649" s="54"/>
      <c r="H649" s="54"/>
      <c r="I649" s="54"/>
      <c r="J649" s="54"/>
      <c r="K649" s="54"/>
      <c r="L649" s="54"/>
      <c r="M649" s="40"/>
      <c r="N649" s="54"/>
      <c r="O649" s="27"/>
    </row>
    <row r="650" spans="1:15" x14ac:dyDescent="0.25">
      <c r="A650" s="18"/>
      <c r="B650" s="53"/>
      <c r="C650" s="54"/>
      <c r="D650" s="54"/>
      <c r="E650" s="54"/>
      <c r="F650" s="54"/>
      <c r="G650" s="54"/>
      <c r="H650" s="54"/>
      <c r="I650" s="54"/>
      <c r="J650" s="54"/>
      <c r="K650" s="54"/>
      <c r="L650" s="54"/>
      <c r="M650" s="40"/>
      <c r="N650" s="54"/>
      <c r="O650" s="27"/>
    </row>
    <row r="651" spans="1:15" x14ac:dyDescent="0.25">
      <c r="A651" s="18"/>
      <c r="B651" s="53"/>
      <c r="C651" s="54"/>
      <c r="D651" s="54"/>
      <c r="E651" s="54"/>
      <c r="F651" s="54"/>
      <c r="G651" s="54"/>
      <c r="H651" s="54"/>
      <c r="I651" s="54"/>
      <c r="J651" s="54"/>
      <c r="K651" s="54"/>
      <c r="L651" s="54"/>
      <c r="M651" s="40"/>
      <c r="N651" s="54"/>
      <c r="O651" s="27"/>
    </row>
    <row r="652" spans="1:15" x14ac:dyDescent="0.25">
      <c r="A652" s="18"/>
      <c r="B652" s="53"/>
      <c r="C652" s="54"/>
      <c r="D652" s="54"/>
      <c r="E652" s="54"/>
      <c r="F652" s="54"/>
      <c r="G652" s="54"/>
      <c r="H652" s="54"/>
      <c r="I652" s="54"/>
      <c r="J652" s="54"/>
      <c r="K652" s="54"/>
      <c r="L652" s="54"/>
      <c r="M652" s="40"/>
      <c r="N652" s="54"/>
      <c r="O652" s="27"/>
    </row>
    <row r="653" spans="1:15" x14ac:dyDescent="0.25">
      <c r="A653" s="18"/>
      <c r="B653" s="53"/>
      <c r="C653" s="54"/>
      <c r="D653" s="54"/>
      <c r="E653" s="54"/>
      <c r="F653" s="54"/>
      <c r="G653" s="54"/>
      <c r="H653" s="54"/>
      <c r="I653" s="54"/>
      <c r="J653" s="54"/>
      <c r="K653" s="54"/>
      <c r="L653" s="54"/>
      <c r="M653" s="40"/>
      <c r="N653" s="54"/>
      <c r="O653" s="27"/>
    </row>
    <row r="654" spans="1:15" x14ac:dyDescent="0.25">
      <c r="A654" s="18"/>
      <c r="B654" s="53"/>
      <c r="C654" s="54"/>
      <c r="D654" s="54"/>
      <c r="E654" s="54"/>
      <c r="F654" s="54"/>
      <c r="G654" s="54"/>
      <c r="H654" s="54"/>
      <c r="I654" s="54"/>
      <c r="J654" s="54"/>
      <c r="K654" s="54"/>
      <c r="L654" s="54"/>
      <c r="M654" s="40"/>
      <c r="N654" s="54"/>
      <c r="O654" s="27"/>
    </row>
    <row r="655" spans="1:15" x14ac:dyDescent="0.25">
      <c r="A655" s="18"/>
      <c r="B655" s="53"/>
      <c r="C655" s="54"/>
      <c r="D655" s="54"/>
      <c r="E655" s="54"/>
      <c r="F655" s="54"/>
      <c r="G655" s="54"/>
      <c r="H655" s="54"/>
      <c r="I655" s="54"/>
      <c r="J655" s="54"/>
      <c r="K655" s="54"/>
      <c r="L655" s="54"/>
      <c r="M655" s="40"/>
      <c r="N655" s="54"/>
      <c r="O655" s="27"/>
    </row>
    <row r="656" spans="1:15" x14ac:dyDescent="0.25">
      <c r="A656" s="18"/>
      <c r="B656" s="53"/>
      <c r="C656" s="54"/>
      <c r="D656" s="54"/>
      <c r="E656" s="54"/>
      <c r="F656" s="54"/>
      <c r="G656" s="54"/>
      <c r="H656" s="54"/>
      <c r="I656" s="54"/>
      <c r="J656" s="54"/>
      <c r="K656" s="54"/>
      <c r="L656" s="54"/>
      <c r="M656" s="40"/>
      <c r="N656" s="54"/>
      <c r="O656" s="27"/>
    </row>
    <row r="657" spans="1:15" x14ac:dyDescent="0.25">
      <c r="A657" s="18"/>
      <c r="B657" s="53"/>
      <c r="C657" s="54"/>
      <c r="D657" s="54"/>
      <c r="E657" s="54"/>
      <c r="F657" s="54"/>
      <c r="G657" s="54"/>
      <c r="H657" s="54"/>
      <c r="I657" s="54"/>
      <c r="J657" s="54"/>
      <c r="K657" s="54"/>
      <c r="L657" s="54"/>
      <c r="M657" s="40"/>
      <c r="N657" s="54"/>
      <c r="O657" s="27"/>
    </row>
    <row r="658" spans="1:15" x14ac:dyDescent="0.25">
      <c r="A658" s="18"/>
      <c r="B658" s="53"/>
      <c r="C658" s="54"/>
      <c r="D658" s="54"/>
      <c r="E658" s="54"/>
      <c r="F658" s="54"/>
      <c r="G658" s="54"/>
      <c r="H658" s="54"/>
      <c r="I658" s="54"/>
      <c r="J658" s="54"/>
      <c r="K658" s="54"/>
      <c r="L658" s="54"/>
      <c r="M658" s="40"/>
      <c r="N658" s="54"/>
      <c r="O658" s="27"/>
    </row>
    <row r="659" spans="1:15" x14ac:dyDescent="0.25">
      <c r="A659" s="18"/>
      <c r="B659" s="53"/>
      <c r="C659" s="54"/>
      <c r="D659" s="54"/>
      <c r="E659" s="54"/>
      <c r="F659" s="54"/>
      <c r="G659" s="54"/>
      <c r="H659" s="54"/>
      <c r="I659" s="54"/>
      <c r="J659" s="54"/>
      <c r="K659" s="54"/>
      <c r="L659" s="54"/>
      <c r="M659" s="40"/>
      <c r="N659" s="54"/>
      <c r="O659" s="27"/>
    </row>
    <row r="660" spans="1:15" x14ac:dyDescent="0.25">
      <c r="A660" s="18"/>
      <c r="B660" s="53"/>
      <c r="C660" s="54"/>
      <c r="D660" s="54"/>
      <c r="E660" s="54"/>
      <c r="F660" s="54"/>
      <c r="G660" s="54"/>
      <c r="H660" s="54"/>
      <c r="I660" s="54"/>
      <c r="J660" s="54"/>
      <c r="K660" s="54"/>
      <c r="L660" s="54"/>
      <c r="M660" s="40"/>
      <c r="N660" s="54"/>
      <c r="O660" s="27"/>
    </row>
    <row r="661" spans="1:15" x14ac:dyDescent="0.25">
      <c r="A661" s="18"/>
      <c r="B661" s="53"/>
      <c r="C661" s="54"/>
      <c r="D661" s="54"/>
      <c r="E661" s="54"/>
      <c r="F661" s="54"/>
      <c r="G661" s="54"/>
      <c r="H661" s="54"/>
      <c r="I661" s="54"/>
      <c r="J661" s="54"/>
      <c r="K661" s="54"/>
      <c r="L661" s="54"/>
      <c r="M661" s="40"/>
      <c r="N661" s="54"/>
      <c r="O661" s="27"/>
    </row>
    <row r="662" spans="1:15" x14ac:dyDescent="0.25">
      <c r="A662" s="18"/>
      <c r="B662" s="53"/>
      <c r="C662" s="54"/>
      <c r="D662" s="54"/>
      <c r="E662" s="54"/>
      <c r="F662" s="54"/>
      <c r="G662" s="54"/>
      <c r="H662" s="54"/>
      <c r="I662" s="54"/>
      <c r="J662" s="54"/>
      <c r="K662" s="54"/>
      <c r="L662" s="54"/>
      <c r="M662" s="40"/>
      <c r="N662" s="54"/>
      <c r="O662" s="27"/>
    </row>
    <row r="663" spans="1:15" x14ac:dyDescent="0.25">
      <c r="A663" s="18"/>
      <c r="B663" s="53"/>
      <c r="C663" s="54"/>
      <c r="D663" s="54"/>
      <c r="E663" s="54"/>
      <c r="F663" s="54"/>
      <c r="G663" s="54"/>
      <c r="H663" s="54"/>
      <c r="I663" s="54"/>
      <c r="J663" s="54"/>
      <c r="K663" s="54"/>
      <c r="L663" s="54"/>
      <c r="M663" s="40"/>
      <c r="N663" s="54"/>
      <c r="O663" s="27"/>
    </row>
    <row r="664" spans="1:15" x14ac:dyDescent="0.25">
      <c r="A664" s="18"/>
      <c r="B664" s="53"/>
      <c r="C664" s="54"/>
      <c r="D664" s="54"/>
      <c r="E664" s="54"/>
      <c r="F664" s="54"/>
      <c r="G664" s="54"/>
      <c r="H664" s="54"/>
      <c r="I664" s="54"/>
      <c r="J664" s="54"/>
      <c r="K664" s="54"/>
      <c r="L664" s="54"/>
      <c r="M664" s="40"/>
      <c r="N664" s="54"/>
      <c r="O664" s="27"/>
    </row>
    <row r="665" spans="1:15" x14ac:dyDescent="0.25">
      <c r="A665" s="18"/>
      <c r="B665" s="53"/>
      <c r="C665" s="54"/>
      <c r="D665" s="54"/>
      <c r="E665" s="54"/>
      <c r="F665" s="54"/>
      <c r="G665" s="54"/>
      <c r="H665" s="54"/>
      <c r="I665" s="54"/>
      <c r="J665" s="54"/>
      <c r="K665" s="54"/>
      <c r="L665" s="54"/>
      <c r="M665" s="40"/>
      <c r="N665" s="54"/>
      <c r="O665" s="27"/>
    </row>
    <row r="666" spans="1:15" x14ac:dyDescent="0.25">
      <c r="A666" s="18"/>
      <c r="B666" s="53"/>
      <c r="C666" s="54"/>
      <c r="D666" s="54"/>
      <c r="E666" s="54"/>
      <c r="F666" s="54"/>
      <c r="G666" s="54"/>
      <c r="H666" s="54"/>
      <c r="I666" s="54"/>
      <c r="J666" s="54"/>
      <c r="K666" s="54"/>
      <c r="L666" s="54"/>
      <c r="M666" s="40"/>
      <c r="N666" s="54"/>
      <c r="O666" s="27"/>
    </row>
    <row r="667" spans="1:15" x14ac:dyDescent="0.25">
      <c r="A667" s="18"/>
      <c r="B667" s="53"/>
      <c r="C667" s="54"/>
      <c r="D667" s="54"/>
      <c r="E667" s="54"/>
      <c r="F667" s="54"/>
      <c r="G667" s="54"/>
      <c r="H667" s="54"/>
      <c r="I667" s="54"/>
      <c r="J667" s="54"/>
      <c r="K667" s="54"/>
      <c r="L667" s="54"/>
      <c r="M667" s="40"/>
      <c r="N667" s="54"/>
      <c r="O667" s="27"/>
    </row>
    <row r="668" spans="1:15" x14ac:dyDescent="0.25">
      <c r="A668" s="18"/>
      <c r="B668" s="53"/>
      <c r="C668" s="54"/>
      <c r="D668" s="54"/>
      <c r="E668" s="54"/>
      <c r="F668" s="54"/>
      <c r="G668" s="54"/>
      <c r="H668" s="54"/>
      <c r="I668" s="54"/>
      <c r="J668" s="54"/>
      <c r="K668" s="54"/>
      <c r="L668" s="54"/>
      <c r="M668" s="40"/>
      <c r="N668" s="54"/>
      <c r="O668" s="27"/>
    </row>
    <row r="669" spans="1:15" x14ac:dyDescent="0.25">
      <c r="A669" s="18"/>
      <c r="B669" s="53"/>
      <c r="C669" s="54"/>
      <c r="D669" s="54"/>
      <c r="E669" s="54"/>
      <c r="F669" s="54"/>
      <c r="G669" s="54"/>
      <c r="H669" s="54"/>
      <c r="I669" s="54"/>
      <c r="J669" s="54"/>
      <c r="K669" s="54"/>
      <c r="L669" s="54"/>
      <c r="M669" s="40"/>
      <c r="N669" s="54"/>
      <c r="O669" s="27"/>
    </row>
    <row r="670" spans="1:15" x14ac:dyDescent="0.25">
      <c r="A670" s="18"/>
      <c r="B670" s="53"/>
      <c r="C670" s="54"/>
      <c r="D670" s="54"/>
      <c r="E670" s="54"/>
      <c r="F670" s="54"/>
      <c r="G670" s="54"/>
      <c r="H670" s="54"/>
      <c r="I670" s="54"/>
      <c r="J670" s="54"/>
      <c r="K670" s="54"/>
      <c r="L670" s="54"/>
      <c r="M670" s="40"/>
      <c r="N670" s="54"/>
      <c r="O670" s="27"/>
    </row>
    <row r="671" spans="1:15" x14ac:dyDescent="0.25">
      <c r="A671" s="18"/>
      <c r="B671" s="53"/>
      <c r="C671" s="54"/>
      <c r="D671" s="54"/>
      <c r="E671" s="54"/>
      <c r="F671" s="54"/>
      <c r="G671" s="54"/>
      <c r="H671" s="54"/>
      <c r="I671" s="54"/>
      <c r="J671" s="54"/>
      <c r="K671" s="54"/>
      <c r="L671" s="54"/>
      <c r="M671" s="40"/>
      <c r="N671" s="54"/>
      <c r="O671" s="27"/>
    </row>
    <row r="672" spans="1:15" x14ac:dyDescent="0.25">
      <c r="A672" s="18"/>
      <c r="B672" s="53"/>
      <c r="C672" s="54"/>
      <c r="D672" s="54"/>
      <c r="E672" s="54"/>
      <c r="F672" s="54"/>
      <c r="G672" s="54"/>
      <c r="H672" s="54"/>
      <c r="I672" s="54"/>
      <c r="J672" s="54"/>
      <c r="K672" s="54"/>
      <c r="L672" s="54"/>
      <c r="M672" s="40"/>
      <c r="N672" s="54"/>
      <c r="O672" s="27"/>
    </row>
    <row r="673" spans="1:15" x14ac:dyDescent="0.25">
      <c r="A673" s="18"/>
      <c r="B673" s="53"/>
      <c r="C673" s="54"/>
      <c r="D673" s="54"/>
      <c r="E673" s="54"/>
      <c r="F673" s="54"/>
      <c r="G673" s="54"/>
      <c r="H673" s="54"/>
      <c r="I673" s="54"/>
      <c r="J673" s="54"/>
      <c r="K673" s="54"/>
      <c r="L673" s="54"/>
      <c r="M673" s="40"/>
      <c r="N673" s="54"/>
      <c r="O673" s="27"/>
    </row>
    <row r="674" spans="1:15" x14ac:dyDescent="0.25">
      <c r="A674" s="18"/>
      <c r="B674" s="53"/>
      <c r="C674" s="54"/>
      <c r="D674" s="54"/>
      <c r="E674" s="54"/>
      <c r="F674" s="54"/>
      <c r="G674" s="54"/>
      <c r="H674" s="54"/>
      <c r="I674" s="54"/>
      <c r="J674" s="54"/>
      <c r="K674" s="54"/>
      <c r="L674" s="54"/>
      <c r="M674" s="40"/>
      <c r="N674" s="54"/>
      <c r="O674" s="27"/>
    </row>
    <row r="675" spans="1:15" x14ac:dyDescent="0.25">
      <c r="A675" s="18"/>
      <c r="B675" s="53"/>
      <c r="C675" s="54"/>
      <c r="D675" s="54"/>
      <c r="E675" s="54"/>
      <c r="F675" s="54"/>
      <c r="G675" s="54"/>
      <c r="H675" s="54"/>
      <c r="I675" s="54"/>
      <c r="J675" s="54"/>
      <c r="K675" s="54"/>
      <c r="L675" s="54"/>
      <c r="M675" s="40"/>
      <c r="N675" s="54"/>
      <c r="O675" s="27"/>
    </row>
    <row r="676" spans="1:15" x14ac:dyDescent="0.25">
      <c r="A676" s="18"/>
      <c r="B676" s="53"/>
      <c r="C676" s="54"/>
      <c r="D676" s="54"/>
      <c r="E676" s="54"/>
      <c r="F676" s="54"/>
      <c r="G676" s="54"/>
      <c r="H676" s="54"/>
      <c r="I676" s="54"/>
      <c r="J676" s="54"/>
      <c r="K676" s="54"/>
      <c r="L676" s="54"/>
      <c r="M676" s="40"/>
      <c r="N676" s="54"/>
      <c r="O676" s="27"/>
    </row>
    <row r="677" spans="1:15" x14ac:dyDescent="0.25">
      <c r="A677" s="18"/>
      <c r="B677" s="53"/>
      <c r="C677" s="54"/>
      <c r="D677" s="54"/>
      <c r="E677" s="54"/>
      <c r="F677" s="54"/>
      <c r="G677" s="54"/>
      <c r="H677" s="54"/>
      <c r="I677" s="54"/>
      <c r="J677" s="54"/>
      <c r="K677" s="54"/>
      <c r="L677" s="54"/>
      <c r="M677" s="40"/>
      <c r="N677" s="54"/>
      <c r="O677" s="27"/>
    </row>
    <row r="678" spans="1:15" x14ac:dyDescent="0.25">
      <c r="A678" s="18"/>
      <c r="B678" s="53"/>
      <c r="C678" s="54"/>
      <c r="D678" s="54"/>
      <c r="E678" s="54"/>
      <c r="F678" s="54"/>
      <c r="G678" s="54"/>
      <c r="H678" s="54"/>
      <c r="I678" s="54"/>
      <c r="J678" s="54"/>
      <c r="K678" s="54"/>
      <c r="L678" s="54"/>
      <c r="M678" s="40"/>
      <c r="N678" s="54"/>
      <c r="O678" s="27"/>
    </row>
    <row r="679" spans="1:15" x14ac:dyDescent="0.25">
      <c r="A679" s="18"/>
      <c r="B679" s="53"/>
      <c r="C679" s="54"/>
      <c r="D679" s="54"/>
      <c r="E679" s="54"/>
      <c r="F679" s="54"/>
      <c r="G679" s="54"/>
      <c r="H679" s="54"/>
      <c r="I679" s="54"/>
      <c r="J679" s="54"/>
      <c r="K679" s="54"/>
      <c r="L679" s="54"/>
      <c r="M679" s="40"/>
      <c r="N679" s="54"/>
      <c r="O679" s="27"/>
    </row>
    <row r="680" spans="1:15" x14ac:dyDescent="0.25">
      <c r="A680" s="18"/>
      <c r="B680" s="53"/>
      <c r="C680" s="54"/>
      <c r="D680" s="54"/>
      <c r="E680" s="54"/>
      <c r="F680" s="54"/>
      <c r="G680" s="54"/>
      <c r="H680" s="54"/>
      <c r="I680" s="54"/>
      <c r="J680" s="54"/>
      <c r="K680" s="54"/>
      <c r="L680" s="54"/>
      <c r="M680" s="40"/>
      <c r="N680" s="54"/>
      <c r="O680" s="27"/>
    </row>
    <row r="681" spans="1:15" x14ac:dyDescent="0.25">
      <c r="A681" s="18"/>
      <c r="B681" s="53"/>
      <c r="C681" s="54"/>
      <c r="D681" s="54"/>
      <c r="E681" s="54"/>
      <c r="F681" s="54"/>
      <c r="G681" s="54"/>
      <c r="H681" s="54"/>
      <c r="I681" s="54"/>
      <c r="J681" s="54"/>
      <c r="K681" s="54"/>
      <c r="L681" s="54"/>
      <c r="M681" s="40"/>
      <c r="N681" s="54"/>
      <c r="O681" s="27"/>
    </row>
    <row r="682" spans="1:15" x14ac:dyDescent="0.25">
      <c r="A682" s="18"/>
      <c r="B682" s="53"/>
      <c r="C682" s="54"/>
      <c r="D682" s="54"/>
      <c r="E682" s="54"/>
      <c r="F682" s="54"/>
      <c r="G682" s="54"/>
      <c r="H682" s="54"/>
      <c r="I682" s="54"/>
      <c r="J682" s="54"/>
      <c r="K682" s="54"/>
      <c r="L682" s="54"/>
      <c r="M682" s="40"/>
      <c r="N682" s="54"/>
      <c r="O682" s="27"/>
    </row>
    <row r="683" spans="1:15" x14ac:dyDescent="0.25">
      <c r="A683" s="18"/>
      <c r="B683" s="53"/>
      <c r="C683" s="54"/>
      <c r="D683" s="54"/>
      <c r="E683" s="54"/>
      <c r="F683" s="54"/>
      <c r="G683" s="54"/>
      <c r="H683" s="54"/>
      <c r="I683" s="54"/>
      <c r="J683" s="54"/>
      <c r="K683" s="54"/>
      <c r="L683" s="54"/>
      <c r="M683" s="40"/>
      <c r="N683" s="54"/>
      <c r="O683" s="27"/>
    </row>
    <row r="684" spans="1:15" x14ac:dyDescent="0.25">
      <c r="A684" s="18"/>
      <c r="B684" s="53"/>
      <c r="C684" s="54"/>
      <c r="D684" s="54"/>
      <c r="E684" s="54"/>
      <c r="F684" s="54"/>
      <c r="G684" s="54"/>
      <c r="H684" s="54"/>
      <c r="I684" s="54"/>
      <c r="J684" s="54"/>
      <c r="K684" s="54"/>
      <c r="L684" s="54"/>
      <c r="M684" s="40"/>
      <c r="N684" s="54"/>
      <c r="O684" s="27"/>
    </row>
    <row r="685" spans="1:15" x14ac:dyDescent="0.25">
      <c r="A685" s="18"/>
      <c r="B685" s="53"/>
      <c r="C685" s="54"/>
      <c r="D685" s="54"/>
      <c r="E685" s="54"/>
      <c r="F685" s="54"/>
      <c r="G685" s="54"/>
      <c r="H685" s="54"/>
      <c r="I685" s="54"/>
      <c r="J685" s="54"/>
      <c r="K685" s="54"/>
      <c r="L685" s="54"/>
      <c r="M685" s="40"/>
      <c r="N685" s="54"/>
      <c r="O685" s="27"/>
    </row>
    <row r="686" spans="1:15" x14ac:dyDescent="0.25">
      <c r="A686" s="18"/>
      <c r="B686" s="53"/>
      <c r="C686" s="54"/>
      <c r="D686" s="54"/>
      <c r="E686" s="54"/>
      <c r="F686" s="54"/>
      <c r="G686" s="54"/>
      <c r="H686" s="54"/>
      <c r="I686" s="54"/>
      <c r="J686" s="54"/>
      <c r="K686" s="54"/>
      <c r="L686" s="54"/>
      <c r="M686" s="40"/>
      <c r="N686" s="54"/>
      <c r="O686" s="27"/>
    </row>
    <row r="687" spans="1:15" x14ac:dyDescent="0.25">
      <c r="A687" s="18"/>
      <c r="B687" s="53"/>
      <c r="C687" s="54"/>
      <c r="D687" s="54"/>
      <c r="E687" s="54"/>
      <c r="F687" s="54"/>
      <c r="G687" s="54"/>
      <c r="H687" s="54"/>
      <c r="I687" s="54"/>
      <c r="J687" s="54"/>
      <c r="K687" s="54"/>
      <c r="L687" s="54"/>
      <c r="M687" s="40"/>
      <c r="N687" s="54"/>
      <c r="O687" s="27"/>
    </row>
    <row r="688" spans="1:15" x14ac:dyDescent="0.25">
      <c r="A688" s="18"/>
      <c r="B688" s="53"/>
      <c r="C688" s="54"/>
      <c r="D688" s="54"/>
      <c r="E688" s="54"/>
      <c r="F688" s="54"/>
      <c r="G688" s="54"/>
      <c r="H688" s="54"/>
      <c r="I688" s="54"/>
      <c r="J688" s="54"/>
      <c r="K688" s="54"/>
      <c r="L688" s="54"/>
      <c r="M688" s="40"/>
      <c r="N688" s="54"/>
      <c r="O688" s="27"/>
    </row>
    <row r="689" spans="1:15" x14ac:dyDescent="0.25">
      <c r="A689" s="18"/>
      <c r="B689" s="53"/>
      <c r="C689" s="54"/>
      <c r="D689" s="54"/>
      <c r="E689" s="54"/>
      <c r="F689" s="54"/>
      <c r="G689" s="54"/>
      <c r="H689" s="54"/>
      <c r="I689" s="54"/>
      <c r="J689" s="54"/>
      <c r="K689" s="54"/>
      <c r="L689" s="54"/>
      <c r="M689" s="40"/>
      <c r="N689" s="54"/>
      <c r="O689" s="27"/>
    </row>
    <row r="690" spans="1:15" x14ac:dyDescent="0.25">
      <c r="A690" s="18"/>
      <c r="B690" s="53"/>
      <c r="C690" s="54"/>
      <c r="D690" s="54"/>
      <c r="E690" s="54"/>
      <c r="F690" s="54"/>
      <c r="G690" s="54"/>
      <c r="H690" s="54"/>
      <c r="I690" s="54"/>
      <c r="J690" s="54"/>
      <c r="K690" s="54"/>
      <c r="L690" s="54"/>
      <c r="M690" s="40"/>
      <c r="N690" s="54"/>
      <c r="O690" s="27"/>
    </row>
    <row r="691" spans="1:15" x14ac:dyDescent="0.25">
      <c r="A691" s="18"/>
      <c r="B691" s="53"/>
      <c r="C691" s="54"/>
      <c r="D691" s="54"/>
      <c r="E691" s="54"/>
      <c r="F691" s="54"/>
      <c r="G691" s="54"/>
      <c r="H691" s="54"/>
      <c r="I691" s="54"/>
      <c r="J691" s="54"/>
      <c r="K691" s="54"/>
      <c r="L691" s="54"/>
      <c r="M691" s="40"/>
      <c r="N691" s="54"/>
      <c r="O691" s="27"/>
    </row>
    <row r="692" spans="1:15" x14ac:dyDescent="0.25">
      <c r="A692" s="18"/>
      <c r="B692" s="53"/>
      <c r="C692" s="54"/>
      <c r="D692" s="54"/>
      <c r="E692" s="54"/>
      <c r="F692" s="54"/>
      <c r="G692" s="54"/>
      <c r="H692" s="54"/>
      <c r="I692" s="54"/>
      <c r="J692" s="54"/>
      <c r="K692" s="54"/>
      <c r="L692" s="54"/>
      <c r="M692" s="40"/>
      <c r="N692" s="54"/>
      <c r="O692" s="27"/>
    </row>
    <row r="693" spans="1:15" x14ac:dyDescent="0.25">
      <c r="A693" s="18"/>
      <c r="B693" s="53"/>
      <c r="C693" s="54"/>
      <c r="D693" s="54"/>
      <c r="E693" s="54"/>
      <c r="F693" s="54"/>
      <c r="G693" s="54"/>
      <c r="H693" s="54"/>
      <c r="I693" s="54"/>
      <c r="J693" s="54"/>
      <c r="K693" s="54"/>
      <c r="L693" s="54"/>
      <c r="M693" s="40"/>
      <c r="N693" s="54"/>
      <c r="O693" s="27"/>
    </row>
    <row r="694" spans="1:15" x14ac:dyDescent="0.25">
      <c r="A694" s="18"/>
      <c r="B694" s="53"/>
      <c r="C694" s="54"/>
      <c r="D694" s="54"/>
      <c r="E694" s="54"/>
      <c r="F694" s="54"/>
      <c r="G694" s="54"/>
      <c r="H694" s="54"/>
      <c r="I694" s="54"/>
      <c r="J694" s="54"/>
      <c r="K694" s="54"/>
      <c r="L694" s="54"/>
      <c r="M694" s="40"/>
      <c r="N694" s="54"/>
      <c r="O694" s="27"/>
    </row>
    <row r="695" spans="1:15" x14ac:dyDescent="0.25">
      <c r="A695" s="18"/>
      <c r="B695" s="53"/>
      <c r="C695" s="54"/>
      <c r="D695" s="54"/>
      <c r="E695" s="54"/>
      <c r="F695" s="54"/>
      <c r="G695" s="54"/>
      <c r="H695" s="54"/>
      <c r="I695" s="54"/>
      <c r="J695" s="54"/>
      <c r="K695" s="54"/>
      <c r="L695" s="54"/>
      <c r="M695" s="40"/>
      <c r="N695" s="54"/>
      <c r="O695" s="27"/>
    </row>
    <row r="696" spans="1:15" x14ac:dyDescent="0.25">
      <c r="A696" s="18"/>
      <c r="B696" s="53"/>
      <c r="C696" s="54"/>
      <c r="D696" s="54"/>
      <c r="E696" s="54"/>
      <c r="F696" s="54"/>
      <c r="G696" s="54"/>
      <c r="H696" s="54"/>
      <c r="I696" s="54"/>
      <c r="J696" s="54"/>
      <c r="K696" s="54"/>
      <c r="L696" s="54"/>
      <c r="M696" s="40"/>
      <c r="N696" s="54"/>
      <c r="O696" s="27"/>
    </row>
    <row r="697" spans="1:15" x14ac:dyDescent="0.25">
      <c r="A697" s="18"/>
      <c r="B697" s="53"/>
      <c r="C697" s="54"/>
      <c r="D697" s="54"/>
      <c r="E697" s="54"/>
      <c r="F697" s="54"/>
      <c r="G697" s="54"/>
      <c r="H697" s="54"/>
      <c r="I697" s="54"/>
      <c r="J697" s="54"/>
      <c r="K697" s="54"/>
      <c r="L697" s="54"/>
      <c r="M697" s="40"/>
      <c r="N697" s="54"/>
      <c r="O697" s="27"/>
    </row>
    <row r="698" spans="1:15" x14ac:dyDescent="0.25">
      <c r="A698" s="18"/>
      <c r="B698" s="53"/>
      <c r="C698" s="54"/>
      <c r="D698" s="54"/>
      <c r="E698" s="54"/>
      <c r="F698" s="54"/>
      <c r="G698" s="54"/>
      <c r="H698" s="54"/>
      <c r="I698" s="54"/>
      <c r="J698" s="54"/>
      <c r="K698" s="54"/>
      <c r="L698" s="54"/>
      <c r="M698" s="40"/>
      <c r="N698" s="54"/>
      <c r="O698" s="27"/>
    </row>
    <row r="699" spans="1:15" x14ac:dyDescent="0.25">
      <c r="A699" s="18"/>
      <c r="B699" s="53"/>
      <c r="C699" s="54"/>
      <c r="D699" s="54"/>
      <c r="E699" s="54"/>
      <c r="F699" s="54"/>
      <c r="G699" s="54"/>
      <c r="H699" s="54"/>
      <c r="I699" s="54"/>
      <c r="J699" s="54"/>
      <c r="K699" s="54"/>
      <c r="L699" s="54"/>
      <c r="M699" s="40"/>
      <c r="N699" s="54"/>
      <c r="O699" s="27"/>
    </row>
    <row r="700" spans="1:15" x14ac:dyDescent="0.25">
      <c r="A700" s="18"/>
      <c r="B700" s="53"/>
      <c r="C700" s="54"/>
      <c r="D700" s="54"/>
      <c r="E700" s="54"/>
      <c r="F700" s="54"/>
      <c r="G700" s="54"/>
      <c r="H700" s="54"/>
      <c r="I700" s="54"/>
      <c r="J700" s="54"/>
      <c r="K700" s="54"/>
      <c r="L700" s="54"/>
      <c r="M700" s="40"/>
      <c r="N700" s="54"/>
      <c r="O700" s="27"/>
    </row>
    <row r="701" spans="1:15" x14ac:dyDescent="0.25">
      <c r="A701" s="18"/>
      <c r="B701" s="53"/>
      <c r="C701" s="54"/>
      <c r="D701" s="54"/>
      <c r="E701" s="54"/>
      <c r="F701" s="54"/>
      <c r="G701" s="54"/>
      <c r="H701" s="54"/>
      <c r="I701" s="54"/>
      <c r="J701" s="54"/>
      <c r="K701" s="54"/>
      <c r="L701" s="54"/>
      <c r="M701" s="40"/>
      <c r="N701" s="54"/>
      <c r="O701" s="27"/>
    </row>
    <row r="702" spans="1:15" x14ac:dyDescent="0.25">
      <c r="A702" s="18"/>
      <c r="B702" s="53"/>
      <c r="C702" s="54"/>
      <c r="D702" s="54"/>
      <c r="E702" s="54"/>
      <c r="F702" s="54"/>
      <c r="G702" s="54"/>
      <c r="H702" s="54"/>
      <c r="I702" s="54"/>
      <c r="J702" s="54"/>
      <c r="K702" s="54"/>
      <c r="L702" s="54"/>
      <c r="M702" s="40"/>
      <c r="N702" s="54"/>
      <c r="O702" s="27"/>
    </row>
    <row r="703" spans="1:15" x14ac:dyDescent="0.25">
      <c r="A703" s="18"/>
      <c r="B703" s="53"/>
      <c r="C703" s="54"/>
      <c r="D703" s="54"/>
      <c r="E703" s="54"/>
      <c r="F703" s="54"/>
      <c r="G703" s="54"/>
      <c r="H703" s="54"/>
      <c r="I703" s="54"/>
      <c r="J703" s="54"/>
      <c r="K703" s="54"/>
      <c r="L703" s="54"/>
      <c r="M703" s="40"/>
      <c r="N703" s="54"/>
      <c r="O703" s="27"/>
    </row>
    <row r="704" spans="1:15" x14ac:dyDescent="0.25">
      <c r="A704" s="18"/>
      <c r="B704" s="53"/>
      <c r="C704" s="54"/>
      <c r="D704" s="54"/>
      <c r="E704" s="54"/>
      <c r="F704" s="54"/>
      <c r="G704" s="54"/>
      <c r="H704" s="54"/>
      <c r="I704" s="54"/>
      <c r="J704" s="54"/>
      <c r="K704" s="54"/>
      <c r="L704" s="54"/>
      <c r="M704" s="40"/>
      <c r="N704" s="54"/>
      <c r="O704" s="27"/>
    </row>
    <row r="705" spans="1:15" x14ac:dyDescent="0.25">
      <c r="A705" s="18"/>
      <c r="B705" s="53"/>
      <c r="C705" s="54"/>
      <c r="D705" s="54"/>
      <c r="E705" s="54"/>
      <c r="F705" s="54"/>
      <c r="G705" s="54"/>
      <c r="H705" s="54"/>
      <c r="I705" s="54"/>
      <c r="J705" s="54"/>
      <c r="K705" s="54"/>
      <c r="L705" s="54"/>
      <c r="M705" s="40"/>
      <c r="N705" s="54"/>
      <c r="O705" s="27"/>
    </row>
    <row r="706" spans="1:15" x14ac:dyDescent="0.25">
      <c r="A706" s="18"/>
      <c r="B706" s="53"/>
      <c r="C706" s="54"/>
      <c r="D706" s="54"/>
      <c r="E706" s="54"/>
      <c r="F706" s="54"/>
      <c r="G706" s="54"/>
      <c r="H706" s="54"/>
      <c r="I706" s="54"/>
      <c r="J706" s="54"/>
      <c r="K706" s="54"/>
      <c r="L706" s="54"/>
      <c r="M706" s="40"/>
      <c r="N706" s="54"/>
      <c r="O706" s="27"/>
    </row>
    <row r="707" spans="1:15" x14ac:dyDescent="0.25">
      <c r="A707" s="18"/>
      <c r="B707" s="53"/>
      <c r="C707" s="54"/>
      <c r="D707" s="54"/>
      <c r="E707" s="54"/>
      <c r="F707" s="54"/>
      <c r="G707" s="54"/>
      <c r="H707" s="54"/>
      <c r="I707" s="54"/>
      <c r="J707" s="54"/>
      <c r="K707" s="54"/>
      <c r="L707" s="54"/>
      <c r="M707" s="40"/>
      <c r="N707" s="54"/>
      <c r="O707" s="27"/>
    </row>
    <row r="708" spans="1:15" x14ac:dyDescent="0.25">
      <c r="A708" s="18"/>
      <c r="B708" s="53"/>
      <c r="C708" s="54"/>
      <c r="D708" s="54"/>
      <c r="E708" s="54"/>
      <c r="F708" s="54"/>
      <c r="G708" s="54"/>
      <c r="H708" s="54"/>
      <c r="I708" s="54"/>
      <c r="J708" s="54"/>
      <c r="K708" s="54"/>
      <c r="L708" s="54"/>
      <c r="M708" s="40"/>
      <c r="N708" s="54"/>
      <c r="O708" s="27"/>
    </row>
    <row r="709" spans="1:15" x14ac:dyDescent="0.25">
      <c r="A709" s="18"/>
      <c r="B709" s="53"/>
      <c r="C709" s="54"/>
      <c r="D709" s="54"/>
      <c r="E709" s="54"/>
      <c r="F709" s="54"/>
      <c r="G709" s="54"/>
      <c r="H709" s="54"/>
      <c r="I709" s="54"/>
      <c r="J709" s="54"/>
      <c r="K709" s="54"/>
      <c r="L709" s="54"/>
      <c r="M709" s="40"/>
      <c r="N709" s="54"/>
      <c r="O709" s="27"/>
    </row>
    <row r="710" spans="1:15" x14ac:dyDescent="0.25">
      <c r="A710" s="18"/>
      <c r="B710" s="53"/>
      <c r="C710" s="54"/>
      <c r="D710" s="54"/>
      <c r="E710" s="54"/>
      <c r="F710" s="54"/>
      <c r="G710" s="54"/>
      <c r="H710" s="54"/>
      <c r="I710" s="54"/>
      <c r="J710" s="54"/>
      <c r="K710" s="54"/>
      <c r="L710" s="54"/>
      <c r="M710" s="40"/>
      <c r="N710" s="54"/>
      <c r="O710" s="27"/>
    </row>
    <row r="711" spans="1:15" x14ac:dyDescent="0.25">
      <c r="A711" s="18"/>
      <c r="B711" s="53"/>
      <c r="C711" s="54"/>
      <c r="D711" s="54"/>
      <c r="E711" s="54"/>
      <c r="F711" s="54"/>
      <c r="G711" s="54"/>
      <c r="H711" s="54"/>
      <c r="I711" s="54"/>
      <c r="J711" s="54"/>
      <c r="K711" s="54"/>
      <c r="L711" s="54"/>
      <c r="M711" s="40"/>
      <c r="N711" s="54"/>
      <c r="O711" s="27"/>
    </row>
    <row r="712" spans="1:15" x14ac:dyDescent="0.25">
      <c r="A712" s="18"/>
      <c r="B712" s="53"/>
      <c r="C712" s="54"/>
      <c r="D712" s="54"/>
      <c r="E712" s="54"/>
      <c r="F712" s="54"/>
      <c r="G712" s="54"/>
      <c r="H712" s="54"/>
      <c r="I712" s="54"/>
      <c r="J712" s="54"/>
      <c r="K712" s="54"/>
      <c r="L712" s="54"/>
      <c r="M712" s="40"/>
      <c r="N712" s="54"/>
      <c r="O712" s="27"/>
    </row>
    <row r="713" spans="1:15" x14ac:dyDescent="0.25">
      <c r="A713" s="18"/>
      <c r="B713" s="53"/>
      <c r="C713" s="54"/>
      <c r="D713" s="54"/>
      <c r="E713" s="54"/>
      <c r="F713" s="54"/>
      <c r="G713" s="54"/>
      <c r="H713" s="54"/>
      <c r="I713" s="54"/>
      <c r="J713" s="54"/>
      <c r="K713" s="54"/>
      <c r="L713" s="54"/>
      <c r="M713" s="40"/>
      <c r="N713" s="54"/>
      <c r="O713" s="27"/>
    </row>
    <row r="714" spans="1:15" x14ac:dyDescent="0.25">
      <c r="A714" s="18"/>
      <c r="B714" s="53"/>
      <c r="C714" s="54"/>
      <c r="D714" s="54"/>
      <c r="E714" s="54"/>
      <c r="F714" s="54"/>
      <c r="G714" s="54"/>
      <c r="H714" s="54"/>
      <c r="I714" s="54"/>
      <c r="J714" s="54"/>
      <c r="K714" s="54"/>
      <c r="L714" s="54"/>
      <c r="M714" s="40"/>
      <c r="N714" s="54"/>
      <c r="O714" s="27"/>
    </row>
    <row r="715" spans="1:15" x14ac:dyDescent="0.25">
      <c r="A715" s="18"/>
      <c r="B715" s="53"/>
      <c r="C715" s="54"/>
      <c r="D715" s="54"/>
      <c r="E715" s="54"/>
      <c r="F715" s="54"/>
      <c r="G715" s="54"/>
      <c r="H715" s="54"/>
      <c r="I715" s="54"/>
      <c r="J715" s="54"/>
      <c r="K715" s="54"/>
      <c r="L715" s="54"/>
      <c r="M715" s="40"/>
      <c r="N715" s="54"/>
      <c r="O715" s="27"/>
    </row>
    <row r="716" spans="1:15" x14ac:dyDescent="0.25">
      <c r="A716" s="18"/>
      <c r="B716" s="53"/>
      <c r="C716" s="54"/>
      <c r="D716" s="54"/>
      <c r="E716" s="54"/>
      <c r="F716" s="54"/>
      <c r="G716" s="54"/>
      <c r="H716" s="54"/>
      <c r="I716" s="54"/>
      <c r="J716" s="54"/>
      <c r="K716" s="54"/>
      <c r="L716" s="54"/>
      <c r="M716" s="40"/>
      <c r="N716" s="54"/>
      <c r="O716" s="27"/>
    </row>
    <row r="717" spans="1:15" x14ac:dyDescent="0.25">
      <c r="A717" s="18"/>
      <c r="B717" s="53"/>
      <c r="C717" s="54"/>
      <c r="D717" s="54"/>
      <c r="E717" s="54"/>
      <c r="F717" s="54"/>
      <c r="G717" s="54"/>
      <c r="H717" s="54"/>
      <c r="I717" s="54"/>
      <c r="J717" s="54"/>
      <c r="K717" s="54"/>
      <c r="L717" s="54"/>
      <c r="M717" s="40"/>
      <c r="N717" s="54"/>
      <c r="O717" s="27"/>
    </row>
    <row r="718" spans="1:15" x14ac:dyDescent="0.25">
      <c r="A718" s="18"/>
      <c r="B718" s="53"/>
      <c r="C718" s="54"/>
      <c r="D718" s="54"/>
      <c r="E718" s="54"/>
      <c r="F718" s="54"/>
      <c r="G718" s="54"/>
      <c r="H718" s="54"/>
      <c r="I718" s="54"/>
      <c r="J718" s="54"/>
      <c r="K718" s="54"/>
      <c r="L718" s="54"/>
      <c r="M718" s="40"/>
      <c r="N718" s="54"/>
      <c r="O718" s="27"/>
    </row>
    <row r="719" spans="1:15" x14ac:dyDescent="0.25">
      <c r="A719" s="18"/>
      <c r="B719" s="53"/>
      <c r="C719" s="54"/>
      <c r="D719" s="54"/>
      <c r="E719" s="54"/>
      <c r="F719" s="54"/>
      <c r="G719" s="54"/>
      <c r="H719" s="54"/>
      <c r="I719" s="54"/>
      <c r="J719" s="54"/>
      <c r="K719" s="54"/>
      <c r="L719" s="54"/>
      <c r="M719" s="40"/>
      <c r="N719" s="54"/>
      <c r="O719" s="27"/>
    </row>
    <row r="720" spans="1:15" x14ac:dyDescent="0.25">
      <c r="A720" s="18"/>
      <c r="B720" s="53"/>
      <c r="C720" s="54"/>
      <c r="D720" s="54"/>
      <c r="E720" s="54"/>
      <c r="F720" s="54"/>
      <c r="G720" s="54"/>
      <c r="H720" s="54"/>
      <c r="I720" s="54"/>
      <c r="J720" s="54"/>
      <c r="K720" s="54"/>
      <c r="L720" s="54"/>
      <c r="M720" s="40"/>
      <c r="N720" s="54"/>
      <c r="O720" s="27"/>
    </row>
    <row r="721" spans="1:15" x14ac:dyDescent="0.25">
      <c r="A721" s="18"/>
      <c r="B721" s="53"/>
      <c r="C721" s="54"/>
      <c r="D721" s="54"/>
      <c r="E721" s="54"/>
      <c r="F721" s="54"/>
      <c r="G721" s="54"/>
      <c r="H721" s="54"/>
      <c r="I721" s="54"/>
      <c r="J721" s="54"/>
      <c r="K721" s="54"/>
      <c r="L721" s="54"/>
      <c r="M721" s="40"/>
      <c r="N721" s="54"/>
      <c r="O721" s="27"/>
    </row>
    <row r="722" spans="1:15" x14ac:dyDescent="0.25">
      <c r="A722" s="18"/>
      <c r="B722" s="53"/>
      <c r="C722" s="54"/>
      <c r="D722" s="54"/>
      <c r="E722" s="54"/>
      <c r="F722" s="54"/>
      <c r="G722" s="54"/>
      <c r="H722" s="54"/>
      <c r="I722" s="54"/>
      <c r="J722" s="54"/>
      <c r="K722" s="54"/>
      <c r="L722" s="54"/>
      <c r="M722" s="40"/>
      <c r="N722" s="54"/>
      <c r="O722" s="27"/>
    </row>
    <row r="723" spans="1:15" x14ac:dyDescent="0.25">
      <c r="A723" s="18"/>
      <c r="B723" s="53"/>
      <c r="C723" s="54"/>
      <c r="D723" s="54"/>
      <c r="E723" s="54"/>
      <c r="F723" s="54"/>
      <c r="G723" s="54"/>
      <c r="H723" s="54"/>
      <c r="I723" s="54"/>
      <c r="J723" s="54"/>
      <c r="K723" s="54"/>
      <c r="L723" s="54"/>
      <c r="M723" s="40"/>
      <c r="N723" s="54"/>
      <c r="O723" s="27"/>
    </row>
    <row r="724" spans="1:15" x14ac:dyDescent="0.25">
      <c r="A724" s="18"/>
      <c r="B724" s="53"/>
      <c r="C724" s="54"/>
      <c r="D724" s="54"/>
      <c r="E724" s="54"/>
      <c r="F724" s="54"/>
      <c r="G724" s="54"/>
      <c r="H724" s="54"/>
      <c r="I724" s="54"/>
      <c r="J724" s="54"/>
      <c r="K724" s="54"/>
      <c r="L724" s="54"/>
      <c r="M724" s="40"/>
      <c r="N724" s="54"/>
      <c r="O724" s="27"/>
    </row>
    <row r="725" spans="1:15" x14ac:dyDescent="0.25">
      <c r="A725" s="18"/>
      <c r="B725" s="53"/>
      <c r="C725" s="54"/>
      <c r="D725" s="54"/>
      <c r="E725" s="54"/>
      <c r="F725" s="54"/>
      <c r="G725" s="54"/>
      <c r="H725" s="54"/>
      <c r="I725" s="54"/>
      <c r="J725" s="54"/>
      <c r="K725" s="54"/>
      <c r="L725" s="54"/>
      <c r="M725" s="40"/>
      <c r="N725" s="54"/>
      <c r="O725" s="27"/>
    </row>
    <row r="726" spans="1:15" x14ac:dyDescent="0.25">
      <c r="A726" s="18"/>
      <c r="B726" s="53"/>
      <c r="C726" s="54"/>
      <c r="D726" s="54"/>
      <c r="E726" s="54"/>
      <c r="F726" s="54"/>
      <c r="G726" s="54"/>
      <c r="H726" s="54"/>
      <c r="I726" s="54"/>
      <c r="J726" s="54"/>
      <c r="K726" s="54"/>
      <c r="L726" s="54"/>
      <c r="M726" s="40"/>
      <c r="N726" s="54"/>
      <c r="O726" s="27"/>
    </row>
    <row r="727" spans="1:15" x14ac:dyDescent="0.25">
      <c r="A727" s="18"/>
      <c r="B727" s="53"/>
      <c r="C727" s="54"/>
      <c r="D727" s="54"/>
      <c r="E727" s="54"/>
      <c r="F727" s="54"/>
      <c r="G727" s="54"/>
      <c r="H727" s="54"/>
      <c r="I727" s="54"/>
      <c r="J727" s="54"/>
      <c r="K727" s="54"/>
      <c r="L727" s="54"/>
      <c r="M727" s="40"/>
      <c r="N727" s="54"/>
      <c r="O727" s="27"/>
    </row>
    <row r="728" spans="1:15" x14ac:dyDescent="0.25">
      <c r="A728" s="18"/>
      <c r="B728" s="53"/>
      <c r="C728" s="54"/>
      <c r="D728" s="54"/>
      <c r="E728" s="54"/>
      <c r="F728" s="54"/>
      <c r="G728" s="54"/>
      <c r="H728" s="54"/>
      <c r="I728" s="54"/>
      <c r="J728" s="54"/>
      <c r="K728" s="54"/>
      <c r="L728" s="54"/>
      <c r="M728" s="40"/>
      <c r="N728" s="54"/>
      <c r="O728" s="27"/>
    </row>
    <row r="729" spans="1:15" x14ac:dyDescent="0.25">
      <c r="A729" s="18"/>
      <c r="B729" s="53"/>
      <c r="C729" s="54"/>
      <c r="D729" s="54"/>
      <c r="E729" s="54"/>
      <c r="F729" s="54"/>
      <c r="G729" s="54"/>
      <c r="H729" s="54"/>
      <c r="I729" s="54"/>
      <c r="J729" s="54"/>
      <c r="K729" s="54"/>
      <c r="L729" s="54"/>
      <c r="M729" s="40"/>
      <c r="N729" s="54"/>
      <c r="O729" s="27"/>
    </row>
    <row r="730" spans="1:15" x14ac:dyDescent="0.25">
      <c r="A730" s="18"/>
      <c r="B730" s="53"/>
      <c r="C730" s="54"/>
      <c r="D730" s="54"/>
      <c r="E730" s="54"/>
      <c r="F730" s="54"/>
      <c r="G730" s="54"/>
      <c r="H730" s="54"/>
      <c r="I730" s="54"/>
      <c r="J730" s="54"/>
      <c r="K730" s="54"/>
      <c r="L730" s="54"/>
      <c r="M730" s="40"/>
      <c r="N730" s="54"/>
      <c r="O730" s="27"/>
    </row>
    <row r="731" spans="1:15" x14ac:dyDescent="0.25">
      <c r="A731" s="18"/>
      <c r="B731" s="53"/>
      <c r="C731" s="54"/>
      <c r="D731" s="54"/>
      <c r="E731" s="54"/>
      <c r="F731" s="54"/>
      <c r="G731" s="54"/>
      <c r="H731" s="54"/>
      <c r="I731" s="54"/>
      <c r="J731" s="54"/>
      <c r="K731" s="54"/>
      <c r="L731" s="54"/>
      <c r="M731" s="40"/>
      <c r="N731" s="54"/>
      <c r="O731" s="27"/>
    </row>
    <row r="732" spans="1:15" x14ac:dyDescent="0.25">
      <c r="A732" s="18"/>
      <c r="B732" s="53"/>
      <c r="C732" s="54"/>
      <c r="D732" s="54"/>
      <c r="E732" s="54"/>
      <c r="F732" s="54"/>
      <c r="G732" s="54"/>
      <c r="H732" s="54"/>
      <c r="I732" s="54"/>
      <c r="J732" s="54"/>
      <c r="K732" s="54"/>
      <c r="L732" s="54"/>
      <c r="M732" s="40"/>
      <c r="N732" s="54"/>
      <c r="O732" s="27"/>
    </row>
    <row r="733" spans="1:15" x14ac:dyDescent="0.25">
      <c r="A733" s="18"/>
      <c r="B733" s="53"/>
      <c r="C733" s="54"/>
      <c r="D733" s="54"/>
      <c r="E733" s="54"/>
      <c r="F733" s="54"/>
      <c r="G733" s="54"/>
      <c r="H733" s="54"/>
      <c r="I733" s="54"/>
      <c r="J733" s="54"/>
      <c r="K733" s="54"/>
      <c r="L733" s="54"/>
      <c r="M733" s="40"/>
      <c r="N733" s="54"/>
      <c r="O733" s="27"/>
    </row>
    <row r="734" spans="1:15" x14ac:dyDescent="0.25">
      <c r="A734" s="18"/>
      <c r="B734" s="53"/>
      <c r="C734" s="54"/>
      <c r="D734" s="54"/>
      <c r="E734" s="54"/>
      <c r="F734" s="54"/>
      <c r="G734" s="54"/>
      <c r="H734" s="54"/>
      <c r="I734" s="54"/>
      <c r="J734" s="54"/>
      <c r="K734" s="54"/>
      <c r="L734" s="54"/>
      <c r="M734" s="40"/>
      <c r="N734" s="54"/>
      <c r="O734" s="27"/>
    </row>
    <row r="735" spans="1:15" x14ac:dyDescent="0.25">
      <c r="A735" s="18"/>
      <c r="B735" s="53"/>
      <c r="C735" s="54"/>
      <c r="D735" s="54"/>
      <c r="E735" s="54"/>
      <c r="F735" s="54"/>
      <c r="G735" s="54"/>
      <c r="H735" s="54"/>
      <c r="I735" s="54"/>
      <c r="J735" s="54"/>
      <c r="K735" s="54"/>
      <c r="L735" s="54"/>
      <c r="M735" s="40"/>
      <c r="N735" s="54"/>
      <c r="O735" s="27"/>
    </row>
    <row r="736" spans="1:15" x14ac:dyDescent="0.25">
      <c r="A736" s="18"/>
      <c r="B736" s="53"/>
      <c r="C736" s="54"/>
      <c r="D736" s="54"/>
      <c r="E736" s="54"/>
      <c r="F736" s="54"/>
      <c r="G736" s="54"/>
      <c r="H736" s="54"/>
      <c r="I736" s="54"/>
      <c r="J736" s="54"/>
      <c r="K736" s="54"/>
      <c r="L736" s="54"/>
      <c r="M736" s="40"/>
      <c r="N736" s="54"/>
      <c r="O736" s="27"/>
    </row>
    <row r="737" spans="1:15" x14ac:dyDescent="0.25">
      <c r="A737" s="18"/>
      <c r="B737" s="53"/>
      <c r="C737" s="54"/>
      <c r="D737" s="54"/>
      <c r="E737" s="54"/>
      <c r="F737" s="54"/>
      <c r="G737" s="54"/>
      <c r="H737" s="54"/>
      <c r="I737" s="54"/>
      <c r="J737" s="54"/>
      <c r="K737" s="54"/>
      <c r="L737" s="54"/>
      <c r="M737" s="40"/>
      <c r="N737" s="54"/>
      <c r="O737" s="27"/>
    </row>
    <row r="738" spans="1:15" x14ac:dyDescent="0.25">
      <c r="A738" s="18"/>
      <c r="B738" s="53"/>
      <c r="C738" s="54"/>
      <c r="D738" s="54"/>
      <c r="E738" s="54"/>
      <c r="F738" s="54"/>
      <c r="G738" s="54"/>
      <c r="H738" s="54"/>
      <c r="I738" s="54"/>
      <c r="J738" s="54"/>
      <c r="K738" s="54"/>
      <c r="L738" s="54"/>
      <c r="M738" s="40"/>
      <c r="N738" s="54"/>
      <c r="O738" s="27"/>
    </row>
    <row r="739" spans="1:15" x14ac:dyDescent="0.25">
      <c r="A739" s="18"/>
      <c r="B739" s="53"/>
      <c r="C739" s="54"/>
      <c r="D739" s="54"/>
      <c r="E739" s="54"/>
      <c r="F739" s="54"/>
      <c r="G739" s="54"/>
      <c r="H739" s="54"/>
      <c r="I739" s="54"/>
      <c r="J739" s="54"/>
      <c r="K739" s="54"/>
      <c r="L739" s="54"/>
      <c r="M739" s="40"/>
      <c r="N739" s="54"/>
      <c r="O739" s="27"/>
    </row>
    <row r="740" spans="1:15" x14ac:dyDescent="0.25">
      <c r="A740" s="18"/>
      <c r="B740" s="53"/>
      <c r="C740" s="54"/>
      <c r="D740" s="54"/>
      <c r="E740" s="54"/>
      <c r="F740" s="54"/>
      <c r="G740" s="54"/>
      <c r="H740" s="54"/>
      <c r="I740" s="54"/>
      <c r="J740" s="54"/>
      <c r="K740" s="54"/>
      <c r="L740" s="54"/>
      <c r="M740" s="40"/>
      <c r="N740" s="54"/>
      <c r="O740" s="27"/>
    </row>
    <row r="741" spans="1:15" x14ac:dyDescent="0.25">
      <c r="A741" s="18"/>
      <c r="B741" s="53"/>
      <c r="C741" s="54"/>
      <c r="D741" s="54"/>
      <c r="E741" s="54"/>
      <c r="F741" s="54"/>
      <c r="G741" s="54"/>
      <c r="H741" s="54"/>
      <c r="I741" s="54"/>
      <c r="J741" s="54"/>
      <c r="K741" s="54"/>
      <c r="L741" s="54"/>
      <c r="M741" s="40"/>
      <c r="N741" s="54"/>
      <c r="O741" s="27"/>
    </row>
    <row r="742" spans="1:15" x14ac:dyDescent="0.25">
      <c r="A742" s="18"/>
      <c r="B742" s="53"/>
      <c r="C742" s="54"/>
      <c r="D742" s="54"/>
      <c r="E742" s="54"/>
      <c r="F742" s="54"/>
      <c r="G742" s="54"/>
      <c r="H742" s="54"/>
      <c r="I742" s="54"/>
      <c r="J742" s="54"/>
      <c r="K742" s="54"/>
      <c r="L742" s="54"/>
      <c r="M742" s="40"/>
      <c r="N742" s="54"/>
      <c r="O742" s="27"/>
    </row>
    <row r="743" spans="1:15" x14ac:dyDescent="0.25">
      <c r="A743" s="18"/>
      <c r="B743" s="53"/>
      <c r="C743" s="54"/>
      <c r="D743" s="54"/>
      <c r="E743" s="54"/>
      <c r="F743" s="54"/>
      <c r="G743" s="54"/>
      <c r="H743" s="54"/>
      <c r="I743" s="54"/>
      <c r="J743" s="54"/>
      <c r="K743" s="54"/>
      <c r="L743" s="54"/>
      <c r="M743" s="40"/>
      <c r="N743" s="54"/>
      <c r="O743" s="27"/>
    </row>
    <row r="744" spans="1:15" x14ac:dyDescent="0.25">
      <c r="A744" s="18"/>
      <c r="B744" s="53"/>
      <c r="C744" s="54"/>
      <c r="D744" s="54"/>
      <c r="E744" s="54"/>
      <c r="F744" s="54"/>
      <c r="G744" s="54"/>
      <c r="H744" s="54"/>
      <c r="I744" s="54"/>
      <c r="J744" s="54"/>
      <c r="K744" s="54"/>
      <c r="L744" s="54"/>
      <c r="M744" s="40"/>
      <c r="N744" s="54"/>
      <c r="O744" s="27"/>
    </row>
    <row r="745" spans="1:15" x14ac:dyDescent="0.25">
      <c r="A745" s="18"/>
      <c r="B745" s="53"/>
      <c r="C745" s="54"/>
      <c r="D745" s="54"/>
      <c r="E745" s="54"/>
      <c r="F745" s="54"/>
      <c r="G745" s="54"/>
      <c r="H745" s="54"/>
      <c r="I745" s="54"/>
      <c r="J745" s="54"/>
      <c r="K745" s="54"/>
      <c r="L745" s="54"/>
      <c r="M745" s="40"/>
      <c r="N745" s="54"/>
      <c r="O745" s="27"/>
    </row>
    <row r="746" spans="1:15" x14ac:dyDescent="0.25">
      <c r="A746" s="18"/>
      <c r="B746" s="53"/>
      <c r="C746" s="54"/>
      <c r="D746" s="54"/>
      <c r="E746" s="54"/>
      <c r="F746" s="54"/>
      <c r="G746" s="54"/>
      <c r="H746" s="54"/>
      <c r="I746" s="54"/>
      <c r="J746" s="54"/>
      <c r="K746" s="54"/>
      <c r="L746" s="54"/>
      <c r="M746" s="40"/>
      <c r="N746" s="54"/>
      <c r="O746" s="27"/>
    </row>
    <row r="747" spans="1:15" x14ac:dyDescent="0.25">
      <c r="A747" s="18"/>
      <c r="B747" s="53"/>
      <c r="C747" s="54"/>
      <c r="D747" s="54"/>
      <c r="E747" s="54"/>
      <c r="F747" s="54"/>
      <c r="G747" s="54"/>
      <c r="H747" s="54"/>
      <c r="I747" s="54"/>
      <c r="J747" s="54"/>
      <c r="K747" s="54"/>
      <c r="L747" s="54"/>
      <c r="M747" s="40"/>
      <c r="N747" s="54"/>
      <c r="O747" s="27"/>
    </row>
    <row r="748" spans="1:15" x14ac:dyDescent="0.25">
      <c r="A748" s="18"/>
      <c r="B748" s="53"/>
      <c r="C748" s="54"/>
      <c r="D748" s="54"/>
      <c r="E748" s="54"/>
      <c r="F748" s="54"/>
      <c r="G748" s="54"/>
      <c r="H748" s="54"/>
      <c r="I748" s="54"/>
      <c r="J748" s="54"/>
      <c r="K748" s="54"/>
      <c r="L748" s="54"/>
      <c r="M748" s="40"/>
      <c r="N748" s="54"/>
      <c r="O748" s="27"/>
    </row>
    <row r="749" spans="1:15" x14ac:dyDescent="0.25">
      <c r="A749" s="18"/>
      <c r="B749" s="53"/>
      <c r="C749" s="54"/>
      <c r="D749" s="54"/>
      <c r="E749" s="54"/>
      <c r="F749" s="54"/>
      <c r="G749" s="54"/>
      <c r="H749" s="54"/>
      <c r="I749" s="54"/>
      <c r="J749" s="54"/>
      <c r="K749" s="54"/>
      <c r="L749" s="54"/>
      <c r="M749" s="40"/>
      <c r="N749" s="54"/>
      <c r="O749" s="27"/>
    </row>
    <row r="750" spans="1:15" x14ac:dyDescent="0.25">
      <c r="A750" s="18"/>
      <c r="B750" s="53"/>
      <c r="C750" s="54"/>
      <c r="D750" s="54"/>
      <c r="E750" s="54"/>
      <c r="F750" s="54"/>
      <c r="G750" s="54"/>
      <c r="H750" s="54"/>
      <c r="I750" s="54"/>
      <c r="J750" s="54"/>
      <c r="K750" s="54"/>
      <c r="L750" s="54"/>
      <c r="M750" s="40"/>
      <c r="N750" s="54"/>
      <c r="O750" s="27"/>
    </row>
    <row r="751" spans="1:15" x14ac:dyDescent="0.25">
      <c r="A751" s="18"/>
      <c r="B751" s="53"/>
      <c r="C751" s="54"/>
      <c r="D751" s="54"/>
      <c r="E751" s="54"/>
      <c r="F751" s="54"/>
      <c r="G751" s="54"/>
      <c r="H751" s="54"/>
      <c r="I751" s="54"/>
      <c r="J751" s="54"/>
      <c r="K751" s="54"/>
      <c r="L751" s="54"/>
      <c r="M751" s="40"/>
      <c r="N751" s="54"/>
      <c r="O751" s="27"/>
    </row>
    <row r="752" spans="1:15" x14ac:dyDescent="0.25">
      <c r="A752" s="18"/>
      <c r="B752" s="53"/>
      <c r="C752" s="54"/>
      <c r="D752" s="54"/>
      <c r="E752" s="54"/>
      <c r="F752" s="54"/>
      <c r="G752" s="54"/>
      <c r="H752" s="54"/>
      <c r="I752" s="54"/>
      <c r="J752" s="54"/>
      <c r="K752" s="54"/>
      <c r="L752" s="54"/>
      <c r="M752" s="40"/>
      <c r="N752" s="54"/>
      <c r="O752" s="27"/>
    </row>
    <row r="753" spans="1:15" x14ac:dyDescent="0.25">
      <c r="A753" s="18"/>
      <c r="B753" s="53"/>
      <c r="C753" s="54"/>
      <c r="D753" s="54"/>
      <c r="E753" s="54"/>
      <c r="F753" s="54"/>
      <c r="G753" s="54"/>
      <c r="H753" s="54"/>
      <c r="I753" s="54"/>
      <c r="J753" s="54"/>
      <c r="K753" s="54"/>
      <c r="L753" s="54"/>
      <c r="M753" s="40"/>
      <c r="N753" s="54"/>
      <c r="O753" s="27"/>
    </row>
    <row r="754" spans="1:15" x14ac:dyDescent="0.25">
      <c r="A754" s="18"/>
      <c r="B754" s="53"/>
      <c r="C754" s="54"/>
      <c r="D754" s="54"/>
      <c r="E754" s="54"/>
      <c r="F754" s="54"/>
      <c r="G754" s="54"/>
      <c r="H754" s="54"/>
      <c r="I754" s="54"/>
      <c r="J754" s="54"/>
      <c r="K754" s="54"/>
      <c r="L754" s="54"/>
      <c r="M754" s="40"/>
      <c r="N754" s="54"/>
      <c r="O754" s="27"/>
    </row>
    <row r="755" spans="1:15" x14ac:dyDescent="0.25">
      <c r="A755" s="18"/>
      <c r="B755" s="53"/>
      <c r="C755" s="54"/>
      <c r="D755" s="54"/>
      <c r="E755" s="54"/>
      <c r="F755" s="54"/>
      <c r="G755" s="54"/>
      <c r="H755" s="54"/>
      <c r="I755" s="54"/>
      <c r="J755" s="54"/>
      <c r="K755" s="54"/>
      <c r="L755" s="54"/>
      <c r="M755" s="40"/>
      <c r="N755" s="54"/>
      <c r="O755" s="27"/>
    </row>
    <row r="756" spans="1:15" x14ac:dyDescent="0.25">
      <c r="A756" s="18"/>
      <c r="B756" s="53"/>
      <c r="C756" s="54"/>
      <c r="D756" s="54"/>
      <c r="E756" s="54"/>
      <c r="F756" s="54"/>
      <c r="G756" s="54"/>
      <c r="H756" s="54"/>
      <c r="I756" s="54"/>
      <c r="J756" s="54"/>
      <c r="K756" s="54"/>
      <c r="L756" s="54"/>
      <c r="M756" s="40"/>
      <c r="N756" s="54"/>
      <c r="O756" s="27"/>
    </row>
    <row r="757" spans="1:15" x14ac:dyDescent="0.25">
      <c r="A757" s="18"/>
      <c r="B757" s="53"/>
      <c r="C757" s="54"/>
      <c r="D757" s="54"/>
      <c r="E757" s="54"/>
      <c r="F757" s="54"/>
      <c r="G757" s="54"/>
      <c r="H757" s="54"/>
      <c r="I757" s="54"/>
      <c r="J757" s="54"/>
      <c r="K757" s="54"/>
      <c r="L757" s="54"/>
      <c r="M757" s="40"/>
      <c r="N757" s="54"/>
      <c r="O757" s="27"/>
    </row>
    <row r="758" spans="1:15" x14ac:dyDescent="0.25">
      <c r="A758" s="18"/>
      <c r="B758" s="53"/>
      <c r="C758" s="54"/>
      <c r="D758" s="54"/>
      <c r="E758" s="54"/>
      <c r="F758" s="54"/>
      <c r="G758" s="54"/>
      <c r="H758" s="54"/>
      <c r="I758" s="54"/>
      <c r="J758" s="54"/>
      <c r="K758" s="54"/>
      <c r="L758" s="54"/>
      <c r="M758" s="40"/>
      <c r="N758" s="54"/>
      <c r="O758" s="27"/>
    </row>
    <row r="759" spans="1:15" x14ac:dyDescent="0.25">
      <c r="A759" s="18"/>
      <c r="B759" s="53"/>
      <c r="C759" s="54"/>
      <c r="D759" s="54"/>
      <c r="E759" s="54"/>
      <c r="F759" s="54"/>
      <c r="G759" s="54"/>
      <c r="H759" s="54"/>
      <c r="I759" s="54"/>
      <c r="J759" s="54"/>
      <c r="K759" s="54"/>
      <c r="L759" s="54"/>
      <c r="M759" s="40"/>
      <c r="N759" s="54"/>
      <c r="O759" s="27"/>
    </row>
    <row r="760" spans="1:15" x14ac:dyDescent="0.25">
      <c r="A760" s="18"/>
      <c r="B760" s="53"/>
      <c r="C760" s="54"/>
      <c r="D760" s="54"/>
      <c r="E760" s="54"/>
      <c r="F760" s="54"/>
      <c r="G760" s="54"/>
      <c r="H760" s="54"/>
      <c r="I760" s="54"/>
      <c r="J760" s="54"/>
      <c r="K760" s="54"/>
      <c r="L760" s="54"/>
      <c r="M760" s="40"/>
      <c r="N760" s="54"/>
      <c r="O760" s="27"/>
    </row>
    <row r="761" spans="1:15" x14ac:dyDescent="0.25">
      <c r="A761" s="18"/>
      <c r="B761" s="53"/>
      <c r="C761" s="54"/>
      <c r="D761" s="54"/>
      <c r="E761" s="54"/>
      <c r="F761" s="54"/>
      <c r="G761" s="54"/>
      <c r="H761" s="54"/>
      <c r="I761" s="54"/>
      <c r="J761" s="54"/>
      <c r="K761" s="54"/>
      <c r="L761" s="54"/>
      <c r="M761" s="40"/>
      <c r="N761" s="54"/>
      <c r="O761" s="27"/>
    </row>
    <row r="762" spans="1:15" x14ac:dyDescent="0.25">
      <c r="A762" s="18"/>
      <c r="B762" s="53"/>
      <c r="C762" s="54"/>
      <c r="D762" s="54"/>
      <c r="E762" s="54"/>
      <c r="F762" s="54"/>
      <c r="G762" s="54"/>
      <c r="H762" s="54"/>
      <c r="I762" s="54"/>
      <c r="J762" s="54"/>
      <c r="K762" s="54"/>
      <c r="L762" s="54"/>
      <c r="M762" s="40"/>
      <c r="N762" s="54"/>
      <c r="O762" s="27"/>
    </row>
    <row r="763" spans="1:15" x14ac:dyDescent="0.25">
      <c r="A763" s="18"/>
      <c r="B763" s="53"/>
      <c r="C763" s="54"/>
      <c r="D763" s="54"/>
      <c r="E763" s="54"/>
      <c r="F763" s="54"/>
      <c r="G763" s="54"/>
      <c r="H763" s="54"/>
      <c r="I763" s="54"/>
      <c r="J763" s="54"/>
      <c r="K763" s="54"/>
      <c r="L763" s="54"/>
      <c r="M763" s="40"/>
      <c r="N763" s="54"/>
      <c r="O763" s="27"/>
    </row>
    <row r="764" spans="1:15" x14ac:dyDescent="0.25">
      <c r="A764" s="18"/>
      <c r="B764" s="53"/>
      <c r="C764" s="54"/>
      <c r="D764" s="54"/>
      <c r="E764" s="54"/>
      <c r="F764" s="54"/>
      <c r="G764" s="54"/>
      <c r="H764" s="54"/>
      <c r="I764" s="54"/>
      <c r="J764" s="54"/>
      <c r="K764" s="54"/>
      <c r="L764" s="54"/>
      <c r="M764" s="40"/>
      <c r="N764" s="54"/>
      <c r="O764" s="27"/>
    </row>
    <row r="765" spans="1:15" x14ac:dyDescent="0.25">
      <c r="A765" s="18"/>
      <c r="B765" s="53"/>
      <c r="C765" s="54"/>
      <c r="D765" s="54"/>
      <c r="E765" s="54"/>
      <c r="F765" s="54"/>
      <c r="G765" s="54"/>
      <c r="H765" s="54"/>
      <c r="I765" s="54"/>
      <c r="J765" s="54"/>
      <c r="K765" s="54"/>
      <c r="L765" s="54"/>
      <c r="M765" s="40"/>
      <c r="N765" s="54"/>
      <c r="O765" s="27"/>
    </row>
    <row r="766" spans="1:15" x14ac:dyDescent="0.25">
      <c r="A766" s="18"/>
      <c r="B766" s="53"/>
      <c r="C766" s="54"/>
      <c r="D766" s="54"/>
      <c r="E766" s="54"/>
      <c r="F766" s="54"/>
      <c r="G766" s="54"/>
      <c r="H766" s="54"/>
      <c r="I766" s="54"/>
      <c r="J766" s="54"/>
      <c r="K766" s="54"/>
      <c r="L766" s="54"/>
      <c r="M766" s="40"/>
      <c r="N766" s="54"/>
      <c r="O766" s="27"/>
    </row>
    <row r="767" spans="1:15" x14ac:dyDescent="0.25">
      <c r="A767" s="18"/>
      <c r="B767" s="53"/>
      <c r="C767" s="54"/>
      <c r="D767" s="54"/>
      <c r="E767" s="54"/>
      <c r="F767" s="54"/>
      <c r="G767" s="54"/>
      <c r="H767" s="54"/>
      <c r="I767" s="54"/>
      <c r="J767" s="54"/>
      <c r="K767" s="54"/>
      <c r="L767" s="54"/>
      <c r="M767" s="40"/>
      <c r="N767" s="54"/>
      <c r="O767" s="27"/>
    </row>
    <row r="768" spans="1:15" x14ac:dyDescent="0.25">
      <c r="A768" s="18"/>
      <c r="B768" s="53"/>
      <c r="C768" s="54"/>
      <c r="D768" s="54"/>
      <c r="E768" s="54"/>
      <c r="F768" s="54"/>
      <c r="G768" s="54"/>
      <c r="H768" s="54"/>
      <c r="I768" s="54"/>
      <c r="J768" s="54"/>
      <c r="K768" s="54"/>
      <c r="L768" s="54"/>
      <c r="M768" s="40"/>
      <c r="N768" s="54"/>
      <c r="O768" s="27"/>
    </row>
    <row r="769" spans="1:15" x14ac:dyDescent="0.25">
      <c r="A769" s="18"/>
      <c r="B769" s="53"/>
      <c r="C769" s="54"/>
      <c r="D769" s="54"/>
      <c r="E769" s="54"/>
      <c r="F769" s="54"/>
      <c r="G769" s="54"/>
      <c r="H769" s="54"/>
      <c r="I769" s="54"/>
      <c r="J769" s="54"/>
      <c r="K769" s="54"/>
      <c r="L769" s="54"/>
      <c r="M769" s="40"/>
      <c r="N769" s="54"/>
      <c r="O769" s="27"/>
    </row>
    <row r="770" spans="1:15" x14ac:dyDescent="0.25">
      <c r="A770" s="18"/>
      <c r="B770" s="53"/>
      <c r="C770" s="54"/>
      <c r="D770" s="54"/>
      <c r="E770" s="54"/>
      <c r="F770" s="54"/>
      <c r="G770" s="54"/>
      <c r="H770" s="54"/>
      <c r="I770" s="54"/>
      <c r="J770" s="54"/>
      <c r="K770" s="54"/>
      <c r="L770" s="54"/>
      <c r="M770" s="40"/>
      <c r="N770" s="54"/>
      <c r="O770" s="27"/>
    </row>
    <row r="771" spans="1:15" x14ac:dyDescent="0.25">
      <c r="A771" s="18"/>
      <c r="B771" s="53"/>
      <c r="C771" s="54"/>
      <c r="D771" s="54"/>
      <c r="E771" s="54"/>
      <c r="F771" s="54"/>
      <c r="G771" s="54"/>
      <c r="H771" s="54"/>
      <c r="I771" s="54"/>
      <c r="J771" s="54"/>
      <c r="K771" s="54"/>
      <c r="L771" s="54"/>
      <c r="M771" s="40"/>
      <c r="N771" s="54"/>
      <c r="O771" s="27"/>
    </row>
    <row r="772" spans="1:15" x14ac:dyDescent="0.25">
      <c r="A772" s="18"/>
      <c r="B772" s="53"/>
      <c r="C772" s="54"/>
      <c r="D772" s="54"/>
      <c r="E772" s="54"/>
      <c r="F772" s="54"/>
      <c r="G772" s="54"/>
      <c r="H772" s="54"/>
      <c r="I772" s="54"/>
      <c r="J772" s="54"/>
      <c r="K772" s="54"/>
      <c r="L772" s="54"/>
      <c r="M772" s="40"/>
      <c r="N772" s="54"/>
      <c r="O772" s="27"/>
    </row>
    <row r="773" spans="1:15" x14ac:dyDescent="0.25">
      <c r="A773" s="18"/>
      <c r="B773" s="53"/>
      <c r="C773" s="54"/>
      <c r="D773" s="54"/>
      <c r="E773" s="54"/>
      <c r="F773" s="54"/>
      <c r="G773" s="54"/>
      <c r="H773" s="54"/>
      <c r="I773" s="54"/>
      <c r="J773" s="54"/>
      <c r="K773" s="54"/>
      <c r="L773" s="54"/>
      <c r="M773" s="40"/>
      <c r="N773" s="54"/>
      <c r="O773" s="27"/>
    </row>
    <row r="774" spans="1:15" x14ac:dyDescent="0.25">
      <c r="A774" s="18"/>
      <c r="B774" s="53"/>
      <c r="C774" s="54"/>
      <c r="D774" s="54"/>
      <c r="E774" s="54"/>
      <c r="F774" s="54"/>
      <c r="G774" s="54"/>
      <c r="H774" s="54"/>
      <c r="I774" s="54"/>
      <c r="J774" s="54"/>
      <c r="K774" s="54"/>
      <c r="L774" s="54"/>
      <c r="M774" s="40"/>
      <c r="N774" s="54"/>
      <c r="O774" s="27"/>
    </row>
    <row r="775" spans="1:15" x14ac:dyDescent="0.25">
      <c r="A775" s="18"/>
      <c r="B775" s="53"/>
      <c r="C775" s="54"/>
      <c r="D775" s="54"/>
      <c r="E775" s="54"/>
      <c r="F775" s="54"/>
      <c r="G775" s="54"/>
      <c r="H775" s="54"/>
      <c r="I775" s="54"/>
      <c r="J775" s="54"/>
      <c r="K775" s="54"/>
      <c r="L775" s="54"/>
      <c r="M775" s="40"/>
      <c r="N775" s="54"/>
      <c r="O775" s="27"/>
    </row>
    <row r="776" spans="1:15" x14ac:dyDescent="0.25">
      <c r="A776" s="18"/>
      <c r="B776" s="53"/>
      <c r="C776" s="54"/>
      <c r="D776" s="54"/>
      <c r="E776" s="54"/>
      <c r="F776" s="54"/>
      <c r="G776" s="54"/>
      <c r="H776" s="54"/>
      <c r="I776" s="54"/>
      <c r="J776" s="54"/>
      <c r="K776" s="54"/>
      <c r="L776" s="54"/>
      <c r="M776" s="40"/>
      <c r="N776" s="54"/>
      <c r="O776" s="27"/>
    </row>
    <row r="777" spans="1:15" x14ac:dyDescent="0.25">
      <c r="A777" s="18"/>
      <c r="B777" s="53"/>
      <c r="C777" s="54"/>
      <c r="D777" s="54"/>
      <c r="E777" s="54"/>
      <c r="F777" s="54"/>
      <c r="G777" s="54"/>
      <c r="H777" s="54"/>
      <c r="I777" s="54"/>
      <c r="J777" s="54"/>
      <c r="K777" s="54"/>
      <c r="L777" s="54"/>
      <c r="M777" s="40"/>
      <c r="N777" s="54"/>
      <c r="O777" s="27"/>
    </row>
    <row r="778" spans="1:15" x14ac:dyDescent="0.25">
      <c r="A778" s="18"/>
      <c r="B778" s="53"/>
      <c r="C778" s="54"/>
      <c r="D778" s="54"/>
      <c r="E778" s="54"/>
      <c r="F778" s="54"/>
      <c r="G778" s="54"/>
      <c r="H778" s="54"/>
      <c r="I778" s="54"/>
      <c r="J778" s="54"/>
      <c r="K778" s="54"/>
      <c r="L778" s="54"/>
      <c r="M778" s="40"/>
      <c r="N778" s="54"/>
      <c r="O778" s="27"/>
    </row>
    <row r="779" spans="1:15" x14ac:dyDescent="0.25">
      <c r="A779" s="18"/>
      <c r="B779" s="53"/>
      <c r="C779" s="54"/>
      <c r="D779" s="54"/>
      <c r="E779" s="54"/>
      <c r="F779" s="54"/>
      <c r="G779" s="54"/>
      <c r="H779" s="54"/>
      <c r="I779" s="54"/>
      <c r="J779" s="54"/>
      <c r="K779" s="54"/>
      <c r="L779" s="54"/>
      <c r="M779" s="40"/>
      <c r="N779" s="54"/>
      <c r="O779" s="27"/>
    </row>
    <row r="780" spans="1:15" x14ac:dyDescent="0.25">
      <c r="A780" s="18"/>
      <c r="B780" s="53"/>
      <c r="C780" s="54"/>
      <c r="D780" s="54"/>
      <c r="E780" s="54"/>
      <c r="F780" s="54"/>
      <c r="G780" s="54"/>
      <c r="H780" s="54"/>
      <c r="I780" s="54"/>
      <c r="J780" s="54"/>
      <c r="K780" s="54"/>
      <c r="L780" s="54"/>
      <c r="M780" s="40"/>
      <c r="N780" s="54"/>
      <c r="O780" s="27"/>
    </row>
    <row r="781" spans="1:15" x14ac:dyDescent="0.25">
      <c r="A781" s="18"/>
      <c r="B781" s="53"/>
      <c r="C781" s="54"/>
      <c r="D781" s="54"/>
      <c r="E781" s="54"/>
      <c r="F781" s="54"/>
      <c r="G781" s="54"/>
      <c r="H781" s="54"/>
      <c r="I781" s="54"/>
      <c r="J781" s="54"/>
      <c r="K781" s="54"/>
      <c r="L781" s="54"/>
      <c r="M781" s="40"/>
      <c r="N781" s="54"/>
      <c r="O781" s="27"/>
    </row>
    <row r="782" spans="1:15" x14ac:dyDescent="0.25">
      <c r="A782" s="18"/>
      <c r="B782" s="53"/>
      <c r="C782" s="54"/>
      <c r="D782" s="54"/>
      <c r="E782" s="54"/>
      <c r="F782" s="54"/>
      <c r="G782" s="54"/>
      <c r="H782" s="54"/>
      <c r="I782" s="54"/>
      <c r="J782" s="54"/>
      <c r="K782" s="54"/>
      <c r="L782" s="54"/>
      <c r="M782" s="40"/>
      <c r="N782" s="54"/>
      <c r="O782" s="27"/>
    </row>
    <row r="783" spans="1:15" x14ac:dyDescent="0.25">
      <c r="A783" s="18"/>
      <c r="B783" s="53"/>
      <c r="C783" s="54"/>
      <c r="D783" s="54"/>
      <c r="E783" s="54"/>
      <c r="F783" s="54"/>
      <c r="G783" s="54"/>
      <c r="H783" s="54"/>
      <c r="I783" s="54"/>
      <c r="J783" s="54"/>
      <c r="K783" s="54"/>
      <c r="L783" s="54"/>
      <c r="M783" s="40"/>
      <c r="N783" s="54"/>
      <c r="O783" s="27"/>
    </row>
    <row r="784" spans="1:15" x14ac:dyDescent="0.25">
      <c r="A784" s="18"/>
      <c r="B784" s="53"/>
      <c r="C784" s="54"/>
      <c r="D784" s="54"/>
      <c r="E784" s="54"/>
      <c r="F784" s="54"/>
      <c r="G784" s="54"/>
      <c r="H784" s="54"/>
      <c r="I784" s="54"/>
      <c r="J784" s="54"/>
      <c r="K784" s="54"/>
      <c r="L784" s="54"/>
      <c r="M784" s="40"/>
      <c r="N784" s="54"/>
      <c r="O784" s="27"/>
    </row>
    <row r="785" spans="1:15" x14ac:dyDescent="0.25">
      <c r="A785" s="18"/>
      <c r="B785" s="53"/>
      <c r="C785" s="54"/>
      <c r="D785" s="54"/>
      <c r="E785" s="54"/>
      <c r="F785" s="54"/>
      <c r="G785" s="54"/>
      <c r="H785" s="54"/>
      <c r="I785" s="54"/>
      <c r="J785" s="54"/>
      <c r="K785" s="54"/>
      <c r="L785" s="54"/>
      <c r="M785" s="40"/>
      <c r="N785" s="54"/>
      <c r="O785" s="27"/>
    </row>
    <row r="786" spans="1:15" x14ac:dyDescent="0.25">
      <c r="A786" s="18"/>
      <c r="B786" s="53"/>
      <c r="C786" s="54"/>
      <c r="D786" s="54"/>
      <c r="E786" s="54"/>
      <c r="F786" s="54"/>
      <c r="G786" s="54"/>
      <c r="H786" s="54"/>
      <c r="I786" s="54"/>
      <c r="J786" s="54"/>
      <c r="K786" s="54"/>
      <c r="L786" s="54"/>
      <c r="M786" s="40"/>
      <c r="N786" s="54"/>
      <c r="O786" s="27"/>
    </row>
    <row r="787" spans="1:15" x14ac:dyDescent="0.25">
      <c r="A787" s="18"/>
      <c r="B787" s="53"/>
      <c r="C787" s="54"/>
      <c r="D787" s="54"/>
      <c r="E787" s="54"/>
      <c r="F787" s="54"/>
      <c r="G787" s="54"/>
      <c r="H787" s="54"/>
      <c r="I787" s="54"/>
      <c r="J787" s="54"/>
      <c r="K787" s="54"/>
      <c r="L787" s="54"/>
      <c r="M787" s="40"/>
      <c r="N787" s="54"/>
      <c r="O787" s="27"/>
    </row>
    <row r="788" spans="1:15" x14ac:dyDescent="0.25">
      <c r="A788" s="18"/>
      <c r="B788" s="53"/>
      <c r="C788" s="54"/>
      <c r="D788" s="54"/>
      <c r="E788" s="54"/>
      <c r="F788" s="54"/>
      <c r="G788" s="54"/>
      <c r="H788" s="54"/>
      <c r="I788" s="54"/>
      <c r="J788" s="54"/>
      <c r="K788" s="54"/>
      <c r="L788" s="54"/>
      <c r="M788" s="40"/>
      <c r="N788" s="54"/>
      <c r="O788" s="27"/>
    </row>
    <row r="789" spans="1:15" x14ac:dyDescent="0.25">
      <c r="A789" s="18"/>
      <c r="B789" s="53"/>
      <c r="C789" s="54"/>
      <c r="D789" s="54"/>
      <c r="E789" s="54"/>
      <c r="F789" s="54"/>
      <c r="G789" s="54"/>
      <c r="H789" s="54"/>
      <c r="I789" s="54"/>
      <c r="J789" s="54"/>
      <c r="K789" s="54"/>
      <c r="L789" s="54"/>
      <c r="M789" s="40"/>
      <c r="N789" s="54"/>
      <c r="O789" s="27"/>
    </row>
  </sheetData>
  <mergeCells count="1">
    <mergeCell ref="L1:N1"/>
  </mergeCells>
  <conditionalFormatting sqref="J1">
    <cfRule type="expression" dxfId="6" priority="1">
      <formula>$M$41=FALSE</formula>
    </cfRule>
  </conditionalFormatting>
  <conditionalFormatting sqref="M41">
    <cfRule type="expression" dxfId="5" priority="2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O789"/>
  <sheetViews>
    <sheetView zoomScaleNormal="100" workbookViewId="0">
      <selection activeCell="B45" sqref="B45"/>
    </sheetView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4" customWidth="1"/>
    <col min="16" max="16384" width="11.42578125" style="4"/>
  </cols>
  <sheetData>
    <row r="1" spans="2:14" ht="31.5" customHeight="1" x14ac:dyDescent="0.25">
      <c r="B1" s="1" t="s">
        <v>12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62">
        <f>+B45</f>
        <v>0</v>
      </c>
      <c r="M1" s="62"/>
      <c r="N1" s="62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0</v>
      </c>
      <c r="D41" s="9">
        <f t="shared" si="0"/>
        <v>0</v>
      </c>
      <c r="E41" s="9">
        <f t="shared" si="0"/>
        <v>0</v>
      </c>
      <c r="F41" s="9">
        <f t="shared" si="0"/>
        <v>0</v>
      </c>
      <c r="G41" s="9">
        <f t="shared" si="0"/>
        <v>0</v>
      </c>
      <c r="H41" s="9">
        <f t="shared" si="0"/>
        <v>0</v>
      </c>
      <c r="I41" s="9">
        <f t="shared" si="0"/>
        <v>0</v>
      </c>
      <c r="J41" s="9">
        <f t="shared" si="0"/>
        <v>0</v>
      </c>
      <c r="K41" s="9">
        <f t="shared" si="0"/>
        <v>0</v>
      </c>
      <c r="L41" s="9">
        <f t="shared" si="0"/>
        <v>0</v>
      </c>
      <c r="M41" s="20" t="b">
        <f>ABS(C41+D41+E41+F41+G41+H41-I41-J41-K41-L41)&lt;0.0000001</f>
        <v>1</v>
      </c>
      <c r="N41" s="9">
        <f t="shared" ref="N41" si="1">SUM(N45:N789)</f>
        <v>0</v>
      </c>
    </row>
    <row r="42" spans="1:15" s="10" customFormat="1" x14ac:dyDescent="0.25">
      <c r="A42" s="7"/>
      <c r="B42" s="11" t="s">
        <v>2</v>
      </c>
      <c r="C42" s="12">
        <f t="shared" ref="C42:L42" si="2">MAX(C45:C789)</f>
        <v>0</v>
      </c>
      <c r="D42" s="12">
        <f t="shared" si="2"/>
        <v>0</v>
      </c>
      <c r="E42" s="12">
        <f t="shared" si="2"/>
        <v>0</v>
      </c>
      <c r="F42" s="12">
        <f t="shared" si="2"/>
        <v>0</v>
      </c>
      <c r="G42" s="12">
        <f t="shared" si="2"/>
        <v>0</v>
      </c>
      <c r="H42" s="12">
        <f t="shared" si="2"/>
        <v>0</v>
      </c>
      <c r="I42" s="12">
        <f t="shared" si="2"/>
        <v>0</v>
      </c>
      <c r="J42" s="12">
        <f t="shared" si="2"/>
        <v>0</v>
      </c>
      <c r="K42" s="12">
        <f t="shared" si="2"/>
        <v>0</v>
      </c>
      <c r="L42" s="12">
        <f t="shared" si="2"/>
        <v>0</v>
      </c>
      <c r="M42" s="5"/>
      <c r="N42" s="12" t="str">
        <f>IF(MAX(N45:N789)=0,"",MAX(N45:N789))</f>
        <v/>
      </c>
      <c r="O42" s="27" t="str">
        <f>IF(N42="","",VLOOKUP(N42,$N$45:$O$789,2,0))</f>
        <v/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0</v>
      </c>
      <c r="D43" s="12">
        <f t="shared" si="3"/>
        <v>0</v>
      </c>
      <c r="E43" s="12">
        <f t="shared" si="3"/>
        <v>0</v>
      </c>
      <c r="F43" s="12">
        <f t="shared" si="3"/>
        <v>0</v>
      </c>
      <c r="G43" s="12">
        <f t="shared" si="3"/>
        <v>0</v>
      </c>
      <c r="H43" s="12">
        <f t="shared" si="3"/>
        <v>0</v>
      </c>
      <c r="I43" s="12">
        <f t="shared" si="3"/>
        <v>0</v>
      </c>
      <c r="J43" s="12">
        <f t="shared" si="3"/>
        <v>0</v>
      </c>
      <c r="K43" s="12">
        <f t="shared" si="3"/>
        <v>0</v>
      </c>
      <c r="L43" s="12">
        <f t="shared" si="3"/>
        <v>0</v>
      </c>
      <c r="M43" s="5"/>
      <c r="N43" s="12" t="str">
        <f>IF(MIN(N45:N789)=0,"",MIN(N45:N789))</f>
        <v/>
      </c>
      <c r="O43" s="27" t="str">
        <f>IF(N43="","",VLOOKUP(N43,$N$45:$O$789,2,0))</f>
        <v/>
      </c>
    </row>
    <row r="44" spans="1:15" s="17" customFormat="1" ht="60" x14ac:dyDescent="0.25">
      <c r="A44" s="13"/>
      <c r="B44" s="14" t="s">
        <v>11</v>
      </c>
      <c r="C44" s="15" t="s">
        <v>22</v>
      </c>
      <c r="D44" s="15" t="s">
        <v>23</v>
      </c>
      <c r="E44" s="15" t="s">
        <v>20</v>
      </c>
      <c r="F44" s="15" t="s">
        <v>4</v>
      </c>
      <c r="G44" s="15" t="s">
        <v>26</v>
      </c>
      <c r="H44" s="15" t="s">
        <v>5</v>
      </c>
      <c r="I44" s="16" t="s">
        <v>6</v>
      </c>
      <c r="J44" s="16" t="s">
        <v>7</v>
      </c>
      <c r="K44" s="16" t="s">
        <v>8</v>
      </c>
      <c r="L44" s="16" t="s">
        <v>9</v>
      </c>
      <c r="M44" s="5"/>
      <c r="N44" s="19" t="s">
        <v>19</v>
      </c>
    </row>
    <row r="45" spans="1:15" x14ac:dyDescent="0.25">
      <c r="A45" s="18"/>
      <c r="B45" s="55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37"/>
      <c r="N45" s="56"/>
      <c r="O45" s="27"/>
    </row>
    <row r="46" spans="1:15" x14ac:dyDescent="0.25">
      <c r="A46" s="18"/>
      <c r="B46" s="55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37"/>
      <c r="N46" s="56"/>
      <c r="O46" s="27"/>
    </row>
    <row r="47" spans="1:15" x14ac:dyDescent="0.25">
      <c r="A47" s="18"/>
      <c r="B47" s="55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37"/>
      <c r="N47" s="56"/>
      <c r="O47" s="27"/>
    </row>
    <row r="48" spans="1:15" x14ac:dyDescent="0.25">
      <c r="A48" s="18"/>
      <c r="B48" s="55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37"/>
      <c r="N48" s="56"/>
      <c r="O48" s="27"/>
    </row>
    <row r="49" spans="1:15" x14ac:dyDescent="0.25">
      <c r="A49" s="18"/>
      <c r="B49" s="55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37"/>
      <c r="N49" s="56"/>
      <c r="O49" s="27"/>
    </row>
    <row r="50" spans="1:15" x14ac:dyDescent="0.25">
      <c r="A50" s="18"/>
      <c r="B50" s="55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37"/>
      <c r="N50" s="56"/>
      <c r="O50" s="27"/>
    </row>
    <row r="51" spans="1:15" x14ac:dyDescent="0.25">
      <c r="A51" s="18"/>
      <c r="B51" s="55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37"/>
      <c r="N51" s="56"/>
      <c r="O51" s="27"/>
    </row>
    <row r="52" spans="1:15" x14ac:dyDescent="0.25">
      <c r="A52" s="18"/>
      <c r="B52" s="55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37"/>
      <c r="N52" s="56"/>
      <c r="O52" s="27"/>
    </row>
    <row r="53" spans="1:15" x14ac:dyDescent="0.25">
      <c r="A53" s="18"/>
      <c r="B53" s="55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37"/>
      <c r="N53" s="56"/>
      <c r="O53" s="27"/>
    </row>
    <row r="54" spans="1:15" x14ac:dyDescent="0.25">
      <c r="A54" s="18"/>
      <c r="B54" s="55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37"/>
      <c r="N54" s="56"/>
      <c r="O54" s="27"/>
    </row>
    <row r="55" spans="1:15" x14ac:dyDescent="0.25">
      <c r="A55" s="18"/>
      <c r="B55" s="55"/>
      <c r="C55" s="56"/>
      <c r="D55" s="56"/>
      <c r="E55" s="56"/>
      <c r="F55" s="56"/>
      <c r="G55" s="56"/>
      <c r="H55" s="56"/>
      <c r="I55" s="56"/>
      <c r="J55" s="56"/>
      <c r="K55" s="56"/>
      <c r="L55" s="56"/>
      <c r="M55" s="37"/>
      <c r="N55" s="56"/>
      <c r="O55" s="27"/>
    </row>
    <row r="56" spans="1:15" x14ac:dyDescent="0.25">
      <c r="A56" s="18"/>
      <c r="B56" s="55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37"/>
      <c r="N56" s="56"/>
      <c r="O56" s="27"/>
    </row>
    <row r="57" spans="1:15" x14ac:dyDescent="0.25">
      <c r="A57" s="18"/>
      <c r="B57" s="55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37"/>
      <c r="N57" s="56"/>
      <c r="O57" s="27"/>
    </row>
    <row r="58" spans="1:15" x14ac:dyDescent="0.25">
      <c r="A58" s="18"/>
      <c r="B58" s="55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37"/>
      <c r="N58" s="56"/>
      <c r="O58" s="27"/>
    </row>
    <row r="59" spans="1:15" x14ac:dyDescent="0.25">
      <c r="A59" s="18"/>
      <c r="B59" s="55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37"/>
      <c r="N59" s="56"/>
      <c r="O59" s="27"/>
    </row>
    <row r="60" spans="1:15" x14ac:dyDescent="0.25">
      <c r="A60" s="18"/>
      <c r="B60" s="55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37"/>
      <c r="N60" s="56"/>
      <c r="O60" s="27"/>
    </row>
    <row r="61" spans="1:15" x14ac:dyDescent="0.25">
      <c r="A61" s="18"/>
      <c r="B61" s="55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37"/>
      <c r="N61" s="56"/>
      <c r="O61" s="27"/>
    </row>
    <row r="62" spans="1:15" x14ac:dyDescent="0.25">
      <c r="A62" s="18"/>
      <c r="B62" s="55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37"/>
      <c r="N62" s="56"/>
      <c r="O62" s="27"/>
    </row>
    <row r="63" spans="1:15" x14ac:dyDescent="0.25">
      <c r="A63" s="18"/>
      <c r="B63" s="55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37"/>
      <c r="N63" s="56"/>
      <c r="O63" s="27"/>
    </row>
    <row r="64" spans="1:15" x14ac:dyDescent="0.25">
      <c r="A64" s="18"/>
      <c r="B64" s="55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37"/>
      <c r="N64" s="56"/>
      <c r="O64" s="27"/>
    </row>
    <row r="65" spans="1:15" x14ac:dyDescent="0.25">
      <c r="A65" s="18"/>
      <c r="B65" s="55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37"/>
      <c r="N65" s="56"/>
      <c r="O65" s="27"/>
    </row>
    <row r="66" spans="1:15" x14ac:dyDescent="0.25">
      <c r="A66" s="18"/>
      <c r="B66" s="55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37"/>
      <c r="N66" s="56"/>
      <c r="O66" s="27"/>
    </row>
    <row r="67" spans="1:15" x14ac:dyDescent="0.25">
      <c r="A67" s="18"/>
      <c r="B67" s="55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37"/>
      <c r="N67" s="56"/>
      <c r="O67" s="27"/>
    </row>
    <row r="68" spans="1:15" x14ac:dyDescent="0.25">
      <c r="A68" s="18"/>
      <c r="B68" s="55"/>
      <c r="C68" s="56"/>
      <c r="D68" s="56"/>
      <c r="E68" s="56"/>
      <c r="F68" s="56"/>
      <c r="G68" s="56"/>
      <c r="H68" s="56"/>
      <c r="I68" s="56"/>
      <c r="J68" s="56"/>
      <c r="K68" s="56"/>
      <c r="L68" s="56"/>
      <c r="M68" s="37"/>
      <c r="N68" s="56"/>
      <c r="O68" s="27"/>
    </row>
    <row r="69" spans="1:15" x14ac:dyDescent="0.25">
      <c r="A69" s="18"/>
      <c r="B69" s="55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37"/>
      <c r="N69" s="56"/>
      <c r="O69" s="27"/>
    </row>
    <row r="70" spans="1:15" x14ac:dyDescent="0.25">
      <c r="A70" s="18"/>
      <c r="B70" s="55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37"/>
      <c r="N70" s="56"/>
      <c r="O70" s="27"/>
    </row>
    <row r="71" spans="1:15" x14ac:dyDescent="0.25">
      <c r="A71" s="18"/>
      <c r="B71" s="55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37"/>
      <c r="N71" s="56"/>
      <c r="O71" s="27"/>
    </row>
    <row r="72" spans="1:15" x14ac:dyDescent="0.25">
      <c r="A72" s="18"/>
      <c r="B72" s="55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37"/>
      <c r="N72" s="56"/>
      <c r="O72" s="27"/>
    </row>
    <row r="73" spans="1:15" x14ac:dyDescent="0.25">
      <c r="A73" s="18"/>
      <c r="B73" s="55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37"/>
      <c r="N73" s="56"/>
      <c r="O73" s="27"/>
    </row>
    <row r="74" spans="1:15" x14ac:dyDescent="0.25">
      <c r="A74" s="18"/>
      <c r="B74" s="55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37"/>
      <c r="N74" s="56"/>
      <c r="O74" s="27"/>
    </row>
    <row r="75" spans="1:15" x14ac:dyDescent="0.25">
      <c r="A75" s="18"/>
      <c r="B75" s="55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37"/>
      <c r="N75" s="56"/>
      <c r="O75" s="27"/>
    </row>
    <row r="76" spans="1:15" x14ac:dyDescent="0.25">
      <c r="A76" s="18"/>
      <c r="B76" s="55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37"/>
      <c r="N76" s="56"/>
      <c r="O76" s="27"/>
    </row>
    <row r="77" spans="1:15" x14ac:dyDescent="0.25">
      <c r="A77" s="18"/>
      <c r="B77" s="55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37"/>
      <c r="N77" s="56"/>
      <c r="O77" s="27"/>
    </row>
    <row r="78" spans="1:15" x14ac:dyDescent="0.25">
      <c r="A78" s="18"/>
      <c r="B78" s="55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37"/>
      <c r="N78" s="56"/>
      <c r="O78" s="27"/>
    </row>
    <row r="79" spans="1:15" x14ac:dyDescent="0.25">
      <c r="A79" s="18"/>
      <c r="B79" s="55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37"/>
      <c r="N79" s="56"/>
      <c r="O79" s="27"/>
    </row>
    <row r="80" spans="1:15" x14ac:dyDescent="0.25">
      <c r="A80" s="18"/>
      <c r="B80" s="55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37"/>
      <c r="N80" s="56"/>
      <c r="O80" s="27"/>
    </row>
    <row r="81" spans="1:15" x14ac:dyDescent="0.25">
      <c r="A81" s="18"/>
      <c r="B81" s="55"/>
      <c r="C81" s="56"/>
      <c r="D81" s="56"/>
      <c r="E81" s="56"/>
      <c r="F81" s="56"/>
      <c r="G81" s="56"/>
      <c r="H81" s="56"/>
      <c r="I81" s="56"/>
      <c r="J81" s="56"/>
      <c r="K81" s="56"/>
      <c r="L81" s="56"/>
      <c r="M81" s="37"/>
      <c r="N81" s="56"/>
      <c r="O81" s="27"/>
    </row>
    <row r="82" spans="1:15" x14ac:dyDescent="0.25">
      <c r="A82" s="18"/>
      <c r="B82" s="55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37"/>
      <c r="N82" s="56"/>
      <c r="O82" s="27"/>
    </row>
    <row r="83" spans="1:15" x14ac:dyDescent="0.25">
      <c r="A83" s="18"/>
      <c r="B83" s="55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37"/>
      <c r="N83" s="56"/>
      <c r="O83" s="27"/>
    </row>
    <row r="84" spans="1:15" x14ac:dyDescent="0.25">
      <c r="A84" s="18"/>
      <c r="B84" s="55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37"/>
      <c r="N84" s="56"/>
      <c r="O84" s="27"/>
    </row>
    <row r="85" spans="1:15" x14ac:dyDescent="0.25">
      <c r="A85" s="18"/>
      <c r="B85" s="55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37"/>
      <c r="N85" s="56"/>
      <c r="O85" s="27"/>
    </row>
    <row r="86" spans="1:15" x14ac:dyDescent="0.25">
      <c r="A86" s="18"/>
      <c r="B86" s="55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37"/>
      <c r="N86" s="56"/>
      <c r="O86" s="27"/>
    </row>
    <row r="87" spans="1:15" x14ac:dyDescent="0.25">
      <c r="A87" s="18"/>
      <c r="B87" s="55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37"/>
      <c r="N87" s="56"/>
      <c r="O87" s="27"/>
    </row>
    <row r="88" spans="1:15" x14ac:dyDescent="0.25">
      <c r="A88" s="18"/>
      <c r="B88" s="55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37"/>
      <c r="N88" s="56"/>
      <c r="O88" s="27"/>
    </row>
    <row r="89" spans="1:15" x14ac:dyDescent="0.25">
      <c r="A89" s="18"/>
      <c r="B89" s="55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37"/>
      <c r="N89" s="56"/>
      <c r="O89" s="27"/>
    </row>
    <row r="90" spans="1:15" x14ac:dyDescent="0.25">
      <c r="A90" s="18"/>
      <c r="B90" s="55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37"/>
      <c r="N90" s="56"/>
      <c r="O90" s="27"/>
    </row>
    <row r="91" spans="1:15" x14ac:dyDescent="0.25">
      <c r="A91" s="18"/>
      <c r="B91" s="55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37"/>
      <c r="N91" s="56"/>
      <c r="O91" s="27"/>
    </row>
    <row r="92" spans="1:15" x14ac:dyDescent="0.25">
      <c r="A92" s="18"/>
      <c r="B92" s="55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37"/>
      <c r="N92" s="56"/>
      <c r="O92" s="27"/>
    </row>
    <row r="93" spans="1:15" x14ac:dyDescent="0.25">
      <c r="A93" s="18"/>
      <c r="B93" s="55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37"/>
      <c r="N93" s="56"/>
      <c r="O93" s="27"/>
    </row>
    <row r="94" spans="1:15" x14ac:dyDescent="0.25">
      <c r="A94" s="18"/>
      <c r="B94" s="55"/>
      <c r="C94" s="56"/>
      <c r="D94" s="56"/>
      <c r="E94" s="56"/>
      <c r="F94" s="56"/>
      <c r="G94" s="56"/>
      <c r="H94" s="56"/>
      <c r="I94" s="56"/>
      <c r="J94" s="56"/>
      <c r="K94" s="56"/>
      <c r="L94" s="56"/>
      <c r="M94" s="37"/>
      <c r="N94" s="56"/>
      <c r="O94" s="27"/>
    </row>
    <row r="95" spans="1:15" x14ac:dyDescent="0.25">
      <c r="A95" s="18"/>
      <c r="B95" s="55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37"/>
      <c r="N95" s="56"/>
      <c r="O95" s="27"/>
    </row>
    <row r="96" spans="1:15" x14ac:dyDescent="0.25">
      <c r="A96" s="18"/>
      <c r="B96" s="55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37"/>
      <c r="N96" s="56"/>
      <c r="O96" s="27"/>
    </row>
    <row r="97" spans="1:15" x14ac:dyDescent="0.25">
      <c r="A97" s="18"/>
      <c r="B97" s="55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37"/>
      <c r="N97" s="56"/>
      <c r="O97" s="27"/>
    </row>
    <row r="98" spans="1:15" x14ac:dyDescent="0.25">
      <c r="A98" s="18"/>
      <c r="B98" s="55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37"/>
      <c r="N98" s="56"/>
      <c r="O98" s="27"/>
    </row>
    <row r="99" spans="1:15" x14ac:dyDescent="0.25">
      <c r="A99" s="18"/>
      <c r="B99" s="55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37"/>
      <c r="N99" s="56"/>
      <c r="O99" s="27"/>
    </row>
    <row r="100" spans="1:15" x14ac:dyDescent="0.25">
      <c r="A100" s="18"/>
      <c r="B100" s="55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37"/>
      <c r="N100" s="56"/>
      <c r="O100" s="27"/>
    </row>
    <row r="101" spans="1:15" x14ac:dyDescent="0.25">
      <c r="A101" s="18"/>
      <c r="B101" s="55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37"/>
      <c r="N101" s="56"/>
      <c r="O101" s="27"/>
    </row>
    <row r="102" spans="1:15" x14ac:dyDescent="0.25">
      <c r="A102" s="18"/>
      <c r="B102" s="55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37"/>
      <c r="N102" s="56"/>
      <c r="O102" s="27"/>
    </row>
    <row r="103" spans="1:15" x14ac:dyDescent="0.25">
      <c r="A103" s="18"/>
      <c r="B103" s="55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37"/>
      <c r="N103" s="56"/>
      <c r="O103" s="27"/>
    </row>
    <row r="104" spans="1:15" x14ac:dyDescent="0.25">
      <c r="A104" s="18"/>
      <c r="B104" s="55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37"/>
      <c r="N104" s="56"/>
      <c r="O104" s="27"/>
    </row>
    <row r="105" spans="1:15" x14ac:dyDescent="0.25">
      <c r="A105" s="18"/>
      <c r="B105" s="55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37"/>
      <c r="N105" s="56"/>
      <c r="O105" s="27"/>
    </row>
    <row r="106" spans="1:15" x14ac:dyDescent="0.25">
      <c r="A106" s="18"/>
      <c r="B106" s="55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37"/>
      <c r="N106" s="56"/>
      <c r="O106" s="27"/>
    </row>
    <row r="107" spans="1:15" x14ac:dyDescent="0.25">
      <c r="A107" s="18"/>
      <c r="B107" s="55"/>
      <c r="C107" s="56"/>
      <c r="D107" s="56"/>
      <c r="E107" s="56"/>
      <c r="F107" s="56"/>
      <c r="G107" s="56"/>
      <c r="H107" s="56"/>
      <c r="I107" s="56"/>
      <c r="J107" s="56"/>
      <c r="K107" s="56"/>
      <c r="L107" s="56"/>
      <c r="M107" s="37"/>
      <c r="N107" s="56"/>
      <c r="O107" s="27"/>
    </row>
    <row r="108" spans="1:15" x14ac:dyDescent="0.25">
      <c r="A108" s="18"/>
      <c r="B108" s="55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37"/>
      <c r="N108" s="56"/>
      <c r="O108" s="27"/>
    </row>
    <row r="109" spans="1:15" x14ac:dyDescent="0.25">
      <c r="A109" s="18"/>
      <c r="B109" s="55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37"/>
      <c r="N109" s="56"/>
      <c r="O109" s="27"/>
    </row>
    <row r="110" spans="1:15" x14ac:dyDescent="0.25">
      <c r="A110" s="18"/>
      <c r="B110" s="55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37"/>
      <c r="N110" s="56"/>
      <c r="O110" s="27"/>
    </row>
    <row r="111" spans="1:15" x14ac:dyDescent="0.25">
      <c r="A111" s="18"/>
      <c r="B111" s="55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37"/>
      <c r="N111" s="56"/>
      <c r="O111" s="27"/>
    </row>
    <row r="112" spans="1:15" x14ac:dyDescent="0.25">
      <c r="A112" s="18"/>
      <c r="B112" s="55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37"/>
      <c r="N112" s="56"/>
      <c r="O112" s="27"/>
    </row>
    <row r="113" spans="1:15" x14ac:dyDescent="0.25">
      <c r="A113" s="18"/>
      <c r="B113" s="55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37"/>
      <c r="N113" s="56"/>
      <c r="O113" s="27"/>
    </row>
    <row r="114" spans="1:15" x14ac:dyDescent="0.25">
      <c r="A114" s="18"/>
      <c r="B114" s="55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37"/>
      <c r="N114" s="56"/>
      <c r="O114" s="27"/>
    </row>
    <row r="115" spans="1:15" x14ac:dyDescent="0.25">
      <c r="A115" s="18"/>
      <c r="B115" s="55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37"/>
      <c r="N115" s="56"/>
      <c r="O115" s="27"/>
    </row>
    <row r="116" spans="1:15" x14ac:dyDescent="0.25">
      <c r="A116" s="18"/>
      <c r="B116" s="55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37"/>
      <c r="N116" s="56"/>
      <c r="O116" s="27"/>
    </row>
    <row r="117" spans="1:15" x14ac:dyDescent="0.25">
      <c r="A117" s="18"/>
      <c r="B117" s="55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37"/>
      <c r="N117" s="56"/>
      <c r="O117" s="27"/>
    </row>
    <row r="118" spans="1:15" x14ac:dyDescent="0.25">
      <c r="A118" s="18"/>
      <c r="B118" s="55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37"/>
      <c r="N118" s="56"/>
      <c r="O118" s="27"/>
    </row>
    <row r="119" spans="1:15" x14ac:dyDescent="0.25">
      <c r="A119" s="18"/>
      <c r="B119" s="55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37"/>
      <c r="N119" s="56"/>
      <c r="O119" s="27"/>
    </row>
    <row r="120" spans="1:15" x14ac:dyDescent="0.25">
      <c r="A120" s="18"/>
      <c r="B120" s="55"/>
      <c r="C120" s="56"/>
      <c r="D120" s="56"/>
      <c r="E120" s="56"/>
      <c r="F120" s="56"/>
      <c r="G120" s="56"/>
      <c r="H120" s="56"/>
      <c r="I120" s="56"/>
      <c r="J120" s="56"/>
      <c r="K120" s="56"/>
      <c r="L120" s="56"/>
      <c r="M120" s="37"/>
      <c r="N120" s="56"/>
      <c r="O120" s="27"/>
    </row>
    <row r="121" spans="1:15" x14ac:dyDescent="0.25">
      <c r="A121" s="18"/>
      <c r="B121" s="55"/>
      <c r="C121" s="56"/>
      <c r="D121" s="56"/>
      <c r="E121" s="56"/>
      <c r="F121" s="56"/>
      <c r="G121" s="56"/>
      <c r="H121" s="56"/>
      <c r="I121" s="56"/>
      <c r="J121" s="56"/>
      <c r="K121" s="56"/>
      <c r="L121" s="56"/>
      <c r="M121" s="37"/>
      <c r="N121" s="56"/>
      <c r="O121" s="27"/>
    </row>
    <row r="122" spans="1:15" x14ac:dyDescent="0.25">
      <c r="A122" s="18"/>
      <c r="B122" s="55"/>
      <c r="C122" s="56"/>
      <c r="D122" s="56"/>
      <c r="E122" s="56"/>
      <c r="F122" s="56"/>
      <c r="G122" s="56"/>
      <c r="H122" s="56"/>
      <c r="I122" s="56"/>
      <c r="J122" s="56"/>
      <c r="K122" s="56"/>
      <c r="L122" s="56"/>
      <c r="M122" s="37"/>
      <c r="N122" s="56"/>
      <c r="O122" s="27"/>
    </row>
    <row r="123" spans="1:15" x14ac:dyDescent="0.25">
      <c r="A123" s="18"/>
      <c r="B123" s="55"/>
      <c r="C123" s="56"/>
      <c r="D123" s="56"/>
      <c r="E123" s="56"/>
      <c r="F123" s="56"/>
      <c r="G123" s="56"/>
      <c r="H123" s="56"/>
      <c r="I123" s="56"/>
      <c r="J123" s="56"/>
      <c r="K123" s="56"/>
      <c r="L123" s="56"/>
      <c r="M123" s="37"/>
      <c r="N123" s="56"/>
      <c r="O123" s="27"/>
    </row>
    <row r="124" spans="1:15" x14ac:dyDescent="0.25">
      <c r="A124" s="18"/>
      <c r="B124" s="55"/>
      <c r="C124" s="56"/>
      <c r="D124" s="56"/>
      <c r="E124" s="56"/>
      <c r="F124" s="56"/>
      <c r="G124" s="56"/>
      <c r="H124" s="56"/>
      <c r="I124" s="56"/>
      <c r="J124" s="56"/>
      <c r="K124" s="56"/>
      <c r="L124" s="56"/>
      <c r="M124" s="37"/>
      <c r="N124" s="56"/>
      <c r="O124" s="27"/>
    </row>
    <row r="125" spans="1:15" x14ac:dyDescent="0.25">
      <c r="A125" s="18"/>
      <c r="B125" s="55"/>
      <c r="C125" s="56"/>
      <c r="D125" s="56"/>
      <c r="E125" s="56"/>
      <c r="F125" s="56"/>
      <c r="G125" s="56"/>
      <c r="H125" s="56"/>
      <c r="I125" s="56"/>
      <c r="J125" s="56"/>
      <c r="K125" s="56"/>
      <c r="L125" s="56"/>
      <c r="M125" s="37"/>
      <c r="N125" s="56"/>
      <c r="O125" s="27"/>
    </row>
    <row r="126" spans="1:15" x14ac:dyDescent="0.25">
      <c r="A126" s="18"/>
      <c r="B126" s="55"/>
      <c r="C126" s="56"/>
      <c r="D126" s="56"/>
      <c r="E126" s="56"/>
      <c r="F126" s="56"/>
      <c r="G126" s="56"/>
      <c r="H126" s="56"/>
      <c r="I126" s="56"/>
      <c r="J126" s="56"/>
      <c r="K126" s="56"/>
      <c r="L126" s="56"/>
      <c r="M126" s="37"/>
      <c r="N126" s="56"/>
      <c r="O126" s="27"/>
    </row>
    <row r="127" spans="1:15" x14ac:dyDescent="0.25">
      <c r="A127" s="18"/>
      <c r="B127" s="55"/>
      <c r="C127" s="56"/>
      <c r="D127" s="56"/>
      <c r="E127" s="56"/>
      <c r="F127" s="56"/>
      <c r="G127" s="56"/>
      <c r="H127" s="56"/>
      <c r="I127" s="56"/>
      <c r="J127" s="56"/>
      <c r="K127" s="56"/>
      <c r="L127" s="56"/>
      <c r="M127" s="37"/>
      <c r="N127" s="56"/>
      <c r="O127" s="27"/>
    </row>
    <row r="128" spans="1:15" x14ac:dyDescent="0.25">
      <c r="A128" s="18"/>
      <c r="B128" s="55"/>
      <c r="C128" s="56"/>
      <c r="D128" s="56"/>
      <c r="E128" s="56"/>
      <c r="F128" s="56"/>
      <c r="G128" s="56"/>
      <c r="H128" s="56"/>
      <c r="I128" s="56"/>
      <c r="J128" s="56"/>
      <c r="K128" s="56"/>
      <c r="L128" s="56"/>
      <c r="M128" s="37"/>
      <c r="N128" s="56"/>
      <c r="O128" s="27"/>
    </row>
    <row r="129" spans="1:15" x14ac:dyDescent="0.25">
      <c r="A129" s="18"/>
      <c r="B129" s="55"/>
      <c r="C129" s="56"/>
      <c r="D129" s="56"/>
      <c r="E129" s="56"/>
      <c r="F129" s="56"/>
      <c r="G129" s="56"/>
      <c r="H129" s="56"/>
      <c r="I129" s="56"/>
      <c r="J129" s="56"/>
      <c r="K129" s="56"/>
      <c r="L129" s="56"/>
      <c r="M129" s="37"/>
      <c r="N129" s="56"/>
      <c r="O129" s="27"/>
    </row>
    <row r="130" spans="1:15" x14ac:dyDescent="0.25">
      <c r="A130" s="18"/>
      <c r="B130" s="55"/>
      <c r="C130" s="56"/>
      <c r="D130" s="56"/>
      <c r="E130" s="56"/>
      <c r="F130" s="56"/>
      <c r="G130" s="56"/>
      <c r="H130" s="56"/>
      <c r="I130" s="56"/>
      <c r="J130" s="56"/>
      <c r="K130" s="56"/>
      <c r="L130" s="56"/>
      <c r="M130" s="37"/>
      <c r="N130" s="56"/>
      <c r="O130" s="27"/>
    </row>
    <row r="131" spans="1:15" x14ac:dyDescent="0.25">
      <c r="A131" s="18"/>
      <c r="B131" s="55"/>
      <c r="C131" s="56"/>
      <c r="D131" s="56"/>
      <c r="E131" s="56"/>
      <c r="F131" s="56"/>
      <c r="G131" s="56"/>
      <c r="H131" s="56"/>
      <c r="I131" s="56"/>
      <c r="J131" s="56"/>
      <c r="K131" s="56"/>
      <c r="L131" s="56"/>
      <c r="M131" s="37"/>
      <c r="N131" s="56"/>
      <c r="O131" s="27"/>
    </row>
    <row r="132" spans="1:15" x14ac:dyDescent="0.25">
      <c r="A132" s="18"/>
      <c r="B132" s="55"/>
      <c r="C132" s="56"/>
      <c r="D132" s="56"/>
      <c r="E132" s="56"/>
      <c r="F132" s="56"/>
      <c r="G132" s="56"/>
      <c r="H132" s="56"/>
      <c r="I132" s="56"/>
      <c r="J132" s="56"/>
      <c r="K132" s="56"/>
      <c r="L132" s="56"/>
      <c r="M132" s="37"/>
      <c r="N132" s="56"/>
      <c r="O132" s="27"/>
    </row>
    <row r="133" spans="1:15" x14ac:dyDescent="0.25">
      <c r="A133" s="18"/>
      <c r="B133" s="55"/>
      <c r="C133" s="56"/>
      <c r="D133" s="56"/>
      <c r="E133" s="56"/>
      <c r="F133" s="56"/>
      <c r="G133" s="56"/>
      <c r="H133" s="56"/>
      <c r="I133" s="56"/>
      <c r="J133" s="56"/>
      <c r="K133" s="56"/>
      <c r="L133" s="56"/>
      <c r="M133" s="37"/>
      <c r="N133" s="56"/>
      <c r="O133" s="27"/>
    </row>
    <row r="134" spans="1:15" x14ac:dyDescent="0.25">
      <c r="A134" s="18"/>
      <c r="B134" s="55"/>
      <c r="C134" s="56"/>
      <c r="D134" s="56"/>
      <c r="E134" s="56"/>
      <c r="F134" s="56"/>
      <c r="G134" s="56"/>
      <c r="H134" s="56"/>
      <c r="I134" s="56"/>
      <c r="J134" s="56"/>
      <c r="K134" s="56"/>
      <c r="L134" s="56"/>
      <c r="M134" s="37"/>
      <c r="N134" s="56"/>
      <c r="O134" s="27"/>
    </row>
    <row r="135" spans="1:15" x14ac:dyDescent="0.25">
      <c r="A135" s="18"/>
      <c r="B135" s="55"/>
      <c r="C135" s="56"/>
      <c r="D135" s="56"/>
      <c r="E135" s="56"/>
      <c r="F135" s="56"/>
      <c r="G135" s="56"/>
      <c r="H135" s="56"/>
      <c r="I135" s="56"/>
      <c r="J135" s="56"/>
      <c r="K135" s="56"/>
      <c r="L135" s="56"/>
      <c r="M135" s="37"/>
      <c r="N135" s="56"/>
      <c r="O135" s="27"/>
    </row>
    <row r="136" spans="1:15" x14ac:dyDescent="0.25">
      <c r="A136" s="18"/>
      <c r="B136" s="55"/>
      <c r="C136" s="56"/>
      <c r="D136" s="56"/>
      <c r="E136" s="56"/>
      <c r="F136" s="56"/>
      <c r="G136" s="56"/>
      <c r="H136" s="56"/>
      <c r="I136" s="56"/>
      <c r="J136" s="56"/>
      <c r="K136" s="56"/>
      <c r="L136" s="56"/>
      <c r="M136" s="37"/>
      <c r="N136" s="56"/>
      <c r="O136" s="27"/>
    </row>
    <row r="137" spans="1:15" x14ac:dyDescent="0.25">
      <c r="A137" s="18"/>
      <c r="B137" s="55"/>
      <c r="C137" s="56"/>
      <c r="D137" s="56"/>
      <c r="E137" s="56"/>
      <c r="F137" s="56"/>
      <c r="G137" s="56"/>
      <c r="H137" s="56"/>
      <c r="I137" s="56"/>
      <c r="J137" s="56"/>
      <c r="K137" s="56"/>
      <c r="L137" s="56"/>
      <c r="M137" s="37"/>
      <c r="N137" s="56"/>
      <c r="O137" s="27"/>
    </row>
    <row r="138" spans="1:15" x14ac:dyDescent="0.25">
      <c r="A138" s="18"/>
      <c r="B138" s="55"/>
      <c r="C138" s="56"/>
      <c r="D138" s="56"/>
      <c r="E138" s="56"/>
      <c r="F138" s="56"/>
      <c r="G138" s="56"/>
      <c r="H138" s="56"/>
      <c r="I138" s="56"/>
      <c r="J138" s="56"/>
      <c r="K138" s="56"/>
      <c r="L138" s="56"/>
      <c r="M138" s="37"/>
      <c r="N138" s="56"/>
      <c r="O138" s="27"/>
    </row>
    <row r="139" spans="1:15" x14ac:dyDescent="0.25">
      <c r="A139" s="18"/>
      <c r="B139" s="55"/>
      <c r="C139" s="56"/>
      <c r="D139" s="56"/>
      <c r="E139" s="56"/>
      <c r="F139" s="56"/>
      <c r="G139" s="56"/>
      <c r="H139" s="56"/>
      <c r="I139" s="56"/>
      <c r="J139" s="56"/>
      <c r="K139" s="56"/>
      <c r="L139" s="56"/>
      <c r="M139" s="37"/>
      <c r="N139" s="56"/>
      <c r="O139" s="27"/>
    </row>
    <row r="140" spans="1:15" x14ac:dyDescent="0.25">
      <c r="A140" s="18"/>
      <c r="B140" s="55"/>
      <c r="C140" s="56"/>
      <c r="D140" s="56"/>
      <c r="E140" s="56"/>
      <c r="F140" s="56"/>
      <c r="G140" s="56"/>
      <c r="H140" s="56"/>
      <c r="I140" s="56"/>
      <c r="J140" s="56"/>
      <c r="K140" s="56"/>
      <c r="L140" s="56"/>
      <c r="M140" s="37"/>
      <c r="N140" s="56"/>
      <c r="O140" s="27"/>
    </row>
    <row r="141" spans="1:15" x14ac:dyDescent="0.25">
      <c r="A141" s="18"/>
      <c r="B141" s="55"/>
      <c r="C141" s="56"/>
      <c r="D141" s="56"/>
      <c r="E141" s="56"/>
      <c r="F141" s="56"/>
      <c r="G141" s="56"/>
      <c r="H141" s="56"/>
      <c r="I141" s="56"/>
      <c r="J141" s="56"/>
      <c r="K141" s="56"/>
      <c r="L141" s="56"/>
      <c r="M141" s="37"/>
      <c r="N141" s="56"/>
      <c r="O141" s="27"/>
    </row>
    <row r="142" spans="1:15" x14ac:dyDescent="0.25">
      <c r="A142" s="18"/>
      <c r="B142" s="55"/>
      <c r="C142" s="56"/>
      <c r="D142" s="56"/>
      <c r="E142" s="56"/>
      <c r="F142" s="56"/>
      <c r="G142" s="56"/>
      <c r="H142" s="56"/>
      <c r="I142" s="56"/>
      <c r="J142" s="56"/>
      <c r="K142" s="56"/>
      <c r="L142" s="56"/>
      <c r="M142" s="37"/>
      <c r="N142" s="56"/>
      <c r="O142" s="27"/>
    </row>
    <row r="143" spans="1:15" x14ac:dyDescent="0.25">
      <c r="A143" s="18"/>
      <c r="B143" s="55"/>
      <c r="C143" s="56"/>
      <c r="D143" s="56"/>
      <c r="E143" s="56"/>
      <c r="F143" s="56"/>
      <c r="G143" s="56"/>
      <c r="H143" s="56"/>
      <c r="I143" s="56"/>
      <c r="J143" s="56"/>
      <c r="K143" s="56"/>
      <c r="L143" s="56"/>
      <c r="M143" s="37"/>
      <c r="N143" s="56"/>
      <c r="O143" s="27"/>
    </row>
    <row r="144" spans="1:15" x14ac:dyDescent="0.25">
      <c r="A144" s="18"/>
      <c r="B144" s="55"/>
      <c r="C144" s="56"/>
      <c r="D144" s="56"/>
      <c r="E144" s="56"/>
      <c r="F144" s="56"/>
      <c r="G144" s="56"/>
      <c r="H144" s="56"/>
      <c r="I144" s="56"/>
      <c r="J144" s="56"/>
      <c r="K144" s="56"/>
      <c r="L144" s="56"/>
      <c r="M144" s="37"/>
      <c r="N144" s="56"/>
      <c r="O144" s="27"/>
    </row>
    <row r="145" spans="1:15" x14ac:dyDescent="0.25">
      <c r="A145" s="18"/>
      <c r="B145" s="55"/>
      <c r="C145" s="56"/>
      <c r="D145" s="56"/>
      <c r="E145" s="56"/>
      <c r="F145" s="56"/>
      <c r="G145" s="56"/>
      <c r="H145" s="56"/>
      <c r="I145" s="56"/>
      <c r="J145" s="56"/>
      <c r="K145" s="56"/>
      <c r="L145" s="56"/>
      <c r="M145" s="37"/>
      <c r="N145" s="56"/>
      <c r="O145" s="27"/>
    </row>
    <row r="146" spans="1:15" x14ac:dyDescent="0.25">
      <c r="A146" s="18"/>
      <c r="B146" s="55"/>
      <c r="C146" s="56"/>
      <c r="D146" s="56"/>
      <c r="E146" s="56"/>
      <c r="F146" s="56"/>
      <c r="G146" s="56"/>
      <c r="H146" s="56"/>
      <c r="I146" s="56"/>
      <c r="J146" s="56"/>
      <c r="K146" s="56"/>
      <c r="L146" s="56"/>
      <c r="M146" s="37"/>
      <c r="N146" s="56"/>
      <c r="O146" s="27"/>
    </row>
    <row r="147" spans="1:15" x14ac:dyDescent="0.25">
      <c r="A147" s="18"/>
      <c r="B147" s="55"/>
      <c r="C147" s="56"/>
      <c r="D147" s="56"/>
      <c r="E147" s="56"/>
      <c r="F147" s="56"/>
      <c r="G147" s="56"/>
      <c r="H147" s="56"/>
      <c r="I147" s="56"/>
      <c r="J147" s="56"/>
      <c r="K147" s="56"/>
      <c r="L147" s="56"/>
      <c r="M147" s="37"/>
      <c r="N147" s="56"/>
      <c r="O147" s="27"/>
    </row>
    <row r="148" spans="1:15" x14ac:dyDescent="0.25">
      <c r="A148" s="18"/>
      <c r="B148" s="55"/>
      <c r="C148" s="56"/>
      <c r="D148" s="56"/>
      <c r="E148" s="56"/>
      <c r="F148" s="56"/>
      <c r="G148" s="56"/>
      <c r="H148" s="56"/>
      <c r="I148" s="56"/>
      <c r="J148" s="56"/>
      <c r="K148" s="56"/>
      <c r="L148" s="56"/>
      <c r="M148" s="37"/>
      <c r="N148" s="56"/>
      <c r="O148" s="27"/>
    </row>
    <row r="149" spans="1:15" x14ac:dyDescent="0.25">
      <c r="A149" s="18"/>
      <c r="B149" s="55"/>
      <c r="C149" s="56"/>
      <c r="D149" s="56"/>
      <c r="E149" s="56"/>
      <c r="F149" s="56"/>
      <c r="G149" s="56"/>
      <c r="H149" s="56"/>
      <c r="I149" s="56"/>
      <c r="J149" s="56"/>
      <c r="K149" s="56"/>
      <c r="L149" s="56"/>
      <c r="M149" s="37"/>
      <c r="N149" s="56"/>
      <c r="O149" s="27"/>
    </row>
    <row r="150" spans="1:15" x14ac:dyDescent="0.25">
      <c r="A150" s="18"/>
      <c r="B150" s="55"/>
      <c r="C150" s="56"/>
      <c r="D150" s="56"/>
      <c r="E150" s="56"/>
      <c r="F150" s="56"/>
      <c r="G150" s="56"/>
      <c r="H150" s="56"/>
      <c r="I150" s="56"/>
      <c r="J150" s="56"/>
      <c r="K150" s="56"/>
      <c r="L150" s="56"/>
      <c r="M150" s="37"/>
      <c r="N150" s="56"/>
      <c r="O150" s="27"/>
    </row>
    <row r="151" spans="1:15" x14ac:dyDescent="0.25">
      <c r="A151" s="18"/>
      <c r="B151" s="55"/>
      <c r="C151" s="56"/>
      <c r="D151" s="56"/>
      <c r="E151" s="56"/>
      <c r="F151" s="56"/>
      <c r="G151" s="56"/>
      <c r="H151" s="56"/>
      <c r="I151" s="56"/>
      <c r="J151" s="56"/>
      <c r="K151" s="56"/>
      <c r="L151" s="56"/>
      <c r="M151" s="37"/>
      <c r="N151" s="56"/>
      <c r="O151" s="27"/>
    </row>
    <row r="152" spans="1:15" x14ac:dyDescent="0.25">
      <c r="A152" s="18"/>
      <c r="B152" s="55"/>
      <c r="C152" s="56"/>
      <c r="D152" s="56"/>
      <c r="E152" s="56"/>
      <c r="F152" s="56"/>
      <c r="G152" s="56"/>
      <c r="H152" s="56"/>
      <c r="I152" s="56"/>
      <c r="J152" s="56"/>
      <c r="K152" s="56"/>
      <c r="L152" s="56"/>
      <c r="M152" s="37"/>
      <c r="N152" s="56"/>
      <c r="O152" s="27"/>
    </row>
    <row r="153" spans="1:15" x14ac:dyDescent="0.25">
      <c r="A153" s="18"/>
      <c r="B153" s="55"/>
      <c r="C153" s="56"/>
      <c r="D153" s="56"/>
      <c r="E153" s="56"/>
      <c r="F153" s="56"/>
      <c r="G153" s="56"/>
      <c r="H153" s="56"/>
      <c r="I153" s="56"/>
      <c r="J153" s="56"/>
      <c r="K153" s="56"/>
      <c r="L153" s="56"/>
      <c r="M153" s="37"/>
      <c r="N153" s="56"/>
      <c r="O153" s="27"/>
    </row>
    <row r="154" spans="1:15" x14ac:dyDescent="0.25">
      <c r="A154" s="18"/>
      <c r="B154" s="55"/>
      <c r="C154" s="56"/>
      <c r="D154" s="56"/>
      <c r="E154" s="56"/>
      <c r="F154" s="56"/>
      <c r="G154" s="56"/>
      <c r="H154" s="56"/>
      <c r="I154" s="56"/>
      <c r="J154" s="56"/>
      <c r="K154" s="56"/>
      <c r="L154" s="56"/>
      <c r="M154" s="37"/>
      <c r="N154" s="56"/>
      <c r="O154" s="27"/>
    </row>
    <row r="155" spans="1:15" x14ac:dyDescent="0.25">
      <c r="A155" s="18"/>
      <c r="B155" s="55"/>
      <c r="C155" s="56"/>
      <c r="D155" s="56"/>
      <c r="E155" s="56"/>
      <c r="F155" s="56"/>
      <c r="G155" s="56"/>
      <c r="H155" s="56"/>
      <c r="I155" s="56"/>
      <c r="J155" s="56"/>
      <c r="K155" s="56"/>
      <c r="L155" s="56"/>
      <c r="M155" s="37"/>
      <c r="N155" s="56"/>
      <c r="O155" s="27"/>
    </row>
    <row r="156" spans="1:15" x14ac:dyDescent="0.25">
      <c r="A156" s="18"/>
      <c r="B156" s="55"/>
      <c r="C156" s="56"/>
      <c r="D156" s="56"/>
      <c r="E156" s="56"/>
      <c r="F156" s="56"/>
      <c r="G156" s="56"/>
      <c r="H156" s="56"/>
      <c r="I156" s="56"/>
      <c r="J156" s="56"/>
      <c r="K156" s="56"/>
      <c r="L156" s="56"/>
      <c r="M156" s="37"/>
      <c r="N156" s="56"/>
      <c r="O156" s="27"/>
    </row>
    <row r="157" spans="1:15" x14ac:dyDescent="0.25">
      <c r="A157" s="18"/>
      <c r="B157" s="55"/>
      <c r="C157" s="56"/>
      <c r="D157" s="56"/>
      <c r="E157" s="56"/>
      <c r="F157" s="56"/>
      <c r="G157" s="56"/>
      <c r="H157" s="56"/>
      <c r="I157" s="56"/>
      <c r="J157" s="56"/>
      <c r="K157" s="56"/>
      <c r="L157" s="56"/>
      <c r="M157" s="37"/>
      <c r="N157" s="56"/>
      <c r="O157" s="27"/>
    </row>
    <row r="158" spans="1:15" x14ac:dyDescent="0.25">
      <c r="A158" s="18"/>
      <c r="B158" s="55"/>
      <c r="C158" s="56"/>
      <c r="D158" s="56"/>
      <c r="E158" s="56"/>
      <c r="F158" s="56"/>
      <c r="G158" s="56"/>
      <c r="H158" s="56"/>
      <c r="I158" s="56"/>
      <c r="J158" s="56"/>
      <c r="K158" s="56"/>
      <c r="L158" s="56"/>
      <c r="M158" s="37"/>
      <c r="N158" s="56"/>
      <c r="O158" s="27"/>
    </row>
    <row r="159" spans="1:15" x14ac:dyDescent="0.25">
      <c r="A159" s="18"/>
      <c r="B159" s="55"/>
      <c r="C159" s="56"/>
      <c r="D159" s="56"/>
      <c r="E159" s="56"/>
      <c r="F159" s="56"/>
      <c r="G159" s="56"/>
      <c r="H159" s="56"/>
      <c r="I159" s="56"/>
      <c r="J159" s="56"/>
      <c r="K159" s="56"/>
      <c r="L159" s="56"/>
      <c r="M159" s="37"/>
      <c r="N159" s="56"/>
      <c r="O159" s="27"/>
    </row>
    <row r="160" spans="1:15" x14ac:dyDescent="0.25">
      <c r="A160" s="18"/>
      <c r="B160" s="55"/>
      <c r="C160" s="56"/>
      <c r="D160" s="56"/>
      <c r="E160" s="56"/>
      <c r="F160" s="56"/>
      <c r="G160" s="56"/>
      <c r="H160" s="56"/>
      <c r="I160" s="56"/>
      <c r="J160" s="56"/>
      <c r="K160" s="56"/>
      <c r="L160" s="56"/>
      <c r="M160" s="37"/>
      <c r="N160" s="56"/>
      <c r="O160" s="27"/>
    </row>
    <row r="161" spans="1:15" x14ac:dyDescent="0.25">
      <c r="A161" s="18"/>
      <c r="B161" s="55"/>
      <c r="C161" s="56"/>
      <c r="D161" s="56"/>
      <c r="E161" s="56"/>
      <c r="F161" s="56"/>
      <c r="G161" s="56"/>
      <c r="H161" s="56"/>
      <c r="I161" s="56"/>
      <c r="J161" s="56"/>
      <c r="K161" s="56"/>
      <c r="L161" s="56"/>
      <c r="M161" s="37"/>
      <c r="N161" s="56"/>
      <c r="O161" s="27"/>
    </row>
    <row r="162" spans="1:15" x14ac:dyDescent="0.25">
      <c r="A162" s="18"/>
      <c r="B162" s="55"/>
      <c r="C162" s="56"/>
      <c r="D162" s="56"/>
      <c r="E162" s="56"/>
      <c r="F162" s="56"/>
      <c r="G162" s="56"/>
      <c r="H162" s="56"/>
      <c r="I162" s="56"/>
      <c r="J162" s="56"/>
      <c r="K162" s="56"/>
      <c r="L162" s="56"/>
      <c r="M162" s="37"/>
      <c r="N162" s="56"/>
      <c r="O162" s="27"/>
    </row>
    <row r="163" spans="1:15" x14ac:dyDescent="0.25">
      <c r="A163" s="18"/>
      <c r="B163" s="55"/>
      <c r="C163" s="56"/>
      <c r="D163" s="56"/>
      <c r="E163" s="56"/>
      <c r="F163" s="56"/>
      <c r="G163" s="56"/>
      <c r="H163" s="56"/>
      <c r="I163" s="56"/>
      <c r="J163" s="56"/>
      <c r="K163" s="56"/>
      <c r="L163" s="56"/>
      <c r="M163" s="37"/>
      <c r="N163" s="56"/>
      <c r="O163" s="27"/>
    </row>
    <row r="164" spans="1:15" x14ac:dyDescent="0.25">
      <c r="A164" s="18"/>
      <c r="B164" s="55"/>
      <c r="C164" s="56"/>
      <c r="D164" s="56"/>
      <c r="E164" s="56"/>
      <c r="F164" s="56"/>
      <c r="G164" s="56"/>
      <c r="H164" s="56"/>
      <c r="I164" s="56"/>
      <c r="J164" s="56"/>
      <c r="K164" s="56"/>
      <c r="L164" s="56"/>
      <c r="M164" s="37"/>
      <c r="N164" s="56"/>
      <c r="O164" s="27"/>
    </row>
    <row r="165" spans="1:15" x14ac:dyDescent="0.25">
      <c r="A165" s="18"/>
      <c r="B165" s="55"/>
      <c r="C165" s="56"/>
      <c r="D165" s="56"/>
      <c r="E165" s="56"/>
      <c r="F165" s="56"/>
      <c r="G165" s="56"/>
      <c r="H165" s="56"/>
      <c r="I165" s="56"/>
      <c r="J165" s="56"/>
      <c r="K165" s="56"/>
      <c r="L165" s="56"/>
      <c r="M165" s="37"/>
      <c r="N165" s="56"/>
      <c r="O165" s="27"/>
    </row>
    <row r="166" spans="1:15" x14ac:dyDescent="0.25">
      <c r="A166" s="18"/>
      <c r="B166" s="55"/>
      <c r="C166" s="56"/>
      <c r="D166" s="56"/>
      <c r="E166" s="56"/>
      <c r="F166" s="56"/>
      <c r="G166" s="56"/>
      <c r="H166" s="56"/>
      <c r="I166" s="56"/>
      <c r="J166" s="56"/>
      <c r="K166" s="56"/>
      <c r="L166" s="56"/>
      <c r="M166" s="37"/>
      <c r="N166" s="56"/>
      <c r="O166" s="27"/>
    </row>
    <row r="167" spans="1:15" x14ac:dyDescent="0.25">
      <c r="A167" s="18"/>
      <c r="B167" s="55"/>
      <c r="C167" s="56"/>
      <c r="D167" s="56"/>
      <c r="E167" s="56"/>
      <c r="F167" s="56"/>
      <c r="G167" s="56"/>
      <c r="H167" s="56"/>
      <c r="I167" s="56"/>
      <c r="J167" s="56"/>
      <c r="K167" s="56"/>
      <c r="L167" s="56"/>
      <c r="M167" s="37"/>
      <c r="N167" s="56"/>
      <c r="O167" s="27"/>
    </row>
    <row r="168" spans="1:15" x14ac:dyDescent="0.25">
      <c r="A168" s="18"/>
      <c r="B168" s="55"/>
      <c r="C168" s="56"/>
      <c r="D168" s="56"/>
      <c r="E168" s="56"/>
      <c r="F168" s="56"/>
      <c r="G168" s="56"/>
      <c r="H168" s="56"/>
      <c r="I168" s="56"/>
      <c r="J168" s="56"/>
      <c r="K168" s="56"/>
      <c r="L168" s="56"/>
      <c r="M168" s="37"/>
      <c r="N168" s="56"/>
      <c r="O168" s="27"/>
    </row>
    <row r="169" spans="1:15" x14ac:dyDescent="0.25">
      <c r="A169" s="18"/>
      <c r="B169" s="55"/>
      <c r="C169" s="56"/>
      <c r="D169" s="56"/>
      <c r="E169" s="56"/>
      <c r="F169" s="56"/>
      <c r="G169" s="56"/>
      <c r="H169" s="56"/>
      <c r="I169" s="56"/>
      <c r="J169" s="56"/>
      <c r="K169" s="56"/>
      <c r="L169" s="56"/>
      <c r="M169" s="37"/>
      <c r="N169" s="56"/>
      <c r="O169" s="27"/>
    </row>
    <row r="170" spans="1:15" x14ac:dyDescent="0.25">
      <c r="A170" s="18"/>
      <c r="B170" s="55"/>
      <c r="C170" s="56"/>
      <c r="D170" s="56"/>
      <c r="E170" s="56"/>
      <c r="F170" s="56"/>
      <c r="G170" s="56"/>
      <c r="H170" s="56"/>
      <c r="I170" s="56"/>
      <c r="J170" s="56"/>
      <c r="K170" s="56"/>
      <c r="L170" s="56"/>
      <c r="M170" s="37"/>
      <c r="N170" s="56"/>
      <c r="O170" s="27"/>
    </row>
    <row r="171" spans="1:15" x14ac:dyDescent="0.25">
      <c r="A171" s="18"/>
      <c r="B171" s="55"/>
      <c r="C171" s="56"/>
      <c r="D171" s="56"/>
      <c r="E171" s="56"/>
      <c r="F171" s="56"/>
      <c r="G171" s="56"/>
      <c r="H171" s="56"/>
      <c r="I171" s="56"/>
      <c r="J171" s="56"/>
      <c r="K171" s="56"/>
      <c r="L171" s="56"/>
      <c r="M171" s="37"/>
      <c r="N171" s="56"/>
      <c r="O171" s="27"/>
    </row>
    <row r="172" spans="1:15" x14ac:dyDescent="0.25">
      <c r="A172" s="18"/>
      <c r="B172" s="55"/>
      <c r="C172" s="56"/>
      <c r="D172" s="56"/>
      <c r="E172" s="56"/>
      <c r="F172" s="56"/>
      <c r="G172" s="56"/>
      <c r="H172" s="56"/>
      <c r="I172" s="56"/>
      <c r="J172" s="56"/>
      <c r="K172" s="56"/>
      <c r="L172" s="56"/>
      <c r="M172" s="37"/>
      <c r="N172" s="56"/>
      <c r="O172" s="27"/>
    </row>
    <row r="173" spans="1:15" x14ac:dyDescent="0.25">
      <c r="A173" s="18"/>
      <c r="B173" s="55"/>
      <c r="C173" s="56"/>
      <c r="D173" s="56"/>
      <c r="E173" s="56"/>
      <c r="F173" s="56"/>
      <c r="G173" s="56"/>
      <c r="H173" s="56"/>
      <c r="I173" s="56"/>
      <c r="J173" s="56"/>
      <c r="K173" s="56"/>
      <c r="L173" s="56"/>
      <c r="M173" s="37"/>
      <c r="N173" s="56"/>
      <c r="O173" s="27"/>
    </row>
    <row r="174" spans="1:15" x14ac:dyDescent="0.25">
      <c r="A174" s="18"/>
      <c r="B174" s="55"/>
      <c r="C174" s="56"/>
      <c r="D174" s="56"/>
      <c r="E174" s="56"/>
      <c r="F174" s="56"/>
      <c r="G174" s="56"/>
      <c r="H174" s="56"/>
      <c r="I174" s="56"/>
      <c r="J174" s="56"/>
      <c r="K174" s="56"/>
      <c r="L174" s="56"/>
      <c r="M174" s="37"/>
      <c r="N174" s="56"/>
      <c r="O174" s="27"/>
    </row>
    <row r="175" spans="1:15" x14ac:dyDescent="0.25">
      <c r="A175" s="18"/>
      <c r="B175" s="55"/>
      <c r="C175" s="56"/>
      <c r="D175" s="56"/>
      <c r="E175" s="56"/>
      <c r="F175" s="56"/>
      <c r="G175" s="56"/>
      <c r="H175" s="56"/>
      <c r="I175" s="56"/>
      <c r="J175" s="56"/>
      <c r="K175" s="56"/>
      <c r="L175" s="56"/>
      <c r="M175" s="37"/>
      <c r="N175" s="56"/>
      <c r="O175" s="27"/>
    </row>
    <row r="176" spans="1:15" x14ac:dyDescent="0.25">
      <c r="A176" s="18"/>
      <c r="B176" s="55"/>
      <c r="C176" s="56"/>
      <c r="D176" s="56"/>
      <c r="E176" s="56"/>
      <c r="F176" s="56"/>
      <c r="G176" s="56"/>
      <c r="H176" s="56"/>
      <c r="I176" s="56"/>
      <c r="J176" s="56"/>
      <c r="K176" s="56"/>
      <c r="L176" s="56"/>
      <c r="M176" s="37"/>
      <c r="N176" s="56"/>
      <c r="O176" s="27"/>
    </row>
    <row r="177" spans="1:15" x14ac:dyDescent="0.25">
      <c r="A177" s="18"/>
      <c r="B177" s="55"/>
      <c r="C177" s="56"/>
      <c r="D177" s="56"/>
      <c r="E177" s="56"/>
      <c r="F177" s="56"/>
      <c r="G177" s="56"/>
      <c r="H177" s="56"/>
      <c r="I177" s="56"/>
      <c r="J177" s="56"/>
      <c r="K177" s="56"/>
      <c r="L177" s="56"/>
      <c r="M177" s="37"/>
      <c r="N177" s="56"/>
      <c r="O177" s="27"/>
    </row>
    <row r="178" spans="1:15" x14ac:dyDescent="0.25">
      <c r="A178" s="18"/>
      <c r="B178" s="55"/>
      <c r="C178" s="56"/>
      <c r="D178" s="56"/>
      <c r="E178" s="56"/>
      <c r="F178" s="56"/>
      <c r="G178" s="56"/>
      <c r="H178" s="56"/>
      <c r="I178" s="56"/>
      <c r="J178" s="56"/>
      <c r="K178" s="56"/>
      <c r="L178" s="56"/>
      <c r="M178" s="37"/>
      <c r="N178" s="56"/>
      <c r="O178" s="27"/>
    </row>
    <row r="179" spans="1:15" x14ac:dyDescent="0.25">
      <c r="A179" s="18"/>
      <c r="B179" s="55"/>
      <c r="C179" s="56"/>
      <c r="D179" s="56"/>
      <c r="E179" s="56"/>
      <c r="F179" s="56"/>
      <c r="G179" s="56"/>
      <c r="H179" s="56"/>
      <c r="I179" s="56"/>
      <c r="J179" s="56"/>
      <c r="K179" s="56"/>
      <c r="L179" s="56"/>
      <c r="M179" s="37"/>
      <c r="N179" s="56"/>
      <c r="O179" s="27"/>
    </row>
    <row r="180" spans="1:15" x14ac:dyDescent="0.25">
      <c r="A180" s="18"/>
      <c r="B180" s="55"/>
      <c r="C180" s="56"/>
      <c r="D180" s="56"/>
      <c r="E180" s="56"/>
      <c r="F180" s="56"/>
      <c r="G180" s="56"/>
      <c r="H180" s="56"/>
      <c r="I180" s="56"/>
      <c r="J180" s="56"/>
      <c r="K180" s="56"/>
      <c r="L180" s="56"/>
      <c r="M180" s="37"/>
      <c r="N180" s="56"/>
      <c r="O180" s="27"/>
    </row>
    <row r="181" spans="1:15" x14ac:dyDescent="0.25">
      <c r="A181" s="18"/>
      <c r="B181" s="55"/>
      <c r="C181" s="56"/>
      <c r="D181" s="56"/>
      <c r="E181" s="56"/>
      <c r="F181" s="56"/>
      <c r="G181" s="56"/>
      <c r="H181" s="56"/>
      <c r="I181" s="56"/>
      <c r="J181" s="56"/>
      <c r="K181" s="56"/>
      <c r="L181" s="56"/>
      <c r="M181" s="37"/>
      <c r="N181" s="56"/>
      <c r="O181" s="27"/>
    </row>
    <row r="182" spans="1:15" x14ac:dyDescent="0.25">
      <c r="A182" s="18"/>
      <c r="B182" s="55"/>
      <c r="C182" s="56"/>
      <c r="D182" s="56"/>
      <c r="E182" s="56"/>
      <c r="F182" s="56"/>
      <c r="G182" s="56"/>
      <c r="H182" s="56"/>
      <c r="I182" s="56"/>
      <c r="J182" s="56"/>
      <c r="K182" s="56"/>
      <c r="L182" s="56"/>
      <c r="M182" s="37"/>
      <c r="N182" s="56"/>
      <c r="O182" s="27"/>
    </row>
    <row r="183" spans="1:15" x14ac:dyDescent="0.25">
      <c r="A183" s="18"/>
      <c r="B183" s="55"/>
      <c r="C183" s="56"/>
      <c r="D183" s="56"/>
      <c r="E183" s="56"/>
      <c r="F183" s="56"/>
      <c r="G183" s="56"/>
      <c r="H183" s="56"/>
      <c r="I183" s="56"/>
      <c r="J183" s="56"/>
      <c r="K183" s="56"/>
      <c r="L183" s="56"/>
      <c r="M183" s="37"/>
      <c r="N183" s="56"/>
      <c r="O183" s="27"/>
    </row>
    <row r="184" spans="1:15" x14ac:dyDescent="0.25">
      <c r="A184" s="18"/>
      <c r="B184" s="55"/>
      <c r="C184" s="56"/>
      <c r="D184" s="56"/>
      <c r="E184" s="56"/>
      <c r="F184" s="56"/>
      <c r="G184" s="56"/>
      <c r="H184" s="56"/>
      <c r="I184" s="56"/>
      <c r="J184" s="56"/>
      <c r="K184" s="56"/>
      <c r="L184" s="56"/>
      <c r="M184" s="37"/>
      <c r="N184" s="56"/>
      <c r="O184" s="27"/>
    </row>
    <row r="185" spans="1:15" x14ac:dyDescent="0.25">
      <c r="A185" s="18"/>
      <c r="B185" s="55"/>
      <c r="C185" s="56"/>
      <c r="D185" s="56"/>
      <c r="E185" s="56"/>
      <c r="F185" s="56"/>
      <c r="G185" s="56"/>
      <c r="H185" s="56"/>
      <c r="I185" s="56"/>
      <c r="J185" s="56"/>
      <c r="K185" s="56"/>
      <c r="L185" s="56"/>
      <c r="M185" s="37"/>
      <c r="N185" s="56"/>
      <c r="O185" s="27"/>
    </row>
    <row r="186" spans="1:15" x14ac:dyDescent="0.25">
      <c r="A186" s="18"/>
      <c r="B186" s="55"/>
      <c r="C186" s="56"/>
      <c r="D186" s="56"/>
      <c r="E186" s="56"/>
      <c r="F186" s="56"/>
      <c r="G186" s="56"/>
      <c r="H186" s="56"/>
      <c r="I186" s="56"/>
      <c r="J186" s="56"/>
      <c r="K186" s="56"/>
      <c r="L186" s="56"/>
      <c r="M186" s="37"/>
      <c r="N186" s="56"/>
      <c r="O186" s="27"/>
    </row>
    <row r="187" spans="1:15" x14ac:dyDescent="0.25">
      <c r="A187" s="18"/>
      <c r="B187" s="55"/>
      <c r="C187" s="56"/>
      <c r="D187" s="56"/>
      <c r="E187" s="56"/>
      <c r="F187" s="56"/>
      <c r="G187" s="56"/>
      <c r="H187" s="56"/>
      <c r="I187" s="56"/>
      <c r="J187" s="56"/>
      <c r="K187" s="56"/>
      <c r="L187" s="56"/>
      <c r="M187" s="37"/>
      <c r="N187" s="56"/>
      <c r="O187" s="27"/>
    </row>
    <row r="188" spans="1:15" x14ac:dyDescent="0.25">
      <c r="A188" s="18"/>
      <c r="B188" s="55"/>
      <c r="C188" s="56"/>
      <c r="D188" s="56"/>
      <c r="E188" s="56"/>
      <c r="F188" s="56"/>
      <c r="G188" s="56"/>
      <c r="H188" s="56"/>
      <c r="I188" s="56"/>
      <c r="J188" s="56"/>
      <c r="K188" s="56"/>
      <c r="L188" s="56"/>
      <c r="M188" s="37"/>
      <c r="N188" s="56"/>
      <c r="O188" s="27"/>
    </row>
    <row r="189" spans="1:15" x14ac:dyDescent="0.25">
      <c r="A189" s="18"/>
      <c r="B189" s="55"/>
      <c r="C189" s="56"/>
      <c r="D189" s="56"/>
      <c r="E189" s="56"/>
      <c r="F189" s="56"/>
      <c r="G189" s="56"/>
      <c r="H189" s="56"/>
      <c r="I189" s="56"/>
      <c r="J189" s="56"/>
      <c r="K189" s="56"/>
      <c r="L189" s="56"/>
      <c r="M189" s="37"/>
      <c r="N189" s="56"/>
      <c r="O189" s="27"/>
    </row>
    <row r="190" spans="1:15" x14ac:dyDescent="0.25">
      <c r="A190" s="18"/>
      <c r="B190" s="55"/>
      <c r="C190" s="56"/>
      <c r="D190" s="56"/>
      <c r="E190" s="56"/>
      <c r="F190" s="56"/>
      <c r="G190" s="56"/>
      <c r="H190" s="56"/>
      <c r="I190" s="56"/>
      <c r="J190" s="56"/>
      <c r="K190" s="56"/>
      <c r="L190" s="56"/>
      <c r="M190" s="37"/>
      <c r="N190" s="56"/>
      <c r="O190" s="27"/>
    </row>
    <row r="191" spans="1:15" x14ac:dyDescent="0.25">
      <c r="A191" s="18"/>
      <c r="B191" s="55"/>
      <c r="C191" s="56"/>
      <c r="D191" s="56"/>
      <c r="E191" s="56"/>
      <c r="F191" s="56"/>
      <c r="G191" s="56"/>
      <c r="H191" s="56"/>
      <c r="I191" s="56"/>
      <c r="J191" s="56"/>
      <c r="K191" s="56"/>
      <c r="L191" s="56"/>
      <c r="M191" s="37"/>
      <c r="N191" s="56"/>
      <c r="O191" s="27"/>
    </row>
    <row r="192" spans="1:15" x14ac:dyDescent="0.25">
      <c r="A192" s="18"/>
      <c r="B192" s="55"/>
      <c r="C192" s="56"/>
      <c r="D192" s="56"/>
      <c r="E192" s="56"/>
      <c r="F192" s="56"/>
      <c r="G192" s="56"/>
      <c r="H192" s="56"/>
      <c r="I192" s="56"/>
      <c r="J192" s="56"/>
      <c r="K192" s="56"/>
      <c r="L192" s="56"/>
      <c r="M192" s="37"/>
      <c r="N192" s="56"/>
      <c r="O192" s="27"/>
    </row>
    <row r="193" spans="1:15" x14ac:dyDescent="0.25">
      <c r="A193" s="18"/>
      <c r="B193" s="55"/>
      <c r="C193" s="56"/>
      <c r="D193" s="56"/>
      <c r="E193" s="56"/>
      <c r="F193" s="56"/>
      <c r="G193" s="56"/>
      <c r="H193" s="56"/>
      <c r="I193" s="56"/>
      <c r="J193" s="56"/>
      <c r="K193" s="56"/>
      <c r="L193" s="56"/>
      <c r="M193" s="37"/>
      <c r="N193" s="56"/>
      <c r="O193" s="27"/>
    </row>
    <row r="194" spans="1:15" x14ac:dyDescent="0.25">
      <c r="A194" s="18"/>
      <c r="B194" s="55"/>
      <c r="C194" s="56"/>
      <c r="D194" s="56"/>
      <c r="E194" s="56"/>
      <c r="F194" s="56"/>
      <c r="G194" s="56"/>
      <c r="H194" s="56"/>
      <c r="I194" s="56"/>
      <c r="J194" s="56"/>
      <c r="K194" s="56"/>
      <c r="L194" s="56"/>
      <c r="M194" s="37"/>
      <c r="N194" s="56"/>
      <c r="O194" s="27"/>
    </row>
    <row r="195" spans="1:15" x14ac:dyDescent="0.25">
      <c r="A195" s="18"/>
      <c r="B195" s="55"/>
      <c r="C195" s="56"/>
      <c r="D195" s="56"/>
      <c r="E195" s="56"/>
      <c r="F195" s="56"/>
      <c r="G195" s="56"/>
      <c r="H195" s="56"/>
      <c r="I195" s="56"/>
      <c r="J195" s="56"/>
      <c r="K195" s="56"/>
      <c r="L195" s="56"/>
      <c r="M195" s="37"/>
      <c r="N195" s="56"/>
      <c r="O195" s="27"/>
    </row>
    <row r="196" spans="1:15" x14ac:dyDescent="0.25">
      <c r="A196" s="18"/>
      <c r="B196" s="55"/>
      <c r="C196" s="56"/>
      <c r="D196" s="56"/>
      <c r="E196" s="56"/>
      <c r="F196" s="56"/>
      <c r="G196" s="56"/>
      <c r="H196" s="56"/>
      <c r="I196" s="56"/>
      <c r="J196" s="56"/>
      <c r="K196" s="56"/>
      <c r="L196" s="56"/>
      <c r="M196" s="37"/>
      <c r="N196" s="56"/>
      <c r="O196" s="27"/>
    </row>
    <row r="197" spans="1:15" x14ac:dyDescent="0.25">
      <c r="A197" s="18"/>
      <c r="B197" s="55"/>
      <c r="C197" s="56"/>
      <c r="D197" s="56"/>
      <c r="E197" s="56"/>
      <c r="F197" s="56"/>
      <c r="G197" s="56"/>
      <c r="H197" s="56"/>
      <c r="I197" s="56"/>
      <c r="J197" s="56"/>
      <c r="K197" s="56"/>
      <c r="L197" s="56"/>
      <c r="M197" s="37"/>
      <c r="N197" s="56"/>
      <c r="O197" s="27"/>
    </row>
    <row r="198" spans="1:15" x14ac:dyDescent="0.25">
      <c r="A198" s="18"/>
      <c r="B198" s="55"/>
      <c r="C198" s="56"/>
      <c r="D198" s="56"/>
      <c r="E198" s="56"/>
      <c r="F198" s="56"/>
      <c r="G198" s="56"/>
      <c r="H198" s="56"/>
      <c r="I198" s="56"/>
      <c r="J198" s="56"/>
      <c r="K198" s="56"/>
      <c r="L198" s="56"/>
      <c r="M198" s="37"/>
      <c r="N198" s="56"/>
      <c r="O198" s="27"/>
    </row>
    <row r="199" spans="1:15" x14ac:dyDescent="0.25">
      <c r="A199" s="18"/>
      <c r="B199" s="55"/>
      <c r="C199" s="56"/>
      <c r="D199" s="56"/>
      <c r="E199" s="56"/>
      <c r="F199" s="56"/>
      <c r="G199" s="56"/>
      <c r="H199" s="56"/>
      <c r="I199" s="56"/>
      <c r="J199" s="56"/>
      <c r="K199" s="56"/>
      <c r="L199" s="56"/>
      <c r="M199" s="37"/>
      <c r="N199" s="56"/>
      <c r="O199" s="27"/>
    </row>
    <row r="200" spans="1:15" x14ac:dyDescent="0.25">
      <c r="A200" s="18"/>
      <c r="B200" s="55"/>
      <c r="C200" s="56"/>
      <c r="D200" s="56"/>
      <c r="E200" s="56"/>
      <c r="F200" s="56"/>
      <c r="G200" s="56"/>
      <c r="H200" s="56"/>
      <c r="I200" s="56"/>
      <c r="J200" s="56"/>
      <c r="K200" s="56"/>
      <c r="L200" s="56"/>
      <c r="M200" s="37"/>
      <c r="N200" s="56"/>
      <c r="O200" s="27"/>
    </row>
    <row r="201" spans="1:15" x14ac:dyDescent="0.25">
      <c r="A201" s="18"/>
      <c r="B201" s="55"/>
      <c r="C201" s="56"/>
      <c r="D201" s="56"/>
      <c r="E201" s="56"/>
      <c r="F201" s="56"/>
      <c r="G201" s="56"/>
      <c r="H201" s="56"/>
      <c r="I201" s="56"/>
      <c r="J201" s="56"/>
      <c r="K201" s="56"/>
      <c r="L201" s="56"/>
      <c r="M201" s="37"/>
      <c r="N201" s="56"/>
      <c r="O201" s="27"/>
    </row>
    <row r="202" spans="1:15" x14ac:dyDescent="0.25">
      <c r="A202" s="18"/>
      <c r="B202" s="55"/>
      <c r="C202" s="56"/>
      <c r="D202" s="56"/>
      <c r="E202" s="56"/>
      <c r="F202" s="56"/>
      <c r="G202" s="56"/>
      <c r="H202" s="56"/>
      <c r="I202" s="56"/>
      <c r="J202" s="56"/>
      <c r="K202" s="56"/>
      <c r="L202" s="56"/>
      <c r="M202" s="37"/>
      <c r="N202" s="56"/>
      <c r="O202" s="27"/>
    </row>
    <row r="203" spans="1:15" x14ac:dyDescent="0.25">
      <c r="A203" s="18"/>
      <c r="B203" s="55"/>
      <c r="C203" s="56"/>
      <c r="D203" s="56"/>
      <c r="E203" s="56"/>
      <c r="F203" s="56"/>
      <c r="G203" s="56"/>
      <c r="H203" s="56"/>
      <c r="I203" s="56"/>
      <c r="J203" s="56"/>
      <c r="K203" s="56"/>
      <c r="L203" s="56"/>
      <c r="M203" s="37"/>
      <c r="N203" s="56"/>
      <c r="O203" s="27"/>
    </row>
    <row r="204" spans="1:15" x14ac:dyDescent="0.25">
      <c r="A204" s="18"/>
      <c r="B204" s="55"/>
      <c r="C204" s="56"/>
      <c r="D204" s="56"/>
      <c r="E204" s="56"/>
      <c r="F204" s="56"/>
      <c r="G204" s="56"/>
      <c r="H204" s="56"/>
      <c r="I204" s="56"/>
      <c r="J204" s="56"/>
      <c r="K204" s="56"/>
      <c r="L204" s="56"/>
      <c r="M204" s="37"/>
      <c r="N204" s="56"/>
      <c r="O204" s="27"/>
    </row>
    <row r="205" spans="1:15" x14ac:dyDescent="0.25">
      <c r="A205" s="18"/>
      <c r="B205" s="55"/>
      <c r="C205" s="56"/>
      <c r="D205" s="56"/>
      <c r="E205" s="56"/>
      <c r="F205" s="56"/>
      <c r="G205" s="56"/>
      <c r="H205" s="56"/>
      <c r="I205" s="56"/>
      <c r="J205" s="56"/>
      <c r="K205" s="56"/>
      <c r="L205" s="56"/>
      <c r="M205" s="37"/>
      <c r="N205" s="56"/>
      <c r="O205" s="27"/>
    </row>
    <row r="206" spans="1:15" x14ac:dyDescent="0.25">
      <c r="A206" s="18"/>
      <c r="B206" s="55"/>
      <c r="C206" s="56"/>
      <c r="D206" s="56"/>
      <c r="E206" s="56"/>
      <c r="F206" s="56"/>
      <c r="G206" s="56"/>
      <c r="H206" s="56"/>
      <c r="I206" s="56"/>
      <c r="J206" s="56"/>
      <c r="K206" s="56"/>
      <c r="L206" s="56"/>
      <c r="M206" s="37"/>
      <c r="N206" s="56"/>
      <c r="O206" s="27"/>
    </row>
    <row r="207" spans="1:15" x14ac:dyDescent="0.25">
      <c r="A207" s="18"/>
      <c r="B207" s="55"/>
      <c r="C207" s="56"/>
      <c r="D207" s="56"/>
      <c r="E207" s="56"/>
      <c r="F207" s="56"/>
      <c r="G207" s="56"/>
      <c r="H207" s="56"/>
      <c r="I207" s="56"/>
      <c r="J207" s="56"/>
      <c r="K207" s="56"/>
      <c r="L207" s="56"/>
      <c r="M207" s="37"/>
      <c r="N207" s="56"/>
      <c r="O207" s="27"/>
    </row>
    <row r="208" spans="1:15" x14ac:dyDescent="0.25">
      <c r="A208" s="18"/>
      <c r="B208" s="55"/>
      <c r="C208" s="56"/>
      <c r="D208" s="56"/>
      <c r="E208" s="56"/>
      <c r="F208" s="56"/>
      <c r="G208" s="56"/>
      <c r="H208" s="56"/>
      <c r="I208" s="56"/>
      <c r="J208" s="56"/>
      <c r="K208" s="56"/>
      <c r="L208" s="56"/>
      <c r="M208" s="37"/>
      <c r="N208" s="56"/>
      <c r="O208" s="27"/>
    </row>
    <row r="209" spans="1:15" x14ac:dyDescent="0.25">
      <c r="A209" s="18"/>
      <c r="B209" s="55"/>
      <c r="C209" s="56"/>
      <c r="D209" s="56"/>
      <c r="E209" s="56"/>
      <c r="F209" s="56"/>
      <c r="G209" s="56"/>
      <c r="H209" s="56"/>
      <c r="I209" s="56"/>
      <c r="J209" s="56"/>
      <c r="K209" s="56"/>
      <c r="L209" s="56"/>
      <c r="M209" s="37"/>
      <c r="N209" s="56"/>
      <c r="O209" s="27"/>
    </row>
    <row r="210" spans="1:15" x14ac:dyDescent="0.25">
      <c r="A210" s="18"/>
      <c r="B210" s="55"/>
      <c r="C210" s="56"/>
      <c r="D210" s="56"/>
      <c r="E210" s="56"/>
      <c r="F210" s="56"/>
      <c r="G210" s="56"/>
      <c r="H210" s="56"/>
      <c r="I210" s="56"/>
      <c r="J210" s="56"/>
      <c r="K210" s="56"/>
      <c r="L210" s="56"/>
      <c r="M210" s="37"/>
      <c r="N210" s="56"/>
      <c r="O210" s="27"/>
    </row>
    <row r="211" spans="1:15" x14ac:dyDescent="0.25">
      <c r="A211" s="18"/>
      <c r="B211" s="55"/>
      <c r="C211" s="56"/>
      <c r="D211" s="56"/>
      <c r="E211" s="56"/>
      <c r="F211" s="56"/>
      <c r="G211" s="56"/>
      <c r="H211" s="56"/>
      <c r="I211" s="56"/>
      <c r="J211" s="56"/>
      <c r="K211" s="56"/>
      <c r="L211" s="56"/>
      <c r="M211" s="37"/>
      <c r="N211" s="56"/>
      <c r="O211" s="27"/>
    </row>
    <row r="212" spans="1:15" x14ac:dyDescent="0.25">
      <c r="A212" s="18"/>
      <c r="B212" s="55"/>
      <c r="C212" s="56"/>
      <c r="D212" s="56"/>
      <c r="E212" s="56"/>
      <c r="F212" s="56"/>
      <c r="G212" s="56"/>
      <c r="H212" s="56"/>
      <c r="I212" s="56"/>
      <c r="J212" s="56"/>
      <c r="K212" s="56"/>
      <c r="L212" s="56"/>
      <c r="M212" s="37"/>
      <c r="N212" s="56"/>
      <c r="O212" s="27"/>
    </row>
    <row r="213" spans="1:15" x14ac:dyDescent="0.25">
      <c r="A213" s="18"/>
      <c r="B213" s="55"/>
      <c r="C213" s="56"/>
      <c r="D213" s="56"/>
      <c r="E213" s="56"/>
      <c r="F213" s="56"/>
      <c r="G213" s="56"/>
      <c r="H213" s="56"/>
      <c r="I213" s="56"/>
      <c r="J213" s="56"/>
      <c r="K213" s="56"/>
      <c r="L213" s="56"/>
      <c r="M213" s="37"/>
      <c r="N213" s="56"/>
      <c r="O213" s="27"/>
    </row>
    <row r="214" spans="1:15" x14ac:dyDescent="0.25">
      <c r="A214" s="18"/>
      <c r="B214" s="55"/>
      <c r="C214" s="56"/>
      <c r="D214" s="56"/>
      <c r="E214" s="56"/>
      <c r="F214" s="56"/>
      <c r="G214" s="56"/>
      <c r="H214" s="56"/>
      <c r="I214" s="56"/>
      <c r="J214" s="56"/>
      <c r="K214" s="56"/>
      <c r="L214" s="56"/>
      <c r="M214" s="37"/>
      <c r="N214" s="56"/>
      <c r="O214" s="27"/>
    </row>
    <row r="215" spans="1:15" x14ac:dyDescent="0.25">
      <c r="A215" s="18"/>
      <c r="B215" s="55"/>
      <c r="C215" s="56"/>
      <c r="D215" s="56"/>
      <c r="E215" s="56"/>
      <c r="F215" s="56"/>
      <c r="G215" s="56"/>
      <c r="H215" s="56"/>
      <c r="I215" s="56"/>
      <c r="J215" s="56"/>
      <c r="K215" s="56"/>
      <c r="L215" s="56"/>
      <c r="M215" s="37"/>
      <c r="N215" s="56"/>
      <c r="O215" s="27"/>
    </row>
    <row r="216" spans="1:15" x14ac:dyDescent="0.25">
      <c r="A216" s="18"/>
      <c r="B216" s="55"/>
      <c r="C216" s="56"/>
      <c r="D216" s="56"/>
      <c r="E216" s="56"/>
      <c r="F216" s="56"/>
      <c r="G216" s="56"/>
      <c r="H216" s="56"/>
      <c r="I216" s="56"/>
      <c r="J216" s="56"/>
      <c r="K216" s="56"/>
      <c r="L216" s="56"/>
      <c r="M216" s="37"/>
      <c r="N216" s="56"/>
      <c r="O216" s="27"/>
    </row>
    <row r="217" spans="1:15" x14ac:dyDescent="0.25">
      <c r="A217" s="18"/>
      <c r="B217" s="55"/>
      <c r="C217" s="56"/>
      <c r="D217" s="56"/>
      <c r="E217" s="56"/>
      <c r="F217" s="56"/>
      <c r="G217" s="56"/>
      <c r="H217" s="56"/>
      <c r="I217" s="56"/>
      <c r="J217" s="56"/>
      <c r="K217" s="56"/>
      <c r="L217" s="56"/>
      <c r="M217" s="37"/>
      <c r="N217" s="56"/>
      <c r="O217" s="27"/>
    </row>
    <row r="218" spans="1:15" x14ac:dyDescent="0.25">
      <c r="A218" s="18"/>
      <c r="B218" s="55"/>
      <c r="C218" s="56"/>
      <c r="D218" s="56"/>
      <c r="E218" s="56"/>
      <c r="F218" s="56"/>
      <c r="G218" s="56"/>
      <c r="H218" s="56"/>
      <c r="I218" s="56"/>
      <c r="J218" s="56"/>
      <c r="K218" s="56"/>
      <c r="L218" s="56"/>
      <c r="M218" s="37"/>
      <c r="N218" s="56"/>
      <c r="O218" s="27"/>
    </row>
    <row r="219" spans="1:15" x14ac:dyDescent="0.25">
      <c r="A219" s="18"/>
      <c r="B219" s="55"/>
      <c r="C219" s="56"/>
      <c r="D219" s="56"/>
      <c r="E219" s="56"/>
      <c r="F219" s="56"/>
      <c r="G219" s="56"/>
      <c r="H219" s="56"/>
      <c r="I219" s="56"/>
      <c r="J219" s="56"/>
      <c r="K219" s="56"/>
      <c r="L219" s="56"/>
      <c r="M219" s="37"/>
      <c r="N219" s="56"/>
      <c r="O219" s="27"/>
    </row>
    <row r="220" spans="1:15" x14ac:dyDescent="0.25">
      <c r="A220" s="18"/>
      <c r="B220" s="55"/>
      <c r="C220" s="56"/>
      <c r="D220" s="56"/>
      <c r="E220" s="56"/>
      <c r="F220" s="56"/>
      <c r="G220" s="56"/>
      <c r="H220" s="56"/>
      <c r="I220" s="56"/>
      <c r="J220" s="56"/>
      <c r="K220" s="56"/>
      <c r="L220" s="56"/>
      <c r="M220" s="37"/>
      <c r="N220" s="56"/>
      <c r="O220" s="27"/>
    </row>
    <row r="221" spans="1:15" x14ac:dyDescent="0.25">
      <c r="A221" s="18"/>
      <c r="B221" s="55"/>
      <c r="C221" s="56"/>
      <c r="D221" s="56"/>
      <c r="E221" s="56"/>
      <c r="F221" s="56"/>
      <c r="G221" s="56"/>
      <c r="H221" s="56"/>
      <c r="I221" s="56"/>
      <c r="J221" s="56"/>
      <c r="K221" s="56"/>
      <c r="L221" s="56"/>
      <c r="M221" s="37"/>
      <c r="N221" s="56"/>
      <c r="O221" s="27"/>
    </row>
    <row r="222" spans="1:15" x14ac:dyDescent="0.25">
      <c r="A222" s="18"/>
      <c r="B222" s="55"/>
      <c r="C222" s="56"/>
      <c r="D222" s="56"/>
      <c r="E222" s="56"/>
      <c r="F222" s="56"/>
      <c r="G222" s="56"/>
      <c r="H222" s="56"/>
      <c r="I222" s="56"/>
      <c r="J222" s="56"/>
      <c r="K222" s="56"/>
      <c r="L222" s="56"/>
      <c r="M222" s="37"/>
      <c r="N222" s="56"/>
      <c r="O222" s="27"/>
    </row>
    <row r="223" spans="1:15" x14ac:dyDescent="0.25">
      <c r="A223" s="18"/>
      <c r="B223" s="55"/>
      <c r="C223" s="56"/>
      <c r="D223" s="56"/>
      <c r="E223" s="56"/>
      <c r="F223" s="56"/>
      <c r="G223" s="56"/>
      <c r="H223" s="56"/>
      <c r="I223" s="56"/>
      <c r="J223" s="56"/>
      <c r="K223" s="56"/>
      <c r="L223" s="56"/>
      <c r="M223" s="37"/>
      <c r="N223" s="56"/>
      <c r="O223" s="27"/>
    </row>
    <row r="224" spans="1:15" x14ac:dyDescent="0.25">
      <c r="A224" s="18"/>
      <c r="B224" s="55"/>
      <c r="C224" s="56"/>
      <c r="D224" s="56"/>
      <c r="E224" s="56"/>
      <c r="F224" s="56"/>
      <c r="G224" s="56"/>
      <c r="H224" s="56"/>
      <c r="I224" s="56"/>
      <c r="J224" s="56"/>
      <c r="K224" s="56"/>
      <c r="L224" s="56"/>
      <c r="M224" s="37"/>
      <c r="N224" s="56"/>
      <c r="O224" s="27"/>
    </row>
    <row r="225" spans="1:15" x14ac:dyDescent="0.25">
      <c r="A225" s="18"/>
      <c r="B225" s="55"/>
      <c r="C225" s="56"/>
      <c r="D225" s="56"/>
      <c r="E225" s="56"/>
      <c r="F225" s="56"/>
      <c r="G225" s="56"/>
      <c r="H225" s="56"/>
      <c r="I225" s="56"/>
      <c r="J225" s="56"/>
      <c r="K225" s="56"/>
      <c r="L225" s="56"/>
      <c r="M225" s="37"/>
      <c r="N225" s="56"/>
      <c r="O225" s="27"/>
    </row>
    <row r="226" spans="1:15" x14ac:dyDescent="0.25">
      <c r="A226" s="18"/>
      <c r="B226" s="55"/>
      <c r="C226" s="56"/>
      <c r="D226" s="56"/>
      <c r="E226" s="56"/>
      <c r="F226" s="56"/>
      <c r="G226" s="56"/>
      <c r="H226" s="56"/>
      <c r="I226" s="56"/>
      <c r="J226" s="56"/>
      <c r="K226" s="56"/>
      <c r="L226" s="56"/>
      <c r="M226" s="37"/>
      <c r="N226" s="56"/>
      <c r="O226" s="27"/>
    </row>
    <row r="227" spans="1:15" x14ac:dyDescent="0.25">
      <c r="A227" s="18"/>
      <c r="B227" s="55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37"/>
      <c r="N227" s="56"/>
      <c r="O227" s="27"/>
    </row>
    <row r="228" spans="1:15" x14ac:dyDescent="0.25">
      <c r="A228" s="18"/>
      <c r="B228" s="55"/>
      <c r="C228" s="56"/>
      <c r="D228" s="56"/>
      <c r="E228" s="56"/>
      <c r="F228" s="56"/>
      <c r="G228" s="56"/>
      <c r="H228" s="56"/>
      <c r="I228" s="56"/>
      <c r="J228" s="56"/>
      <c r="K228" s="56"/>
      <c r="L228" s="56"/>
      <c r="M228" s="37"/>
      <c r="N228" s="56"/>
      <c r="O228" s="27"/>
    </row>
    <row r="229" spans="1:15" x14ac:dyDescent="0.25">
      <c r="A229" s="18"/>
      <c r="B229" s="55"/>
      <c r="C229" s="56"/>
      <c r="D229" s="56"/>
      <c r="E229" s="56"/>
      <c r="F229" s="56"/>
      <c r="G229" s="56"/>
      <c r="H229" s="56"/>
      <c r="I229" s="56"/>
      <c r="J229" s="56"/>
      <c r="K229" s="56"/>
      <c r="L229" s="56"/>
      <c r="M229" s="37"/>
      <c r="N229" s="56"/>
      <c r="O229" s="27"/>
    </row>
    <row r="230" spans="1:15" x14ac:dyDescent="0.25">
      <c r="A230" s="18"/>
      <c r="B230" s="55"/>
      <c r="C230" s="56"/>
      <c r="D230" s="56"/>
      <c r="E230" s="56"/>
      <c r="F230" s="56"/>
      <c r="G230" s="56"/>
      <c r="H230" s="56"/>
      <c r="I230" s="56"/>
      <c r="J230" s="56"/>
      <c r="K230" s="56"/>
      <c r="L230" s="56"/>
      <c r="M230" s="37"/>
      <c r="N230" s="56"/>
      <c r="O230" s="27"/>
    </row>
    <row r="231" spans="1:15" x14ac:dyDescent="0.25">
      <c r="A231" s="18"/>
      <c r="B231" s="55"/>
      <c r="C231" s="56"/>
      <c r="D231" s="56"/>
      <c r="E231" s="56"/>
      <c r="F231" s="56"/>
      <c r="G231" s="56"/>
      <c r="H231" s="56"/>
      <c r="I231" s="56"/>
      <c r="J231" s="56"/>
      <c r="K231" s="56"/>
      <c r="L231" s="56"/>
      <c r="M231" s="37"/>
      <c r="N231" s="56"/>
      <c r="O231" s="27"/>
    </row>
    <row r="232" spans="1:15" x14ac:dyDescent="0.25">
      <c r="A232" s="18"/>
      <c r="B232" s="55"/>
      <c r="C232" s="56"/>
      <c r="D232" s="56"/>
      <c r="E232" s="56"/>
      <c r="F232" s="56"/>
      <c r="G232" s="56"/>
      <c r="H232" s="56"/>
      <c r="I232" s="56"/>
      <c r="J232" s="56"/>
      <c r="K232" s="56"/>
      <c r="L232" s="56"/>
      <c r="M232" s="37"/>
      <c r="N232" s="56"/>
      <c r="O232" s="27"/>
    </row>
    <row r="233" spans="1:15" x14ac:dyDescent="0.25">
      <c r="A233" s="18"/>
      <c r="B233" s="55"/>
      <c r="C233" s="56"/>
      <c r="D233" s="56"/>
      <c r="E233" s="56"/>
      <c r="F233" s="56"/>
      <c r="G233" s="56"/>
      <c r="H233" s="56"/>
      <c r="I233" s="56"/>
      <c r="J233" s="56"/>
      <c r="K233" s="56"/>
      <c r="L233" s="56"/>
      <c r="M233" s="37"/>
      <c r="N233" s="56"/>
      <c r="O233" s="27"/>
    </row>
    <row r="234" spans="1:15" x14ac:dyDescent="0.25">
      <c r="A234" s="18"/>
      <c r="B234" s="55"/>
      <c r="C234" s="56"/>
      <c r="D234" s="56"/>
      <c r="E234" s="56"/>
      <c r="F234" s="56"/>
      <c r="G234" s="56"/>
      <c r="H234" s="56"/>
      <c r="I234" s="56"/>
      <c r="J234" s="56"/>
      <c r="K234" s="56"/>
      <c r="L234" s="56"/>
      <c r="M234" s="37"/>
      <c r="N234" s="56"/>
      <c r="O234" s="27"/>
    </row>
    <row r="235" spans="1:15" x14ac:dyDescent="0.25">
      <c r="A235" s="18"/>
      <c r="B235" s="55"/>
      <c r="C235" s="56"/>
      <c r="D235" s="56"/>
      <c r="E235" s="56"/>
      <c r="F235" s="56"/>
      <c r="G235" s="56"/>
      <c r="H235" s="56"/>
      <c r="I235" s="56"/>
      <c r="J235" s="56"/>
      <c r="K235" s="56"/>
      <c r="L235" s="56"/>
      <c r="M235" s="37"/>
      <c r="N235" s="56"/>
      <c r="O235" s="27"/>
    </row>
    <row r="236" spans="1:15" x14ac:dyDescent="0.25">
      <c r="A236" s="18"/>
      <c r="B236" s="55"/>
      <c r="C236" s="56"/>
      <c r="D236" s="56"/>
      <c r="E236" s="56"/>
      <c r="F236" s="56"/>
      <c r="G236" s="56"/>
      <c r="H236" s="56"/>
      <c r="I236" s="56"/>
      <c r="J236" s="56"/>
      <c r="K236" s="56"/>
      <c r="L236" s="56"/>
      <c r="M236" s="37"/>
      <c r="N236" s="56"/>
      <c r="O236" s="27"/>
    </row>
    <row r="237" spans="1:15" x14ac:dyDescent="0.25">
      <c r="A237" s="18"/>
      <c r="B237" s="55"/>
      <c r="C237" s="56"/>
      <c r="D237" s="56"/>
      <c r="E237" s="56"/>
      <c r="F237" s="56"/>
      <c r="G237" s="56"/>
      <c r="H237" s="56"/>
      <c r="I237" s="56"/>
      <c r="J237" s="56"/>
      <c r="K237" s="56"/>
      <c r="L237" s="56"/>
      <c r="M237" s="37"/>
      <c r="N237" s="56"/>
      <c r="O237" s="27"/>
    </row>
    <row r="238" spans="1:15" x14ac:dyDescent="0.25">
      <c r="A238" s="18"/>
      <c r="B238" s="55"/>
      <c r="C238" s="56"/>
      <c r="D238" s="56"/>
      <c r="E238" s="56"/>
      <c r="F238" s="56"/>
      <c r="G238" s="56"/>
      <c r="H238" s="56"/>
      <c r="I238" s="56"/>
      <c r="J238" s="56"/>
      <c r="K238" s="56"/>
      <c r="L238" s="56"/>
      <c r="M238" s="37"/>
      <c r="N238" s="56"/>
      <c r="O238" s="27"/>
    </row>
    <row r="239" spans="1:15" x14ac:dyDescent="0.25">
      <c r="A239" s="18"/>
      <c r="B239" s="55"/>
      <c r="C239" s="56"/>
      <c r="D239" s="56"/>
      <c r="E239" s="56"/>
      <c r="F239" s="56"/>
      <c r="G239" s="56"/>
      <c r="H239" s="56"/>
      <c r="I239" s="56"/>
      <c r="J239" s="56"/>
      <c r="K239" s="56"/>
      <c r="L239" s="56"/>
      <c r="M239" s="37"/>
      <c r="N239" s="56"/>
      <c r="O239" s="27"/>
    </row>
    <row r="240" spans="1:15" x14ac:dyDescent="0.25">
      <c r="A240" s="18"/>
      <c r="B240" s="55"/>
      <c r="C240" s="56"/>
      <c r="D240" s="56"/>
      <c r="E240" s="56"/>
      <c r="F240" s="56"/>
      <c r="G240" s="56"/>
      <c r="H240" s="56"/>
      <c r="I240" s="56"/>
      <c r="J240" s="56"/>
      <c r="K240" s="56"/>
      <c r="L240" s="56"/>
      <c r="M240" s="37"/>
      <c r="N240" s="56"/>
      <c r="O240" s="27"/>
    </row>
    <row r="241" spans="1:15" x14ac:dyDescent="0.25">
      <c r="A241" s="18"/>
      <c r="B241" s="55"/>
      <c r="C241" s="56"/>
      <c r="D241" s="56"/>
      <c r="E241" s="56"/>
      <c r="F241" s="56"/>
      <c r="G241" s="56"/>
      <c r="H241" s="56"/>
      <c r="I241" s="56"/>
      <c r="J241" s="56"/>
      <c r="K241" s="56"/>
      <c r="L241" s="56"/>
      <c r="M241" s="37"/>
      <c r="N241" s="56"/>
      <c r="O241" s="27"/>
    </row>
    <row r="242" spans="1:15" x14ac:dyDescent="0.25">
      <c r="A242" s="18"/>
      <c r="B242" s="55"/>
      <c r="C242" s="56"/>
      <c r="D242" s="56"/>
      <c r="E242" s="56"/>
      <c r="F242" s="56"/>
      <c r="G242" s="56"/>
      <c r="H242" s="56"/>
      <c r="I242" s="56"/>
      <c r="J242" s="56"/>
      <c r="K242" s="56"/>
      <c r="L242" s="56"/>
      <c r="M242" s="37"/>
      <c r="N242" s="56"/>
      <c r="O242" s="27"/>
    </row>
    <row r="243" spans="1:15" x14ac:dyDescent="0.25">
      <c r="A243" s="18"/>
      <c r="B243" s="55"/>
      <c r="C243" s="56"/>
      <c r="D243" s="56"/>
      <c r="E243" s="56"/>
      <c r="F243" s="56"/>
      <c r="G243" s="56"/>
      <c r="H243" s="56"/>
      <c r="I243" s="56"/>
      <c r="J243" s="56"/>
      <c r="K243" s="56"/>
      <c r="L243" s="56"/>
      <c r="M243" s="37"/>
      <c r="N243" s="56"/>
      <c r="O243" s="27"/>
    </row>
    <row r="244" spans="1:15" x14ac:dyDescent="0.25">
      <c r="A244" s="18"/>
      <c r="B244" s="55"/>
      <c r="C244" s="56"/>
      <c r="D244" s="56"/>
      <c r="E244" s="56"/>
      <c r="F244" s="56"/>
      <c r="G244" s="56"/>
      <c r="H244" s="56"/>
      <c r="I244" s="56"/>
      <c r="J244" s="56"/>
      <c r="K244" s="56"/>
      <c r="L244" s="56"/>
      <c r="M244" s="37"/>
      <c r="N244" s="56"/>
      <c r="O244" s="27"/>
    </row>
    <row r="245" spans="1:15" x14ac:dyDescent="0.25">
      <c r="A245" s="18"/>
      <c r="B245" s="55"/>
      <c r="C245" s="56"/>
      <c r="D245" s="56"/>
      <c r="E245" s="56"/>
      <c r="F245" s="56"/>
      <c r="G245" s="56"/>
      <c r="H245" s="56"/>
      <c r="I245" s="56"/>
      <c r="J245" s="56"/>
      <c r="K245" s="56"/>
      <c r="L245" s="56"/>
      <c r="M245" s="37"/>
      <c r="N245" s="56"/>
      <c r="O245" s="27"/>
    </row>
    <row r="246" spans="1:15" x14ac:dyDescent="0.25">
      <c r="A246" s="18"/>
      <c r="B246" s="55"/>
      <c r="C246" s="56"/>
      <c r="D246" s="56"/>
      <c r="E246" s="56"/>
      <c r="F246" s="56"/>
      <c r="G246" s="56"/>
      <c r="H246" s="56"/>
      <c r="I246" s="56"/>
      <c r="J246" s="56"/>
      <c r="K246" s="56"/>
      <c r="L246" s="56"/>
      <c r="M246" s="37"/>
      <c r="N246" s="56"/>
      <c r="O246" s="27"/>
    </row>
    <row r="247" spans="1:15" x14ac:dyDescent="0.25">
      <c r="A247" s="18"/>
      <c r="B247" s="55"/>
      <c r="C247" s="56"/>
      <c r="D247" s="56"/>
      <c r="E247" s="56"/>
      <c r="F247" s="56"/>
      <c r="G247" s="56"/>
      <c r="H247" s="56"/>
      <c r="I247" s="56"/>
      <c r="J247" s="56"/>
      <c r="K247" s="56"/>
      <c r="L247" s="56"/>
      <c r="M247" s="37"/>
      <c r="N247" s="56"/>
      <c r="O247" s="27"/>
    </row>
    <row r="248" spans="1:15" x14ac:dyDescent="0.25">
      <c r="A248" s="18"/>
      <c r="B248" s="55"/>
      <c r="C248" s="56"/>
      <c r="D248" s="56"/>
      <c r="E248" s="56"/>
      <c r="F248" s="56"/>
      <c r="G248" s="56"/>
      <c r="H248" s="56"/>
      <c r="I248" s="56"/>
      <c r="J248" s="56"/>
      <c r="K248" s="56"/>
      <c r="L248" s="56"/>
      <c r="M248" s="37"/>
      <c r="N248" s="56"/>
      <c r="O248" s="27"/>
    </row>
    <row r="249" spans="1:15" x14ac:dyDescent="0.25">
      <c r="A249" s="18"/>
      <c r="B249" s="55"/>
      <c r="C249" s="56"/>
      <c r="D249" s="56"/>
      <c r="E249" s="56"/>
      <c r="F249" s="56"/>
      <c r="G249" s="56"/>
      <c r="H249" s="56"/>
      <c r="I249" s="56"/>
      <c r="J249" s="56"/>
      <c r="K249" s="56"/>
      <c r="L249" s="56"/>
      <c r="M249" s="37"/>
      <c r="N249" s="56"/>
      <c r="O249" s="27"/>
    </row>
    <row r="250" spans="1:15" x14ac:dyDescent="0.25">
      <c r="A250" s="18"/>
      <c r="B250" s="55"/>
      <c r="C250" s="56"/>
      <c r="D250" s="56"/>
      <c r="E250" s="56"/>
      <c r="F250" s="56"/>
      <c r="G250" s="56"/>
      <c r="H250" s="56"/>
      <c r="I250" s="56"/>
      <c r="J250" s="56"/>
      <c r="K250" s="56"/>
      <c r="L250" s="56"/>
      <c r="M250" s="37"/>
      <c r="N250" s="56"/>
      <c r="O250" s="27"/>
    </row>
    <row r="251" spans="1:15" x14ac:dyDescent="0.25">
      <c r="A251" s="18"/>
      <c r="B251" s="55"/>
      <c r="C251" s="56"/>
      <c r="D251" s="56"/>
      <c r="E251" s="56"/>
      <c r="F251" s="56"/>
      <c r="G251" s="56"/>
      <c r="H251" s="56"/>
      <c r="I251" s="56"/>
      <c r="J251" s="56"/>
      <c r="K251" s="56"/>
      <c r="L251" s="56"/>
      <c r="M251" s="37"/>
      <c r="N251" s="56"/>
      <c r="O251" s="27"/>
    </row>
    <row r="252" spans="1:15" x14ac:dyDescent="0.25">
      <c r="A252" s="18"/>
      <c r="B252" s="55"/>
      <c r="C252" s="56"/>
      <c r="D252" s="56"/>
      <c r="E252" s="56"/>
      <c r="F252" s="56"/>
      <c r="G252" s="56"/>
      <c r="H252" s="56"/>
      <c r="I252" s="56"/>
      <c r="J252" s="56"/>
      <c r="K252" s="56"/>
      <c r="L252" s="56"/>
      <c r="M252" s="37"/>
      <c r="N252" s="56"/>
      <c r="O252" s="27"/>
    </row>
    <row r="253" spans="1:15" x14ac:dyDescent="0.25">
      <c r="A253" s="18"/>
      <c r="B253" s="55"/>
      <c r="C253" s="56"/>
      <c r="D253" s="56"/>
      <c r="E253" s="56"/>
      <c r="F253" s="56"/>
      <c r="G253" s="56"/>
      <c r="H253" s="56"/>
      <c r="I253" s="56"/>
      <c r="J253" s="56"/>
      <c r="K253" s="56"/>
      <c r="L253" s="56"/>
      <c r="M253" s="37"/>
      <c r="N253" s="56"/>
      <c r="O253" s="27"/>
    </row>
    <row r="254" spans="1:15" x14ac:dyDescent="0.25">
      <c r="A254" s="18"/>
      <c r="B254" s="55"/>
      <c r="C254" s="56"/>
      <c r="D254" s="56"/>
      <c r="E254" s="56"/>
      <c r="F254" s="56"/>
      <c r="G254" s="56"/>
      <c r="H254" s="56"/>
      <c r="I254" s="56"/>
      <c r="J254" s="56"/>
      <c r="K254" s="56"/>
      <c r="L254" s="56"/>
      <c r="M254" s="37"/>
      <c r="N254" s="56"/>
      <c r="O254" s="27"/>
    </row>
    <row r="255" spans="1:15" x14ac:dyDescent="0.25">
      <c r="A255" s="18"/>
      <c r="B255" s="55"/>
      <c r="C255" s="56"/>
      <c r="D255" s="56"/>
      <c r="E255" s="56"/>
      <c r="F255" s="56"/>
      <c r="G255" s="56"/>
      <c r="H255" s="56"/>
      <c r="I255" s="56"/>
      <c r="J255" s="56"/>
      <c r="K255" s="56"/>
      <c r="L255" s="56"/>
      <c r="M255" s="37"/>
      <c r="N255" s="56"/>
      <c r="O255" s="27"/>
    </row>
    <row r="256" spans="1:15" x14ac:dyDescent="0.25">
      <c r="A256" s="18"/>
      <c r="B256" s="55"/>
      <c r="C256" s="56"/>
      <c r="D256" s="56"/>
      <c r="E256" s="56"/>
      <c r="F256" s="56"/>
      <c r="G256" s="56"/>
      <c r="H256" s="56"/>
      <c r="I256" s="56"/>
      <c r="J256" s="56"/>
      <c r="K256" s="56"/>
      <c r="L256" s="56"/>
      <c r="M256" s="37"/>
      <c r="N256" s="56"/>
      <c r="O256" s="27"/>
    </row>
    <row r="257" spans="1:15" x14ac:dyDescent="0.25">
      <c r="A257" s="18"/>
      <c r="B257" s="55"/>
      <c r="C257" s="56"/>
      <c r="D257" s="56"/>
      <c r="E257" s="56"/>
      <c r="F257" s="56"/>
      <c r="G257" s="56"/>
      <c r="H257" s="56"/>
      <c r="I257" s="56"/>
      <c r="J257" s="56"/>
      <c r="K257" s="56"/>
      <c r="L257" s="56"/>
      <c r="M257" s="37"/>
      <c r="N257" s="56"/>
      <c r="O257" s="27"/>
    </row>
    <row r="258" spans="1:15" x14ac:dyDescent="0.25">
      <c r="A258" s="18"/>
      <c r="B258" s="55"/>
      <c r="C258" s="56"/>
      <c r="D258" s="56"/>
      <c r="E258" s="56"/>
      <c r="F258" s="56"/>
      <c r="G258" s="56"/>
      <c r="H258" s="56"/>
      <c r="I258" s="56"/>
      <c r="J258" s="56"/>
      <c r="K258" s="56"/>
      <c r="L258" s="56"/>
      <c r="M258" s="37"/>
      <c r="N258" s="56"/>
      <c r="O258" s="27"/>
    </row>
    <row r="259" spans="1:15" x14ac:dyDescent="0.25">
      <c r="A259" s="18"/>
      <c r="B259" s="55"/>
      <c r="C259" s="56"/>
      <c r="D259" s="56"/>
      <c r="E259" s="56"/>
      <c r="F259" s="56"/>
      <c r="G259" s="56"/>
      <c r="H259" s="56"/>
      <c r="I259" s="56"/>
      <c r="J259" s="56"/>
      <c r="K259" s="56"/>
      <c r="L259" s="56"/>
      <c r="M259" s="37"/>
      <c r="N259" s="56"/>
      <c r="O259" s="27"/>
    </row>
    <row r="260" spans="1:15" x14ac:dyDescent="0.25">
      <c r="A260" s="18"/>
      <c r="B260" s="55"/>
      <c r="C260" s="56"/>
      <c r="D260" s="56"/>
      <c r="E260" s="56"/>
      <c r="F260" s="56"/>
      <c r="G260" s="56"/>
      <c r="H260" s="56"/>
      <c r="I260" s="56"/>
      <c r="J260" s="56"/>
      <c r="K260" s="56"/>
      <c r="L260" s="56"/>
      <c r="M260" s="37"/>
      <c r="N260" s="56"/>
      <c r="O260" s="27"/>
    </row>
    <row r="261" spans="1:15" x14ac:dyDescent="0.25">
      <c r="A261" s="18"/>
      <c r="B261" s="55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37"/>
      <c r="N261" s="56"/>
      <c r="O261" s="27"/>
    </row>
    <row r="262" spans="1:15" x14ac:dyDescent="0.25">
      <c r="A262" s="18"/>
      <c r="B262" s="55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37"/>
      <c r="N262" s="56"/>
      <c r="O262" s="27"/>
    </row>
    <row r="263" spans="1:15" x14ac:dyDescent="0.25">
      <c r="A263" s="18"/>
      <c r="B263" s="55"/>
      <c r="C263" s="56"/>
      <c r="D263" s="56"/>
      <c r="E263" s="56"/>
      <c r="F263" s="56"/>
      <c r="G263" s="56"/>
      <c r="H263" s="56"/>
      <c r="I263" s="56"/>
      <c r="J263" s="56"/>
      <c r="K263" s="56"/>
      <c r="L263" s="56"/>
      <c r="M263" s="37"/>
      <c r="N263" s="56"/>
      <c r="O263" s="27"/>
    </row>
    <row r="264" spans="1:15" x14ac:dyDescent="0.25">
      <c r="A264" s="18"/>
      <c r="B264" s="55"/>
      <c r="C264" s="56"/>
      <c r="D264" s="56"/>
      <c r="E264" s="56"/>
      <c r="F264" s="56"/>
      <c r="G264" s="56"/>
      <c r="H264" s="56"/>
      <c r="I264" s="56"/>
      <c r="J264" s="56"/>
      <c r="K264" s="56"/>
      <c r="L264" s="56"/>
      <c r="M264" s="37"/>
      <c r="N264" s="56"/>
      <c r="O264" s="27"/>
    </row>
    <row r="265" spans="1:15" x14ac:dyDescent="0.25">
      <c r="A265" s="18"/>
      <c r="B265" s="55"/>
      <c r="C265" s="56"/>
      <c r="D265" s="56"/>
      <c r="E265" s="56"/>
      <c r="F265" s="56"/>
      <c r="G265" s="56"/>
      <c r="H265" s="56"/>
      <c r="I265" s="56"/>
      <c r="J265" s="56"/>
      <c r="K265" s="56"/>
      <c r="L265" s="56"/>
      <c r="M265" s="37"/>
      <c r="N265" s="56"/>
      <c r="O265" s="27"/>
    </row>
    <row r="266" spans="1:15" x14ac:dyDescent="0.25">
      <c r="A266" s="18"/>
      <c r="B266" s="55"/>
      <c r="C266" s="56"/>
      <c r="D266" s="56"/>
      <c r="E266" s="56"/>
      <c r="F266" s="56"/>
      <c r="G266" s="56"/>
      <c r="H266" s="56"/>
      <c r="I266" s="56"/>
      <c r="J266" s="56"/>
      <c r="K266" s="56"/>
      <c r="L266" s="56"/>
      <c r="M266" s="37"/>
      <c r="N266" s="56"/>
      <c r="O266" s="27"/>
    </row>
    <row r="267" spans="1:15" x14ac:dyDescent="0.25">
      <c r="A267" s="18"/>
      <c r="B267" s="55"/>
      <c r="C267" s="56"/>
      <c r="D267" s="56"/>
      <c r="E267" s="56"/>
      <c r="F267" s="56"/>
      <c r="G267" s="56"/>
      <c r="H267" s="56"/>
      <c r="I267" s="56"/>
      <c r="J267" s="56"/>
      <c r="K267" s="56"/>
      <c r="L267" s="56"/>
      <c r="M267" s="37"/>
      <c r="N267" s="56"/>
      <c r="O267" s="27"/>
    </row>
    <row r="268" spans="1:15" x14ac:dyDescent="0.25">
      <c r="A268" s="18"/>
      <c r="B268" s="55"/>
      <c r="C268" s="56"/>
      <c r="D268" s="56"/>
      <c r="E268" s="56"/>
      <c r="F268" s="56"/>
      <c r="G268" s="56"/>
      <c r="H268" s="56"/>
      <c r="I268" s="56"/>
      <c r="J268" s="56"/>
      <c r="K268" s="56"/>
      <c r="L268" s="56"/>
      <c r="M268" s="37"/>
      <c r="N268" s="56"/>
      <c r="O268" s="27"/>
    </row>
    <row r="269" spans="1:15" x14ac:dyDescent="0.25">
      <c r="A269" s="18"/>
      <c r="B269" s="55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37"/>
      <c r="N269" s="56"/>
      <c r="O269" s="27"/>
    </row>
    <row r="270" spans="1:15" x14ac:dyDescent="0.25">
      <c r="A270" s="18"/>
      <c r="B270" s="55"/>
      <c r="C270" s="56"/>
      <c r="D270" s="56"/>
      <c r="E270" s="56"/>
      <c r="F270" s="56"/>
      <c r="G270" s="56"/>
      <c r="H270" s="56"/>
      <c r="I270" s="56"/>
      <c r="J270" s="56"/>
      <c r="K270" s="56"/>
      <c r="L270" s="56"/>
      <c r="M270" s="37"/>
      <c r="N270" s="56"/>
      <c r="O270" s="27"/>
    </row>
    <row r="271" spans="1:15" x14ac:dyDescent="0.25">
      <c r="A271" s="18"/>
      <c r="B271" s="55"/>
      <c r="C271" s="56"/>
      <c r="D271" s="56"/>
      <c r="E271" s="56"/>
      <c r="F271" s="56"/>
      <c r="G271" s="56"/>
      <c r="H271" s="56"/>
      <c r="I271" s="56"/>
      <c r="J271" s="56"/>
      <c r="K271" s="56"/>
      <c r="L271" s="56"/>
      <c r="M271" s="37"/>
      <c r="N271" s="56"/>
      <c r="O271" s="27"/>
    </row>
    <row r="272" spans="1:15" x14ac:dyDescent="0.25">
      <c r="A272" s="18"/>
      <c r="B272" s="55"/>
      <c r="C272" s="56"/>
      <c r="D272" s="56"/>
      <c r="E272" s="56"/>
      <c r="F272" s="56"/>
      <c r="G272" s="56"/>
      <c r="H272" s="56"/>
      <c r="I272" s="56"/>
      <c r="J272" s="56"/>
      <c r="K272" s="56"/>
      <c r="L272" s="56"/>
      <c r="M272" s="37"/>
      <c r="N272" s="56"/>
      <c r="O272" s="27"/>
    </row>
    <row r="273" spans="1:15" x14ac:dyDescent="0.25">
      <c r="A273" s="18"/>
      <c r="B273" s="55"/>
      <c r="C273" s="56"/>
      <c r="D273" s="56"/>
      <c r="E273" s="56"/>
      <c r="F273" s="56"/>
      <c r="G273" s="56"/>
      <c r="H273" s="56"/>
      <c r="I273" s="56"/>
      <c r="J273" s="56"/>
      <c r="K273" s="56"/>
      <c r="L273" s="56"/>
      <c r="M273" s="37"/>
      <c r="N273" s="56"/>
      <c r="O273" s="27"/>
    </row>
    <row r="274" spans="1:15" x14ac:dyDescent="0.25">
      <c r="A274" s="18"/>
      <c r="B274" s="55"/>
      <c r="C274" s="56"/>
      <c r="D274" s="56"/>
      <c r="E274" s="56"/>
      <c r="F274" s="56"/>
      <c r="G274" s="56"/>
      <c r="H274" s="56"/>
      <c r="I274" s="56"/>
      <c r="J274" s="56"/>
      <c r="K274" s="56"/>
      <c r="L274" s="56"/>
      <c r="M274" s="37"/>
      <c r="N274" s="56"/>
      <c r="O274" s="27"/>
    </row>
    <row r="275" spans="1:15" x14ac:dyDescent="0.25">
      <c r="A275" s="18"/>
      <c r="B275" s="55"/>
      <c r="C275" s="56"/>
      <c r="D275" s="56"/>
      <c r="E275" s="56"/>
      <c r="F275" s="56"/>
      <c r="G275" s="56"/>
      <c r="H275" s="56"/>
      <c r="I275" s="56"/>
      <c r="J275" s="56"/>
      <c r="K275" s="56"/>
      <c r="L275" s="56"/>
      <c r="M275" s="37"/>
      <c r="N275" s="56"/>
      <c r="O275" s="27"/>
    </row>
    <row r="276" spans="1:15" x14ac:dyDescent="0.25">
      <c r="A276" s="18"/>
      <c r="B276" s="55"/>
      <c r="C276" s="56"/>
      <c r="D276" s="56"/>
      <c r="E276" s="56"/>
      <c r="F276" s="56"/>
      <c r="G276" s="56"/>
      <c r="H276" s="56"/>
      <c r="I276" s="56"/>
      <c r="J276" s="56"/>
      <c r="K276" s="56"/>
      <c r="L276" s="56"/>
      <c r="M276" s="37"/>
      <c r="N276" s="56"/>
      <c r="O276" s="27"/>
    </row>
    <row r="277" spans="1:15" x14ac:dyDescent="0.25">
      <c r="A277" s="18"/>
      <c r="B277" s="55"/>
      <c r="C277" s="56"/>
      <c r="D277" s="56"/>
      <c r="E277" s="56"/>
      <c r="F277" s="56"/>
      <c r="G277" s="56"/>
      <c r="H277" s="56"/>
      <c r="I277" s="56"/>
      <c r="J277" s="56"/>
      <c r="K277" s="56"/>
      <c r="L277" s="56"/>
      <c r="M277" s="37"/>
      <c r="N277" s="56"/>
      <c r="O277" s="27"/>
    </row>
    <row r="278" spans="1:15" x14ac:dyDescent="0.25">
      <c r="A278" s="18"/>
      <c r="B278" s="55"/>
      <c r="C278" s="56"/>
      <c r="D278" s="56"/>
      <c r="E278" s="56"/>
      <c r="F278" s="56"/>
      <c r="G278" s="56"/>
      <c r="H278" s="56"/>
      <c r="I278" s="56"/>
      <c r="J278" s="56"/>
      <c r="K278" s="56"/>
      <c r="L278" s="56"/>
      <c r="M278" s="37"/>
      <c r="N278" s="56"/>
      <c r="O278" s="27"/>
    </row>
    <row r="279" spans="1:15" x14ac:dyDescent="0.25">
      <c r="A279" s="18"/>
      <c r="B279" s="55"/>
      <c r="C279" s="56"/>
      <c r="D279" s="56"/>
      <c r="E279" s="56"/>
      <c r="F279" s="56"/>
      <c r="G279" s="56"/>
      <c r="H279" s="56"/>
      <c r="I279" s="56"/>
      <c r="J279" s="56"/>
      <c r="K279" s="56"/>
      <c r="L279" s="56"/>
      <c r="M279" s="37"/>
      <c r="N279" s="56"/>
      <c r="O279" s="27"/>
    </row>
    <row r="280" spans="1:15" x14ac:dyDescent="0.25">
      <c r="A280" s="18"/>
      <c r="B280" s="55"/>
      <c r="C280" s="56"/>
      <c r="D280" s="56"/>
      <c r="E280" s="56"/>
      <c r="F280" s="56"/>
      <c r="G280" s="56"/>
      <c r="H280" s="56"/>
      <c r="I280" s="56"/>
      <c r="J280" s="56"/>
      <c r="K280" s="56"/>
      <c r="L280" s="56"/>
      <c r="M280" s="37"/>
      <c r="N280" s="56"/>
      <c r="O280" s="27"/>
    </row>
    <row r="281" spans="1:15" x14ac:dyDescent="0.25">
      <c r="A281" s="18"/>
      <c r="B281" s="55"/>
      <c r="C281" s="56"/>
      <c r="D281" s="56"/>
      <c r="E281" s="56"/>
      <c r="F281" s="56"/>
      <c r="G281" s="56"/>
      <c r="H281" s="56"/>
      <c r="I281" s="56"/>
      <c r="J281" s="56"/>
      <c r="K281" s="56"/>
      <c r="L281" s="56"/>
      <c r="M281" s="37"/>
      <c r="N281" s="56"/>
      <c r="O281" s="27"/>
    </row>
    <row r="282" spans="1:15" x14ac:dyDescent="0.25">
      <c r="A282" s="18"/>
      <c r="B282" s="55"/>
      <c r="C282" s="56"/>
      <c r="D282" s="56"/>
      <c r="E282" s="56"/>
      <c r="F282" s="56"/>
      <c r="G282" s="56"/>
      <c r="H282" s="56"/>
      <c r="I282" s="56"/>
      <c r="J282" s="56"/>
      <c r="K282" s="56"/>
      <c r="L282" s="56"/>
      <c r="M282" s="37"/>
      <c r="N282" s="56"/>
      <c r="O282" s="27"/>
    </row>
    <row r="283" spans="1:15" x14ac:dyDescent="0.25">
      <c r="A283" s="18"/>
      <c r="B283" s="55"/>
      <c r="C283" s="56"/>
      <c r="D283" s="56"/>
      <c r="E283" s="56"/>
      <c r="F283" s="56"/>
      <c r="G283" s="56"/>
      <c r="H283" s="56"/>
      <c r="I283" s="56"/>
      <c r="J283" s="56"/>
      <c r="K283" s="56"/>
      <c r="L283" s="56"/>
      <c r="M283" s="37"/>
      <c r="N283" s="56"/>
      <c r="O283" s="27"/>
    </row>
    <row r="284" spans="1:15" x14ac:dyDescent="0.25">
      <c r="A284" s="18"/>
      <c r="B284" s="55"/>
      <c r="C284" s="56"/>
      <c r="D284" s="56"/>
      <c r="E284" s="56"/>
      <c r="F284" s="56"/>
      <c r="G284" s="56"/>
      <c r="H284" s="56"/>
      <c r="I284" s="56"/>
      <c r="J284" s="56"/>
      <c r="K284" s="56"/>
      <c r="L284" s="56"/>
      <c r="M284" s="37"/>
      <c r="N284" s="56"/>
      <c r="O284" s="27"/>
    </row>
    <row r="285" spans="1:15" x14ac:dyDescent="0.25">
      <c r="A285" s="18"/>
      <c r="B285" s="55"/>
      <c r="C285" s="56"/>
      <c r="D285" s="56"/>
      <c r="E285" s="56"/>
      <c r="F285" s="56"/>
      <c r="G285" s="56"/>
      <c r="H285" s="56"/>
      <c r="I285" s="56"/>
      <c r="J285" s="56"/>
      <c r="K285" s="56"/>
      <c r="L285" s="56"/>
      <c r="M285" s="37"/>
      <c r="N285" s="56"/>
      <c r="O285" s="27"/>
    </row>
    <row r="286" spans="1:15" x14ac:dyDescent="0.25">
      <c r="A286" s="18"/>
      <c r="B286" s="55"/>
      <c r="C286" s="56"/>
      <c r="D286" s="56"/>
      <c r="E286" s="56"/>
      <c r="F286" s="56"/>
      <c r="G286" s="56"/>
      <c r="H286" s="56"/>
      <c r="I286" s="56"/>
      <c r="J286" s="56"/>
      <c r="K286" s="56"/>
      <c r="L286" s="56"/>
      <c r="M286" s="37"/>
      <c r="N286" s="56"/>
      <c r="O286" s="27"/>
    </row>
    <row r="287" spans="1:15" x14ac:dyDescent="0.25">
      <c r="A287" s="18"/>
      <c r="B287" s="55"/>
      <c r="C287" s="56"/>
      <c r="D287" s="56"/>
      <c r="E287" s="56"/>
      <c r="F287" s="56"/>
      <c r="G287" s="56"/>
      <c r="H287" s="56"/>
      <c r="I287" s="56"/>
      <c r="J287" s="56"/>
      <c r="K287" s="56"/>
      <c r="L287" s="56"/>
      <c r="M287" s="37"/>
      <c r="N287" s="56"/>
      <c r="O287" s="27"/>
    </row>
    <row r="288" spans="1:15" x14ac:dyDescent="0.25">
      <c r="A288" s="18"/>
      <c r="B288" s="55"/>
      <c r="C288" s="56"/>
      <c r="D288" s="56"/>
      <c r="E288" s="56"/>
      <c r="F288" s="56"/>
      <c r="G288" s="56"/>
      <c r="H288" s="56"/>
      <c r="I288" s="56"/>
      <c r="J288" s="56"/>
      <c r="K288" s="56"/>
      <c r="L288" s="56"/>
      <c r="M288" s="37"/>
      <c r="N288" s="56"/>
      <c r="O288" s="27"/>
    </row>
    <row r="289" spans="1:15" x14ac:dyDescent="0.25">
      <c r="A289" s="18"/>
      <c r="B289" s="55"/>
      <c r="C289" s="56"/>
      <c r="D289" s="56"/>
      <c r="E289" s="56"/>
      <c r="F289" s="56"/>
      <c r="G289" s="56"/>
      <c r="H289" s="56"/>
      <c r="I289" s="56"/>
      <c r="J289" s="56"/>
      <c r="K289" s="56"/>
      <c r="L289" s="56"/>
      <c r="M289" s="37"/>
      <c r="N289" s="56"/>
      <c r="O289" s="27"/>
    </row>
    <row r="290" spans="1:15" x14ac:dyDescent="0.25">
      <c r="A290" s="18"/>
      <c r="B290" s="55"/>
      <c r="C290" s="56"/>
      <c r="D290" s="56"/>
      <c r="E290" s="56"/>
      <c r="F290" s="56"/>
      <c r="G290" s="56"/>
      <c r="H290" s="56"/>
      <c r="I290" s="56"/>
      <c r="J290" s="56"/>
      <c r="K290" s="56"/>
      <c r="L290" s="56"/>
      <c r="M290" s="37"/>
      <c r="N290" s="56"/>
      <c r="O290" s="27"/>
    </row>
    <row r="291" spans="1:15" x14ac:dyDescent="0.25">
      <c r="A291" s="18"/>
      <c r="B291" s="55"/>
      <c r="C291" s="56"/>
      <c r="D291" s="56"/>
      <c r="E291" s="56"/>
      <c r="F291" s="56"/>
      <c r="G291" s="56"/>
      <c r="H291" s="56"/>
      <c r="I291" s="56"/>
      <c r="J291" s="56"/>
      <c r="K291" s="56"/>
      <c r="L291" s="56"/>
      <c r="M291" s="37"/>
      <c r="N291" s="56"/>
      <c r="O291" s="27"/>
    </row>
    <row r="292" spans="1:15" x14ac:dyDescent="0.25">
      <c r="A292" s="18"/>
      <c r="B292" s="55"/>
      <c r="C292" s="56"/>
      <c r="D292" s="56"/>
      <c r="E292" s="56"/>
      <c r="F292" s="56"/>
      <c r="G292" s="56"/>
      <c r="H292" s="56"/>
      <c r="I292" s="56"/>
      <c r="J292" s="56"/>
      <c r="K292" s="56"/>
      <c r="L292" s="56"/>
      <c r="M292" s="37"/>
      <c r="N292" s="56"/>
      <c r="O292" s="27"/>
    </row>
    <row r="293" spans="1:15" x14ac:dyDescent="0.25">
      <c r="A293" s="18"/>
      <c r="B293" s="55"/>
      <c r="C293" s="56"/>
      <c r="D293" s="56"/>
      <c r="E293" s="56"/>
      <c r="F293" s="56"/>
      <c r="G293" s="56"/>
      <c r="H293" s="56"/>
      <c r="I293" s="56"/>
      <c r="J293" s="56"/>
      <c r="K293" s="56"/>
      <c r="L293" s="56"/>
      <c r="M293" s="37"/>
      <c r="N293" s="56"/>
      <c r="O293" s="27"/>
    </row>
    <row r="294" spans="1:15" x14ac:dyDescent="0.25">
      <c r="A294" s="18"/>
      <c r="B294" s="55"/>
      <c r="C294" s="56"/>
      <c r="D294" s="56"/>
      <c r="E294" s="56"/>
      <c r="F294" s="56"/>
      <c r="G294" s="56"/>
      <c r="H294" s="56"/>
      <c r="I294" s="56"/>
      <c r="J294" s="56"/>
      <c r="K294" s="56"/>
      <c r="L294" s="56"/>
      <c r="M294" s="37"/>
      <c r="N294" s="56"/>
      <c r="O294" s="27"/>
    </row>
    <row r="295" spans="1:15" x14ac:dyDescent="0.25">
      <c r="A295" s="18"/>
      <c r="B295" s="55"/>
      <c r="C295" s="56"/>
      <c r="D295" s="56"/>
      <c r="E295" s="56"/>
      <c r="F295" s="56"/>
      <c r="G295" s="56"/>
      <c r="H295" s="56"/>
      <c r="I295" s="56"/>
      <c r="J295" s="56"/>
      <c r="K295" s="56"/>
      <c r="L295" s="56"/>
      <c r="M295" s="37"/>
      <c r="N295" s="56"/>
      <c r="O295" s="27"/>
    </row>
    <row r="296" spans="1:15" x14ac:dyDescent="0.25">
      <c r="A296" s="18"/>
      <c r="B296" s="55"/>
      <c r="C296" s="56"/>
      <c r="D296" s="56"/>
      <c r="E296" s="56"/>
      <c r="F296" s="56"/>
      <c r="G296" s="56"/>
      <c r="H296" s="56"/>
      <c r="I296" s="56"/>
      <c r="J296" s="56"/>
      <c r="K296" s="56"/>
      <c r="L296" s="56"/>
      <c r="M296" s="37"/>
      <c r="N296" s="56"/>
      <c r="O296" s="27"/>
    </row>
    <row r="297" spans="1:15" x14ac:dyDescent="0.25">
      <c r="A297" s="18"/>
      <c r="B297" s="55"/>
      <c r="C297" s="56"/>
      <c r="D297" s="56"/>
      <c r="E297" s="56"/>
      <c r="F297" s="56"/>
      <c r="G297" s="56"/>
      <c r="H297" s="56"/>
      <c r="I297" s="56"/>
      <c r="J297" s="56"/>
      <c r="K297" s="56"/>
      <c r="L297" s="56"/>
      <c r="M297" s="37"/>
      <c r="N297" s="56"/>
      <c r="O297" s="27"/>
    </row>
    <row r="298" spans="1:15" x14ac:dyDescent="0.25">
      <c r="A298" s="18"/>
      <c r="B298" s="55"/>
      <c r="C298" s="56"/>
      <c r="D298" s="56"/>
      <c r="E298" s="56"/>
      <c r="F298" s="56"/>
      <c r="G298" s="56"/>
      <c r="H298" s="56"/>
      <c r="I298" s="56"/>
      <c r="J298" s="56"/>
      <c r="K298" s="56"/>
      <c r="L298" s="56"/>
      <c r="M298" s="37"/>
      <c r="N298" s="56"/>
      <c r="O298" s="27"/>
    </row>
    <row r="299" spans="1:15" x14ac:dyDescent="0.25">
      <c r="A299" s="18"/>
      <c r="B299" s="55"/>
      <c r="C299" s="56"/>
      <c r="D299" s="56"/>
      <c r="E299" s="56"/>
      <c r="F299" s="56"/>
      <c r="G299" s="56"/>
      <c r="H299" s="56"/>
      <c r="I299" s="56"/>
      <c r="J299" s="56"/>
      <c r="K299" s="56"/>
      <c r="L299" s="56"/>
      <c r="M299" s="37"/>
      <c r="N299" s="56"/>
      <c r="O299" s="27"/>
    </row>
    <row r="300" spans="1:15" x14ac:dyDescent="0.25">
      <c r="A300" s="18"/>
      <c r="B300" s="55"/>
      <c r="C300" s="56"/>
      <c r="D300" s="56"/>
      <c r="E300" s="56"/>
      <c r="F300" s="56"/>
      <c r="G300" s="56"/>
      <c r="H300" s="56"/>
      <c r="I300" s="56"/>
      <c r="J300" s="56"/>
      <c r="K300" s="56"/>
      <c r="L300" s="56"/>
      <c r="M300" s="37"/>
      <c r="N300" s="56"/>
      <c r="O300" s="27"/>
    </row>
    <row r="301" spans="1:15" x14ac:dyDescent="0.25">
      <c r="A301" s="18"/>
      <c r="B301" s="55"/>
      <c r="C301" s="56"/>
      <c r="D301" s="56"/>
      <c r="E301" s="56"/>
      <c r="F301" s="56"/>
      <c r="G301" s="56"/>
      <c r="H301" s="56"/>
      <c r="I301" s="56"/>
      <c r="J301" s="56"/>
      <c r="K301" s="56"/>
      <c r="L301" s="56"/>
      <c r="M301" s="37"/>
      <c r="N301" s="56"/>
      <c r="O301" s="27"/>
    </row>
    <row r="302" spans="1:15" x14ac:dyDescent="0.25">
      <c r="A302" s="18"/>
      <c r="B302" s="55"/>
      <c r="C302" s="56"/>
      <c r="D302" s="56"/>
      <c r="E302" s="56"/>
      <c r="F302" s="56"/>
      <c r="G302" s="56"/>
      <c r="H302" s="56"/>
      <c r="I302" s="56"/>
      <c r="J302" s="56"/>
      <c r="K302" s="56"/>
      <c r="L302" s="56"/>
      <c r="M302" s="37"/>
      <c r="N302" s="56"/>
      <c r="O302" s="27"/>
    </row>
    <row r="303" spans="1:15" x14ac:dyDescent="0.25">
      <c r="A303" s="18"/>
      <c r="B303" s="55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37"/>
      <c r="N303" s="56"/>
      <c r="O303" s="27"/>
    </row>
    <row r="304" spans="1:15" x14ac:dyDescent="0.25">
      <c r="A304" s="18"/>
      <c r="B304" s="55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37"/>
      <c r="N304" s="56"/>
      <c r="O304" s="27"/>
    </row>
    <row r="305" spans="1:15" x14ac:dyDescent="0.25">
      <c r="A305" s="18"/>
      <c r="B305" s="55"/>
      <c r="C305" s="56"/>
      <c r="D305" s="56"/>
      <c r="E305" s="56"/>
      <c r="F305" s="56"/>
      <c r="G305" s="56"/>
      <c r="H305" s="56"/>
      <c r="I305" s="56"/>
      <c r="J305" s="56"/>
      <c r="K305" s="56"/>
      <c r="L305" s="56"/>
      <c r="M305" s="37"/>
      <c r="N305" s="56"/>
      <c r="O305" s="27"/>
    </row>
    <row r="306" spans="1:15" x14ac:dyDescent="0.25">
      <c r="A306" s="18"/>
      <c r="B306" s="55"/>
      <c r="C306" s="56"/>
      <c r="D306" s="56"/>
      <c r="E306" s="56"/>
      <c r="F306" s="56"/>
      <c r="G306" s="56"/>
      <c r="H306" s="56"/>
      <c r="I306" s="56"/>
      <c r="J306" s="56"/>
      <c r="K306" s="56"/>
      <c r="L306" s="56"/>
      <c r="M306" s="37"/>
      <c r="N306" s="56"/>
      <c r="O306" s="27"/>
    </row>
    <row r="307" spans="1:15" x14ac:dyDescent="0.25">
      <c r="A307" s="18"/>
      <c r="B307" s="55"/>
      <c r="C307" s="56"/>
      <c r="D307" s="56"/>
      <c r="E307" s="56"/>
      <c r="F307" s="56"/>
      <c r="G307" s="56"/>
      <c r="H307" s="56"/>
      <c r="I307" s="56"/>
      <c r="J307" s="56"/>
      <c r="K307" s="56"/>
      <c r="L307" s="56"/>
      <c r="M307" s="37"/>
      <c r="N307" s="56"/>
      <c r="O307" s="27"/>
    </row>
    <row r="308" spans="1:15" x14ac:dyDescent="0.25">
      <c r="A308" s="18"/>
      <c r="B308" s="55"/>
      <c r="C308" s="56"/>
      <c r="D308" s="56"/>
      <c r="E308" s="56"/>
      <c r="F308" s="56"/>
      <c r="G308" s="56"/>
      <c r="H308" s="56"/>
      <c r="I308" s="56"/>
      <c r="J308" s="56"/>
      <c r="K308" s="56"/>
      <c r="L308" s="56"/>
      <c r="M308" s="37"/>
      <c r="N308" s="56"/>
      <c r="O308" s="27"/>
    </row>
    <row r="309" spans="1:15" x14ac:dyDescent="0.25">
      <c r="A309" s="18"/>
      <c r="B309" s="55"/>
      <c r="C309" s="56"/>
      <c r="D309" s="56"/>
      <c r="E309" s="56"/>
      <c r="F309" s="56"/>
      <c r="G309" s="56"/>
      <c r="H309" s="56"/>
      <c r="I309" s="56"/>
      <c r="J309" s="56"/>
      <c r="K309" s="56"/>
      <c r="L309" s="56"/>
      <c r="M309" s="37"/>
      <c r="N309" s="56"/>
      <c r="O309" s="27"/>
    </row>
    <row r="310" spans="1:15" x14ac:dyDescent="0.25">
      <c r="A310" s="18"/>
      <c r="B310" s="55"/>
      <c r="C310" s="56"/>
      <c r="D310" s="56"/>
      <c r="E310" s="56"/>
      <c r="F310" s="56"/>
      <c r="G310" s="56"/>
      <c r="H310" s="56"/>
      <c r="I310" s="56"/>
      <c r="J310" s="56"/>
      <c r="K310" s="56"/>
      <c r="L310" s="56"/>
      <c r="M310" s="37"/>
      <c r="N310" s="56"/>
      <c r="O310" s="27"/>
    </row>
    <row r="311" spans="1:15" x14ac:dyDescent="0.25">
      <c r="A311" s="18"/>
      <c r="B311" s="55"/>
      <c r="C311" s="56"/>
      <c r="D311" s="56"/>
      <c r="E311" s="56"/>
      <c r="F311" s="56"/>
      <c r="G311" s="56"/>
      <c r="H311" s="56"/>
      <c r="I311" s="56"/>
      <c r="J311" s="56"/>
      <c r="K311" s="56"/>
      <c r="L311" s="56"/>
      <c r="M311" s="37"/>
      <c r="N311" s="56"/>
      <c r="O311" s="27"/>
    </row>
    <row r="312" spans="1:15" x14ac:dyDescent="0.25">
      <c r="A312" s="18"/>
      <c r="B312" s="55"/>
      <c r="C312" s="56"/>
      <c r="D312" s="56"/>
      <c r="E312" s="56"/>
      <c r="F312" s="56"/>
      <c r="G312" s="56"/>
      <c r="H312" s="56"/>
      <c r="I312" s="56"/>
      <c r="J312" s="56"/>
      <c r="K312" s="56"/>
      <c r="L312" s="56"/>
      <c r="M312" s="37"/>
      <c r="N312" s="56"/>
      <c r="O312" s="27"/>
    </row>
    <row r="313" spans="1:15" x14ac:dyDescent="0.25">
      <c r="A313" s="18"/>
      <c r="B313" s="55"/>
      <c r="C313" s="56"/>
      <c r="D313" s="56"/>
      <c r="E313" s="56"/>
      <c r="F313" s="56"/>
      <c r="G313" s="56"/>
      <c r="H313" s="56"/>
      <c r="I313" s="56"/>
      <c r="J313" s="56"/>
      <c r="K313" s="56"/>
      <c r="L313" s="56"/>
      <c r="M313" s="37"/>
      <c r="N313" s="56"/>
      <c r="O313" s="27"/>
    </row>
    <row r="314" spans="1:15" x14ac:dyDescent="0.25">
      <c r="A314" s="18"/>
      <c r="B314" s="55"/>
      <c r="C314" s="56"/>
      <c r="D314" s="56"/>
      <c r="E314" s="56"/>
      <c r="F314" s="56"/>
      <c r="G314" s="56"/>
      <c r="H314" s="56"/>
      <c r="I314" s="56"/>
      <c r="J314" s="56"/>
      <c r="K314" s="56"/>
      <c r="L314" s="56"/>
      <c r="M314" s="37"/>
      <c r="N314" s="56"/>
      <c r="O314" s="27"/>
    </row>
    <row r="315" spans="1:15" x14ac:dyDescent="0.25">
      <c r="A315" s="18"/>
      <c r="B315" s="55"/>
      <c r="C315" s="56"/>
      <c r="D315" s="56"/>
      <c r="E315" s="56"/>
      <c r="F315" s="56"/>
      <c r="G315" s="56"/>
      <c r="H315" s="56"/>
      <c r="I315" s="56"/>
      <c r="J315" s="56"/>
      <c r="K315" s="56"/>
      <c r="L315" s="56"/>
      <c r="M315" s="37"/>
      <c r="N315" s="56"/>
      <c r="O315" s="27"/>
    </row>
    <row r="316" spans="1:15" x14ac:dyDescent="0.25">
      <c r="A316" s="18"/>
      <c r="B316" s="55"/>
      <c r="C316" s="56"/>
      <c r="D316" s="56"/>
      <c r="E316" s="56"/>
      <c r="F316" s="56"/>
      <c r="G316" s="56"/>
      <c r="H316" s="56"/>
      <c r="I316" s="56"/>
      <c r="J316" s="56"/>
      <c r="K316" s="56"/>
      <c r="L316" s="56"/>
      <c r="M316" s="37"/>
      <c r="N316" s="56"/>
      <c r="O316" s="27"/>
    </row>
    <row r="317" spans="1:15" x14ac:dyDescent="0.25">
      <c r="A317" s="18"/>
      <c r="B317" s="55"/>
      <c r="C317" s="56"/>
      <c r="D317" s="56"/>
      <c r="E317" s="56"/>
      <c r="F317" s="56"/>
      <c r="G317" s="56"/>
      <c r="H317" s="56"/>
      <c r="I317" s="56"/>
      <c r="J317" s="56"/>
      <c r="K317" s="56"/>
      <c r="L317" s="56"/>
      <c r="M317" s="37"/>
      <c r="N317" s="56"/>
      <c r="O317" s="27"/>
    </row>
    <row r="318" spans="1:15" x14ac:dyDescent="0.25">
      <c r="A318" s="18"/>
      <c r="B318" s="55"/>
      <c r="C318" s="56"/>
      <c r="D318" s="56"/>
      <c r="E318" s="56"/>
      <c r="F318" s="56"/>
      <c r="G318" s="56"/>
      <c r="H318" s="56"/>
      <c r="I318" s="56"/>
      <c r="J318" s="56"/>
      <c r="K318" s="56"/>
      <c r="L318" s="56"/>
      <c r="M318" s="37"/>
      <c r="N318" s="56"/>
      <c r="O318" s="27"/>
    </row>
    <row r="319" spans="1:15" x14ac:dyDescent="0.25">
      <c r="A319" s="18"/>
      <c r="B319" s="55"/>
      <c r="C319" s="56"/>
      <c r="D319" s="56"/>
      <c r="E319" s="56"/>
      <c r="F319" s="56"/>
      <c r="G319" s="56"/>
      <c r="H319" s="56"/>
      <c r="I319" s="56"/>
      <c r="J319" s="56"/>
      <c r="K319" s="56"/>
      <c r="L319" s="56"/>
      <c r="M319" s="37"/>
      <c r="N319" s="56"/>
      <c r="O319" s="27"/>
    </row>
    <row r="320" spans="1:15" x14ac:dyDescent="0.25">
      <c r="A320" s="18"/>
      <c r="B320" s="55"/>
      <c r="C320" s="56"/>
      <c r="D320" s="56"/>
      <c r="E320" s="56"/>
      <c r="F320" s="56"/>
      <c r="G320" s="56"/>
      <c r="H320" s="56"/>
      <c r="I320" s="56"/>
      <c r="J320" s="56"/>
      <c r="K320" s="56"/>
      <c r="L320" s="56"/>
      <c r="M320" s="37"/>
      <c r="N320" s="56"/>
      <c r="O320" s="27"/>
    </row>
    <row r="321" spans="1:15" x14ac:dyDescent="0.25">
      <c r="A321" s="18"/>
      <c r="B321" s="55"/>
      <c r="C321" s="56"/>
      <c r="D321" s="56"/>
      <c r="E321" s="56"/>
      <c r="F321" s="56"/>
      <c r="G321" s="56"/>
      <c r="H321" s="56"/>
      <c r="I321" s="56"/>
      <c r="J321" s="56"/>
      <c r="K321" s="56"/>
      <c r="L321" s="56"/>
      <c r="M321" s="37"/>
      <c r="N321" s="56"/>
      <c r="O321" s="27"/>
    </row>
    <row r="322" spans="1:15" x14ac:dyDescent="0.25">
      <c r="A322" s="18"/>
      <c r="B322" s="55"/>
      <c r="C322" s="56"/>
      <c r="D322" s="56"/>
      <c r="E322" s="56"/>
      <c r="F322" s="56"/>
      <c r="G322" s="56"/>
      <c r="H322" s="56"/>
      <c r="I322" s="56"/>
      <c r="J322" s="56"/>
      <c r="K322" s="56"/>
      <c r="L322" s="56"/>
      <c r="M322" s="37"/>
      <c r="N322" s="56"/>
      <c r="O322" s="27"/>
    </row>
    <row r="323" spans="1:15" x14ac:dyDescent="0.25">
      <c r="A323" s="18"/>
      <c r="B323" s="55"/>
      <c r="C323" s="56"/>
      <c r="D323" s="56"/>
      <c r="E323" s="56"/>
      <c r="F323" s="56"/>
      <c r="G323" s="56"/>
      <c r="H323" s="56"/>
      <c r="I323" s="56"/>
      <c r="J323" s="56"/>
      <c r="K323" s="56"/>
      <c r="L323" s="56"/>
      <c r="M323" s="37"/>
      <c r="N323" s="56"/>
      <c r="O323" s="27"/>
    </row>
    <row r="324" spans="1:15" x14ac:dyDescent="0.25">
      <c r="A324" s="18"/>
      <c r="B324" s="55"/>
      <c r="C324" s="56"/>
      <c r="D324" s="56"/>
      <c r="E324" s="56"/>
      <c r="F324" s="56"/>
      <c r="G324" s="56"/>
      <c r="H324" s="56"/>
      <c r="I324" s="56"/>
      <c r="J324" s="56"/>
      <c r="K324" s="56"/>
      <c r="L324" s="56"/>
      <c r="M324" s="37"/>
      <c r="N324" s="56"/>
      <c r="O324" s="27"/>
    </row>
    <row r="325" spans="1:15" x14ac:dyDescent="0.25">
      <c r="A325" s="18"/>
      <c r="B325" s="55"/>
      <c r="C325" s="56"/>
      <c r="D325" s="56"/>
      <c r="E325" s="56"/>
      <c r="F325" s="56"/>
      <c r="G325" s="56"/>
      <c r="H325" s="56"/>
      <c r="I325" s="56"/>
      <c r="J325" s="56"/>
      <c r="K325" s="56"/>
      <c r="L325" s="56"/>
      <c r="M325" s="37"/>
      <c r="N325" s="56"/>
      <c r="O325" s="27"/>
    </row>
    <row r="326" spans="1:15" x14ac:dyDescent="0.25">
      <c r="A326" s="18"/>
      <c r="B326" s="55"/>
      <c r="C326" s="56"/>
      <c r="D326" s="56"/>
      <c r="E326" s="56"/>
      <c r="F326" s="56"/>
      <c r="G326" s="56"/>
      <c r="H326" s="56"/>
      <c r="I326" s="56"/>
      <c r="J326" s="56"/>
      <c r="K326" s="56"/>
      <c r="L326" s="56"/>
      <c r="M326" s="37"/>
      <c r="N326" s="56"/>
      <c r="O326" s="27"/>
    </row>
    <row r="327" spans="1:15" x14ac:dyDescent="0.25">
      <c r="A327" s="18"/>
      <c r="B327" s="55"/>
      <c r="C327" s="56"/>
      <c r="D327" s="56"/>
      <c r="E327" s="56"/>
      <c r="F327" s="56"/>
      <c r="G327" s="56"/>
      <c r="H327" s="56"/>
      <c r="I327" s="56"/>
      <c r="J327" s="56"/>
      <c r="K327" s="56"/>
      <c r="L327" s="56"/>
      <c r="M327" s="37"/>
      <c r="N327" s="56"/>
      <c r="O327" s="27"/>
    </row>
    <row r="328" spans="1:15" x14ac:dyDescent="0.25">
      <c r="A328" s="18"/>
      <c r="B328" s="55"/>
      <c r="C328" s="56"/>
      <c r="D328" s="56"/>
      <c r="E328" s="56"/>
      <c r="F328" s="56"/>
      <c r="G328" s="56"/>
      <c r="H328" s="56"/>
      <c r="I328" s="56"/>
      <c r="J328" s="56"/>
      <c r="K328" s="56"/>
      <c r="L328" s="56"/>
      <c r="M328" s="37"/>
      <c r="N328" s="56"/>
      <c r="O328" s="27"/>
    </row>
    <row r="329" spans="1:15" x14ac:dyDescent="0.25">
      <c r="A329" s="18"/>
      <c r="B329" s="55"/>
      <c r="C329" s="56"/>
      <c r="D329" s="56"/>
      <c r="E329" s="56"/>
      <c r="F329" s="56"/>
      <c r="G329" s="56"/>
      <c r="H329" s="56"/>
      <c r="I329" s="56"/>
      <c r="J329" s="56"/>
      <c r="K329" s="56"/>
      <c r="L329" s="56"/>
      <c r="M329" s="37"/>
      <c r="N329" s="56"/>
      <c r="O329" s="27"/>
    </row>
    <row r="330" spans="1:15" x14ac:dyDescent="0.25">
      <c r="A330" s="18"/>
      <c r="B330" s="55"/>
      <c r="C330" s="56"/>
      <c r="D330" s="56"/>
      <c r="E330" s="56"/>
      <c r="F330" s="56"/>
      <c r="G330" s="56"/>
      <c r="H330" s="56"/>
      <c r="I330" s="56"/>
      <c r="J330" s="56"/>
      <c r="K330" s="56"/>
      <c r="L330" s="56"/>
      <c r="M330" s="37"/>
      <c r="N330" s="56"/>
      <c r="O330" s="27"/>
    </row>
    <row r="331" spans="1:15" x14ac:dyDescent="0.25">
      <c r="A331" s="18"/>
      <c r="B331" s="55"/>
      <c r="C331" s="56"/>
      <c r="D331" s="56"/>
      <c r="E331" s="56"/>
      <c r="F331" s="56"/>
      <c r="G331" s="56"/>
      <c r="H331" s="56"/>
      <c r="I331" s="56"/>
      <c r="J331" s="56"/>
      <c r="K331" s="56"/>
      <c r="L331" s="56"/>
      <c r="M331" s="37"/>
      <c r="N331" s="56"/>
      <c r="O331" s="27"/>
    </row>
    <row r="332" spans="1:15" x14ac:dyDescent="0.25">
      <c r="A332" s="18"/>
      <c r="B332" s="55"/>
      <c r="C332" s="56"/>
      <c r="D332" s="56"/>
      <c r="E332" s="56"/>
      <c r="F332" s="56"/>
      <c r="G332" s="56"/>
      <c r="H332" s="56"/>
      <c r="I332" s="56"/>
      <c r="J332" s="56"/>
      <c r="K332" s="56"/>
      <c r="L332" s="56"/>
      <c r="M332" s="37"/>
      <c r="N332" s="56"/>
      <c r="O332" s="27"/>
    </row>
    <row r="333" spans="1:15" x14ac:dyDescent="0.25">
      <c r="A333" s="18"/>
      <c r="B333" s="55"/>
      <c r="C333" s="56"/>
      <c r="D333" s="56"/>
      <c r="E333" s="56"/>
      <c r="F333" s="56"/>
      <c r="G333" s="56"/>
      <c r="H333" s="56"/>
      <c r="I333" s="56"/>
      <c r="J333" s="56"/>
      <c r="K333" s="56"/>
      <c r="L333" s="56"/>
      <c r="M333" s="37"/>
      <c r="N333" s="56"/>
      <c r="O333" s="27"/>
    </row>
    <row r="334" spans="1:15" x14ac:dyDescent="0.25">
      <c r="A334" s="18"/>
      <c r="B334" s="55"/>
      <c r="C334" s="56"/>
      <c r="D334" s="56"/>
      <c r="E334" s="56"/>
      <c r="F334" s="56"/>
      <c r="G334" s="56"/>
      <c r="H334" s="56"/>
      <c r="I334" s="56"/>
      <c r="J334" s="56"/>
      <c r="K334" s="56"/>
      <c r="L334" s="56"/>
      <c r="M334" s="37"/>
      <c r="N334" s="56"/>
      <c r="O334" s="27"/>
    </row>
    <row r="335" spans="1:15" x14ac:dyDescent="0.25">
      <c r="A335" s="18"/>
      <c r="B335" s="55"/>
      <c r="C335" s="56"/>
      <c r="D335" s="56"/>
      <c r="E335" s="56"/>
      <c r="F335" s="56"/>
      <c r="G335" s="56"/>
      <c r="H335" s="56"/>
      <c r="I335" s="56"/>
      <c r="J335" s="56"/>
      <c r="K335" s="56"/>
      <c r="L335" s="56"/>
      <c r="M335" s="37"/>
      <c r="N335" s="56"/>
      <c r="O335" s="27"/>
    </row>
    <row r="336" spans="1:15" x14ac:dyDescent="0.25">
      <c r="A336" s="18"/>
      <c r="B336" s="55"/>
      <c r="C336" s="56"/>
      <c r="D336" s="56"/>
      <c r="E336" s="56"/>
      <c r="F336" s="56"/>
      <c r="G336" s="56"/>
      <c r="H336" s="56"/>
      <c r="I336" s="56"/>
      <c r="J336" s="56"/>
      <c r="K336" s="56"/>
      <c r="L336" s="56"/>
      <c r="M336" s="37"/>
      <c r="N336" s="56"/>
      <c r="O336" s="27"/>
    </row>
    <row r="337" spans="1:15" x14ac:dyDescent="0.25">
      <c r="A337" s="18"/>
      <c r="B337" s="55"/>
      <c r="C337" s="56"/>
      <c r="D337" s="56"/>
      <c r="E337" s="56"/>
      <c r="F337" s="56"/>
      <c r="G337" s="56"/>
      <c r="H337" s="56"/>
      <c r="I337" s="56"/>
      <c r="J337" s="56"/>
      <c r="K337" s="56"/>
      <c r="L337" s="56"/>
      <c r="M337" s="37"/>
      <c r="N337" s="56"/>
      <c r="O337" s="27"/>
    </row>
    <row r="338" spans="1:15" x14ac:dyDescent="0.25">
      <c r="A338" s="18"/>
      <c r="B338" s="55"/>
      <c r="C338" s="56"/>
      <c r="D338" s="56"/>
      <c r="E338" s="56"/>
      <c r="F338" s="56"/>
      <c r="G338" s="56"/>
      <c r="H338" s="56"/>
      <c r="I338" s="56"/>
      <c r="J338" s="56"/>
      <c r="K338" s="56"/>
      <c r="L338" s="56"/>
      <c r="M338" s="37"/>
      <c r="N338" s="56"/>
      <c r="O338" s="27"/>
    </row>
    <row r="339" spans="1:15" x14ac:dyDescent="0.25">
      <c r="A339" s="18"/>
      <c r="B339" s="55"/>
      <c r="C339" s="56"/>
      <c r="D339" s="56"/>
      <c r="E339" s="56"/>
      <c r="F339" s="56"/>
      <c r="G339" s="56"/>
      <c r="H339" s="56"/>
      <c r="I339" s="56"/>
      <c r="J339" s="56"/>
      <c r="K339" s="56"/>
      <c r="L339" s="56"/>
      <c r="M339" s="37"/>
      <c r="N339" s="56"/>
      <c r="O339" s="27"/>
    </row>
    <row r="340" spans="1:15" x14ac:dyDescent="0.25">
      <c r="A340" s="18"/>
      <c r="B340" s="55"/>
      <c r="C340" s="56"/>
      <c r="D340" s="56"/>
      <c r="E340" s="56"/>
      <c r="F340" s="56"/>
      <c r="G340" s="56"/>
      <c r="H340" s="56"/>
      <c r="I340" s="56"/>
      <c r="J340" s="56"/>
      <c r="K340" s="56"/>
      <c r="L340" s="56"/>
      <c r="M340" s="37"/>
      <c r="N340" s="56"/>
      <c r="O340" s="27"/>
    </row>
    <row r="341" spans="1:15" x14ac:dyDescent="0.25">
      <c r="A341" s="18"/>
      <c r="B341" s="55"/>
      <c r="C341" s="56"/>
      <c r="D341" s="56"/>
      <c r="E341" s="56"/>
      <c r="F341" s="56"/>
      <c r="G341" s="56"/>
      <c r="H341" s="56"/>
      <c r="I341" s="56"/>
      <c r="J341" s="56"/>
      <c r="K341" s="56"/>
      <c r="L341" s="56"/>
      <c r="M341" s="37"/>
      <c r="N341" s="56"/>
      <c r="O341" s="27"/>
    </row>
    <row r="342" spans="1:15" x14ac:dyDescent="0.25">
      <c r="A342" s="18"/>
      <c r="B342" s="55"/>
      <c r="C342" s="56"/>
      <c r="D342" s="56"/>
      <c r="E342" s="56"/>
      <c r="F342" s="56"/>
      <c r="G342" s="56"/>
      <c r="H342" s="56"/>
      <c r="I342" s="56"/>
      <c r="J342" s="56"/>
      <c r="K342" s="56"/>
      <c r="L342" s="56"/>
      <c r="M342" s="37"/>
      <c r="N342" s="56"/>
      <c r="O342" s="27"/>
    </row>
    <row r="343" spans="1:15" x14ac:dyDescent="0.25">
      <c r="A343" s="18"/>
      <c r="B343" s="55"/>
      <c r="C343" s="56"/>
      <c r="D343" s="56"/>
      <c r="E343" s="56"/>
      <c r="F343" s="56"/>
      <c r="G343" s="56"/>
      <c r="H343" s="56"/>
      <c r="I343" s="56"/>
      <c r="J343" s="56"/>
      <c r="K343" s="56"/>
      <c r="L343" s="56"/>
      <c r="M343" s="37"/>
      <c r="N343" s="56"/>
      <c r="O343" s="27"/>
    </row>
    <row r="344" spans="1:15" x14ac:dyDescent="0.25">
      <c r="A344" s="18"/>
      <c r="B344" s="55"/>
      <c r="C344" s="56"/>
      <c r="D344" s="56"/>
      <c r="E344" s="56"/>
      <c r="F344" s="56"/>
      <c r="G344" s="56"/>
      <c r="H344" s="56"/>
      <c r="I344" s="56"/>
      <c r="J344" s="56"/>
      <c r="K344" s="56"/>
      <c r="L344" s="56"/>
      <c r="M344" s="37"/>
      <c r="N344" s="56"/>
      <c r="O344" s="27"/>
    </row>
    <row r="345" spans="1:15" x14ac:dyDescent="0.25">
      <c r="A345" s="18"/>
      <c r="B345" s="55"/>
      <c r="C345" s="56"/>
      <c r="D345" s="56"/>
      <c r="E345" s="56"/>
      <c r="F345" s="56"/>
      <c r="G345" s="56"/>
      <c r="H345" s="56"/>
      <c r="I345" s="56"/>
      <c r="J345" s="56"/>
      <c r="K345" s="56"/>
      <c r="L345" s="56"/>
      <c r="M345" s="37"/>
      <c r="N345" s="56"/>
      <c r="O345" s="27"/>
    </row>
    <row r="346" spans="1:15" x14ac:dyDescent="0.25">
      <c r="A346" s="18"/>
      <c r="B346" s="55"/>
      <c r="C346" s="56"/>
      <c r="D346" s="56"/>
      <c r="E346" s="56"/>
      <c r="F346" s="56"/>
      <c r="G346" s="56"/>
      <c r="H346" s="56"/>
      <c r="I346" s="56"/>
      <c r="J346" s="56"/>
      <c r="K346" s="56"/>
      <c r="L346" s="56"/>
      <c r="M346" s="37"/>
      <c r="N346" s="56"/>
      <c r="O346" s="27"/>
    </row>
    <row r="347" spans="1:15" x14ac:dyDescent="0.25">
      <c r="A347" s="18"/>
      <c r="B347" s="55"/>
      <c r="C347" s="56"/>
      <c r="D347" s="56"/>
      <c r="E347" s="56"/>
      <c r="F347" s="56"/>
      <c r="G347" s="56"/>
      <c r="H347" s="56"/>
      <c r="I347" s="56"/>
      <c r="J347" s="56"/>
      <c r="K347" s="56"/>
      <c r="L347" s="56"/>
      <c r="M347" s="37"/>
      <c r="N347" s="56"/>
      <c r="O347" s="27"/>
    </row>
    <row r="348" spans="1:15" x14ac:dyDescent="0.25">
      <c r="A348" s="18"/>
      <c r="B348" s="55"/>
      <c r="C348" s="56"/>
      <c r="D348" s="56"/>
      <c r="E348" s="56"/>
      <c r="F348" s="56"/>
      <c r="G348" s="56"/>
      <c r="H348" s="56"/>
      <c r="I348" s="56"/>
      <c r="J348" s="56"/>
      <c r="K348" s="56"/>
      <c r="L348" s="56"/>
      <c r="M348" s="37"/>
      <c r="N348" s="56"/>
      <c r="O348" s="27"/>
    </row>
    <row r="349" spans="1:15" x14ac:dyDescent="0.25">
      <c r="A349" s="18"/>
      <c r="B349" s="55"/>
      <c r="C349" s="56"/>
      <c r="D349" s="56"/>
      <c r="E349" s="56"/>
      <c r="F349" s="56"/>
      <c r="G349" s="56"/>
      <c r="H349" s="56"/>
      <c r="I349" s="56"/>
      <c r="J349" s="56"/>
      <c r="K349" s="56"/>
      <c r="L349" s="56"/>
      <c r="M349" s="37"/>
      <c r="N349" s="56"/>
      <c r="O349" s="27"/>
    </row>
    <row r="350" spans="1:15" x14ac:dyDescent="0.25">
      <c r="A350" s="18"/>
      <c r="B350" s="55"/>
      <c r="C350" s="56"/>
      <c r="D350" s="56"/>
      <c r="E350" s="56"/>
      <c r="F350" s="56"/>
      <c r="G350" s="56"/>
      <c r="H350" s="56"/>
      <c r="I350" s="56"/>
      <c r="J350" s="56"/>
      <c r="K350" s="56"/>
      <c r="L350" s="56"/>
      <c r="M350" s="37"/>
      <c r="N350" s="56"/>
      <c r="O350" s="27"/>
    </row>
    <row r="351" spans="1:15" x14ac:dyDescent="0.25">
      <c r="A351" s="18"/>
      <c r="B351" s="55"/>
      <c r="C351" s="56"/>
      <c r="D351" s="56"/>
      <c r="E351" s="56"/>
      <c r="F351" s="56"/>
      <c r="G351" s="56"/>
      <c r="H351" s="56"/>
      <c r="I351" s="56"/>
      <c r="J351" s="56"/>
      <c r="K351" s="56"/>
      <c r="L351" s="56"/>
      <c r="M351" s="37"/>
      <c r="N351" s="56"/>
      <c r="O351" s="27"/>
    </row>
    <row r="352" spans="1:15" x14ac:dyDescent="0.25">
      <c r="A352" s="18"/>
      <c r="B352" s="55"/>
      <c r="C352" s="56"/>
      <c r="D352" s="56"/>
      <c r="E352" s="56"/>
      <c r="F352" s="56"/>
      <c r="G352" s="56"/>
      <c r="H352" s="56"/>
      <c r="I352" s="56"/>
      <c r="J352" s="56"/>
      <c r="K352" s="56"/>
      <c r="L352" s="56"/>
      <c r="M352" s="37"/>
      <c r="N352" s="56"/>
      <c r="O352" s="27"/>
    </row>
    <row r="353" spans="1:15" x14ac:dyDescent="0.25">
      <c r="A353" s="18"/>
      <c r="B353" s="55"/>
      <c r="C353" s="56"/>
      <c r="D353" s="56"/>
      <c r="E353" s="56"/>
      <c r="F353" s="56"/>
      <c r="G353" s="56"/>
      <c r="H353" s="56"/>
      <c r="I353" s="56"/>
      <c r="J353" s="56"/>
      <c r="K353" s="56"/>
      <c r="L353" s="56"/>
      <c r="M353" s="37"/>
      <c r="N353" s="56"/>
      <c r="O353" s="27"/>
    </row>
    <row r="354" spans="1:15" x14ac:dyDescent="0.25">
      <c r="A354" s="18"/>
      <c r="B354" s="55"/>
      <c r="C354" s="56"/>
      <c r="D354" s="56"/>
      <c r="E354" s="56"/>
      <c r="F354" s="56"/>
      <c r="G354" s="56"/>
      <c r="H354" s="56"/>
      <c r="I354" s="56"/>
      <c r="J354" s="56"/>
      <c r="K354" s="56"/>
      <c r="L354" s="56"/>
      <c r="M354" s="37"/>
      <c r="N354" s="56"/>
      <c r="O354" s="27"/>
    </row>
    <row r="355" spans="1:15" x14ac:dyDescent="0.25">
      <c r="A355" s="18"/>
      <c r="B355" s="55"/>
      <c r="C355" s="56"/>
      <c r="D355" s="56"/>
      <c r="E355" s="56"/>
      <c r="F355" s="56"/>
      <c r="G355" s="56"/>
      <c r="H355" s="56"/>
      <c r="I355" s="56"/>
      <c r="J355" s="56"/>
      <c r="K355" s="56"/>
      <c r="L355" s="56"/>
      <c r="M355" s="37"/>
      <c r="N355" s="56"/>
      <c r="O355" s="27"/>
    </row>
    <row r="356" spans="1:15" x14ac:dyDescent="0.25">
      <c r="A356" s="18"/>
      <c r="B356" s="55"/>
      <c r="C356" s="56"/>
      <c r="D356" s="56"/>
      <c r="E356" s="56"/>
      <c r="F356" s="56"/>
      <c r="G356" s="56"/>
      <c r="H356" s="56"/>
      <c r="I356" s="56"/>
      <c r="J356" s="56"/>
      <c r="K356" s="56"/>
      <c r="L356" s="56"/>
      <c r="M356" s="37"/>
      <c r="N356" s="56"/>
      <c r="O356" s="27"/>
    </row>
    <row r="357" spans="1:15" x14ac:dyDescent="0.25">
      <c r="A357" s="18"/>
      <c r="B357" s="55"/>
      <c r="C357" s="56"/>
      <c r="D357" s="56"/>
      <c r="E357" s="56"/>
      <c r="F357" s="56"/>
      <c r="G357" s="56"/>
      <c r="H357" s="56"/>
      <c r="I357" s="56"/>
      <c r="J357" s="56"/>
      <c r="K357" s="56"/>
      <c r="L357" s="56"/>
      <c r="M357" s="37"/>
      <c r="N357" s="56"/>
      <c r="O357" s="27"/>
    </row>
    <row r="358" spans="1:15" x14ac:dyDescent="0.25">
      <c r="A358" s="18"/>
      <c r="B358" s="55"/>
      <c r="C358" s="56"/>
      <c r="D358" s="56"/>
      <c r="E358" s="56"/>
      <c r="F358" s="56"/>
      <c r="G358" s="56"/>
      <c r="H358" s="56"/>
      <c r="I358" s="56"/>
      <c r="J358" s="56"/>
      <c r="K358" s="56"/>
      <c r="L358" s="56"/>
      <c r="M358" s="37"/>
      <c r="N358" s="56"/>
      <c r="O358" s="27"/>
    </row>
    <row r="359" spans="1:15" x14ac:dyDescent="0.25">
      <c r="A359" s="18"/>
      <c r="B359" s="55"/>
      <c r="C359" s="56"/>
      <c r="D359" s="56"/>
      <c r="E359" s="56"/>
      <c r="F359" s="56"/>
      <c r="G359" s="56"/>
      <c r="H359" s="56"/>
      <c r="I359" s="56"/>
      <c r="J359" s="56"/>
      <c r="K359" s="56"/>
      <c r="L359" s="56"/>
      <c r="M359" s="37"/>
      <c r="N359" s="56"/>
      <c r="O359" s="27"/>
    </row>
    <row r="360" spans="1:15" x14ac:dyDescent="0.25">
      <c r="A360" s="18"/>
      <c r="B360" s="55"/>
      <c r="C360" s="56"/>
      <c r="D360" s="56"/>
      <c r="E360" s="56"/>
      <c r="F360" s="56"/>
      <c r="G360" s="56"/>
      <c r="H360" s="56"/>
      <c r="I360" s="56"/>
      <c r="J360" s="56"/>
      <c r="K360" s="56"/>
      <c r="L360" s="56"/>
      <c r="M360" s="37"/>
      <c r="N360" s="56"/>
      <c r="O360" s="27"/>
    </row>
    <row r="361" spans="1:15" x14ac:dyDescent="0.25">
      <c r="A361" s="18"/>
      <c r="B361" s="55"/>
      <c r="C361" s="56"/>
      <c r="D361" s="56"/>
      <c r="E361" s="56"/>
      <c r="F361" s="56"/>
      <c r="G361" s="56"/>
      <c r="H361" s="56"/>
      <c r="I361" s="56"/>
      <c r="J361" s="56"/>
      <c r="K361" s="56"/>
      <c r="L361" s="56"/>
      <c r="M361" s="37"/>
      <c r="N361" s="56"/>
      <c r="O361" s="27"/>
    </row>
    <row r="362" spans="1:15" x14ac:dyDescent="0.25">
      <c r="A362" s="18"/>
      <c r="B362" s="55"/>
      <c r="C362" s="56"/>
      <c r="D362" s="56"/>
      <c r="E362" s="56"/>
      <c r="F362" s="56"/>
      <c r="G362" s="56"/>
      <c r="H362" s="56"/>
      <c r="I362" s="56"/>
      <c r="J362" s="56"/>
      <c r="K362" s="56"/>
      <c r="L362" s="56"/>
      <c r="M362" s="37"/>
      <c r="N362" s="56"/>
      <c r="O362" s="27"/>
    </row>
    <row r="363" spans="1:15" x14ac:dyDescent="0.25">
      <c r="A363" s="18"/>
      <c r="B363" s="55"/>
      <c r="C363" s="56"/>
      <c r="D363" s="56"/>
      <c r="E363" s="56"/>
      <c r="F363" s="56"/>
      <c r="G363" s="56"/>
      <c r="H363" s="56"/>
      <c r="I363" s="56"/>
      <c r="J363" s="56"/>
      <c r="K363" s="56"/>
      <c r="L363" s="56"/>
      <c r="M363" s="37"/>
      <c r="N363" s="56"/>
      <c r="O363" s="27"/>
    </row>
    <row r="364" spans="1:15" x14ac:dyDescent="0.25">
      <c r="A364" s="18"/>
      <c r="B364" s="55"/>
      <c r="C364" s="56"/>
      <c r="D364" s="56"/>
      <c r="E364" s="56"/>
      <c r="F364" s="56"/>
      <c r="G364" s="56"/>
      <c r="H364" s="56"/>
      <c r="I364" s="56"/>
      <c r="J364" s="56"/>
      <c r="K364" s="56"/>
      <c r="L364" s="56"/>
      <c r="M364" s="37"/>
      <c r="N364" s="56"/>
      <c r="O364" s="27"/>
    </row>
    <row r="365" spans="1:15" x14ac:dyDescent="0.25">
      <c r="A365" s="18"/>
      <c r="B365" s="55"/>
      <c r="C365" s="56"/>
      <c r="D365" s="56"/>
      <c r="E365" s="56"/>
      <c r="F365" s="56"/>
      <c r="G365" s="56"/>
      <c r="H365" s="56"/>
      <c r="I365" s="56"/>
      <c r="J365" s="56"/>
      <c r="K365" s="56"/>
      <c r="L365" s="56"/>
      <c r="M365" s="37"/>
      <c r="N365" s="56"/>
      <c r="O365" s="27"/>
    </row>
    <row r="366" spans="1:15" x14ac:dyDescent="0.25">
      <c r="A366" s="18"/>
      <c r="B366" s="55"/>
      <c r="C366" s="56"/>
      <c r="D366" s="56"/>
      <c r="E366" s="56"/>
      <c r="F366" s="56"/>
      <c r="G366" s="56"/>
      <c r="H366" s="56"/>
      <c r="I366" s="56"/>
      <c r="J366" s="56"/>
      <c r="K366" s="56"/>
      <c r="L366" s="56"/>
      <c r="M366" s="37"/>
      <c r="N366" s="56"/>
      <c r="O366" s="27"/>
    </row>
    <row r="367" spans="1:15" x14ac:dyDescent="0.25">
      <c r="A367" s="18"/>
      <c r="B367" s="55"/>
      <c r="C367" s="56"/>
      <c r="D367" s="56"/>
      <c r="E367" s="56"/>
      <c r="F367" s="56"/>
      <c r="G367" s="56"/>
      <c r="H367" s="56"/>
      <c r="I367" s="56"/>
      <c r="J367" s="56"/>
      <c r="K367" s="56"/>
      <c r="L367" s="56"/>
      <c r="M367" s="37"/>
      <c r="N367" s="56"/>
      <c r="O367" s="27"/>
    </row>
    <row r="368" spans="1:15" x14ac:dyDescent="0.25">
      <c r="A368" s="18"/>
      <c r="B368" s="55"/>
      <c r="C368" s="56"/>
      <c r="D368" s="56"/>
      <c r="E368" s="56"/>
      <c r="F368" s="56"/>
      <c r="G368" s="56"/>
      <c r="H368" s="56"/>
      <c r="I368" s="56"/>
      <c r="J368" s="56"/>
      <c r="K368" s="56"/>
      <c r="L368" s="56"/>
      <c r="M368" s="37"/>
      <c r="N368" s="56"/>
      <c r="O368" s="27"/>
    </row>
    <row r="369" spans="1:15" x14ac:dyDescent="0.25">
      <c r="A369" s="18"/>
      <c r="B369" s="55"/>
      <c r="C369" s="56"/>
      <c r="D369" s="56"/>
      <c r="E369" s="56"/>
      <c r="F369" s="56"/>
      <c r="G369" s="56"/>
      <c r="H369" s="56"/>
      <c r="I369" s="56"/>
      <c r="J369" s="56"/>
      <c r="K369" s="56"/>
      <c r="L369" s="56"/>
      <c r="M369" s="37"/>
      <c r="N369" s="56"/>
      <c r="O369" s="27"/>
    </row>
    <row r="370" spans="1:15" x14ac:dyDescent="0.25">
      <c r="A370" s="18"/>
      <c r="B370" s="55"/>
      <c r="C370" s="56"/>
      <c r="D370" s="56"/>
      <c r="E370" s="56"/>
      <c r="F370" s="56"/>
      <c r="G370" s="56"/>
      <c r="H370" s="56"/>
      <c r="I370" s="56"/>
      <c r="J370" s="56"/>
      <c r="K370" s="56"/>
      <c r="L370" s="56"/>
      <c r="M370" s="37"/>
      <c r="N370" s="56"/>
      <c r="O370" s="27"/>
    </row>
    <row r="371" spans="1:15" x14ac:dyDescent="0.25">
      <c r="A371" s="18"/>
      <c r="B371" s="55"/>
      <c r="C371" s="56"/>
      <c r="D371" s="56"/>
      <c r="E371" s="56"/>
      <c r="F371" s="56"/>
      <c r="G371" s="56"/>
      <c r="H371" s="56"/>
      <c r="I371" s="56"/>
      <c r="J371" s="56"/>
      <c r="K371" s="56"/>
      <c r="L371" s="56"/>
      <c r="M371" s="37"/>
      <c r="N371" s="56"/>
      <c r="O371" s="27"/>
    </row>
    <row r="372" spans="1:15" x14ac:dyDescent="0.25">
      <c r="A372" s="18"/>
      <c r="B372" s="55"/>
      <c r="C372" s="56"/>
      <c r="D372" s="56"/>
      <c r="E372" s="56"/>
      <c r="F372" s="56"/>
      <c r="G372" s="56"/>
      <c r="H372" s="56"/>
      <c r="I372" s="56"/>
      <c r="J372" s="56"/>
      <c r="K372" s="56"/>
      <c r="L372" s="56"/>
      <c r="M372" s="37"/>
      <c r="N372" s="56"/>
      <c r="O372" s="27"/>
    </row>
    <row r="373" spans="1:15" x14ac:dyDescent="0.25">
      <c r="A373" s="18"/>
      <c r="B373" s="55"/>
      <c r="C373" s="56"/>
      <c r="D373" s="56"/>
      <c r="E373" s="56"/>
      <c r="F373" s="56"/>
      <c r="G373" s="56"/>
      <c r="H373" s="56"/>
      <c r="I373" s="56"/>
      <c r="J373" s="56"/>
      <c r="K373" s="56"/>
      <c r="L373" s="56"/>
      <c r="M373" s="37"/>
      <c r="N373" s="56"/>
      <c r="O373" s="27"/>
    </row>
    <row r="374" spans="1:15" x14ac:dyDescent="0.25">
      <c r="A374" s="18"/>
      <c r="B374" s="55"/>
      <c r="C374" s="56"/>
      <c r="D374" s="56"/>
      <c r="E374" s="56"/>
      <c r="F374" s="56"/>
      <c r="G374" s="56"/>
      <c r="H374" s="56"/>
      <c r="I374" s="56"/>
      <c r="J374" s="56"/>
      <c r="K374" s="56"/>
      <c r="L374" s="56"/>
      <c r="M374" s="37"/>
      <c r="N374" s="56"/>
      <c r="O374" s="27"/>
    </row>
    <row r="375" spans="1:15" x14ac:dyDescent="0.25">
      <c r="A375" s="18"/>
      <c r="B375" s="55"/>
      <c r="C375" s="56"/>
      <c r="D375" s="56"/>
      <c r="E375" s="56"/>
      <c r="F375" s="56"/>
      <c r="G375" s="56"/>
      <c r="H375" s="56"/>
      <c r="I375" s="56"/>
      <c r="J375" s="56"/>
      <c r="K375" s="56"/>
      <c r="L375" s="56"/>
      <c r="M375" s="37"/>
      <c r="N375" s="56"/>
      <c r="O375" s="27"/>
    </row>
    <row r="376" spans="1:15" x14ac:dyDescent="0.25">
      <c r="A376" s="18"/>
      <c r="B376" s="55"/>
      <c r="C376" s="56"/>
      <c r="D376" s="56"/>
      <c r="E376" s="56"/>
      <c r="F376" s="56"/>
      <c r="G376" s="56"/>
      <c r="H376" s="56"/>
      <c r="I376" s="56"/>
      <c r="J376" s="56"/>
      <c r="K376" s="56"/>
      <c r="L376" s="56"/>
      <c r="M376" s="37"/>
      <c r="N376" s="56"/>
      <c r="O376" s="27"/>
    </row>
    <row r="377" spans="1:15" x14ac:dyDescent="0.25">
      <c r="A377" s="18"/>
      <c r="B377" s="55"/>
      <c r="C377" s="56"/>
      <c r="D377" s="56"/>
      <c r="E377" s="56"/>
      <c r="F377" s="56"/>
      <c r="G377" s="56"/>
      <c r="H377" s="56"/>
      <c r="I377" s="56"/>
      <c r="J377" s="56"/>
      <c r="K377" s="56"/>
      <c r="L377" s="56"/>
      <c r="M377" s="37"/>
      <c r="N377" s="56"/>
      <c r="O377" s="27"/>
    </row>
    <row r="378" spans="1:15" x14ac:dyDescent="0.25">
      <c r="A378" s="18"/>
      <c r="B378" s="55"/>
      <c r="C378" s="56"/>
      <c r="D378" s="56"/>
      <c r="E378" s="56"/>
      <c r="F378" s="56"/>
      <c r="G378" s="56"/>
      <c r="H378" s="56"/>
      <c r="I378" s="56"/>
      <c r="J378" s="56"/>
      <c r="K378" s="56"/>
      <c r="L378" s="56"/>
      <c r="M378" s="37"/>
      <c r="N378" s="56"/>
      <c r="O378" s="27"/>
    </row>
    <row r="379" spans="1:15" x14ac:dyDescent="0.25">
      <c r="A379" s="18"/>
      <c r="B379" s="55"/>
      <c r="C379" s="56"/>
      <c r="D379" s="56"/>
      <c r="E379" s="56"/>
      <c r="F379" s="56"/>
      <c r="G379" s="56"/>
      <c r="H379" s="56"/>
      <c r="I379" s="56"/>
      <c r="J379" s="56"/>
      <c r="K379" s="56"/>
      <c r="L379" s="56"/>
      <c r="M379" s="37"/>
      <c r="N379" s="56"/>
      <c r="O379" s="27"/>
    </row>
    <row r="380" spans="1:15" x14ac:dyDescent="0.25">
      <c r="A380" s="18"/>
      <c r="B380" s="55"/>
      <c r="C380" s="56"/>
      <c r="D380" s="56"/>
      <c r="E380" s="56"/>
      <c r="F380" s="56"/>
      <c r="G380" s="56"/>
      <c r="H380" s="56"/>
      <c r="I380" s="56"/>
      <c r="J380" s="56"/>
      <c r="K380" s="56"/>
      <c r="L380" s="56"/>
      <c r="M380" s="37"/>
      <c r="N380" s="56"/>
      <c r="O380" s="27"/>
    </row>
    <row r="381" spans="1:15" x14ac:dyDescent="0.25">
      <c r="A381" s="18"/>
      <c r="B381" s="55"/>
      <c r="C381" s="56"/>
      <c r="D381" s="56"/>
      <c r="E381" s="56"/>
      <c r="F381" s="56"/>
      <c r="G381" s="56"/>
      <c r="H381" s="56"/>
      <c r="I381" s="56"/>
      <c r="J381" s="56"/>
      <c r="K381" s="56"/>
      <c r="L381" s="56"/>
      <c r="M381" s="37"/>
      <c r="N381" s="56"/>
      <c r="O381" s="27"/>
    </row>
    <row r="382" spans="1:15" x14ac:dyDescent="0.25">
      <c r="A382" s="18"/>
      <c r="B382" s="55"/>
      <c r="C382" s="56"/>
      <c r="D382" s="56"/>
      <c r="E382" s="56"/>
      <c r="F382" s="56"/>
      <c r="G382" s="56"/>
      <c r="H382" s="56"/>
      <c r="I382" s="56"/>
      <c r="J382" s="56"/>
      <c r="K382" s="56"/>
      <c r="L382" s="56"/>
      <c r="M382" s="37"/>
      <c r="N382" s="56"/>
      <c r="O382" s="27"/>
    </row>
    <row r="383" spans="1:15" x14ac:dyDescent="0.25">
      <c r="A383" s="18"/>
      <c r="B383" s="55"/>
      <c r="C383" s="56"/>
      <c r="D383" s="56"/>
      <c r="E383" s="56"/>
      <c r="F383" s="56"/>
      <c r="G383" s="56"/>
      <c r="H383" s="56"/>
      <c r="I383" s="56"/>
      <c r="J383" s="56"/>
      <c r="K383" s="56"/>
      <c r="L383" s="56"/>
      <c r="M383" s="37"/>
      <c r="N383" s="56"/>
      <c r="O383" s="27"/>
    </row>
    <row r="384" spans="1:15" x14ac:dyDescent="0.25">
      <c r="A384" s="18"/>
      <c r="B384" s="55"/>
      <c r="C384" s="56"/>
      <c r="D384" s="56"/>
      <c r="E384" s="56"/>
      <c r="F384" s="56"/>
      <c r="G384" s="56"/>
      <c r="H384" s="56"/>
      <c r="I384" s="56"/>
      <c r="J384" s="56"/>
      <c r="K384" s="56"/>
      <c r="L384" s="56"/>
      <c r="M384" s="37"/>
      <c r="N384" s="56"/>
      <c r="O384" s="27"/>
    </row>
    <row r="385" spans="1:15" x14ac:dyDescent="0.25">
      <c r="A385" s="18"/>
      <c r="B385" s="55"/>
      <c r="C385" s="56"/>
      <c r="D385" s="56"/>
      <c r="E385" s="56"/>
      <c r="F385" s="56"/>
      <c r="G385" s="56"/>
      <c r="H385" s="56"/>
      <c r="I385" s="56"/>
      <c r="J385" s="56"/>
      <c r="K385" s="56"/>
      <c r="L385" s="56"/>
      <c r="M385" s="37"/>
      <c r="N385" s="56"/>
      <c r="O385" s="27"/>
    </row>
    <row r="386" spans="1:15" x14ac:dyDescent="0.25">
      <c r="A386" s="18"/>
      <c r="B386" s="55"/>
      <c r="C386" s="56"/>
      <c r="D386" s="56"/>
      <c r="E386" s="56"/>
      <c r="F386" s="56"/>
      <c r="G386" s="56"/>
      <c r="H386" s="56"/>
      <c r="I386" s="56"/>
      <c r="J386" s="56"/>
      <c r="K386" s="56"/>
      <c r="L386" s="56"/>
      <c r="M386" s="37"/>
      <c r="N386" s="56"/>
      <c r="O386" s="27"/>
    </row>
    <row r="387" spans="1:15" x14ac:dyDescent="0.25">
      <c r="A387" s="18"/>
      <c r="B387" s="55"/>
      <c r="C387" s="56"/>
      <c r="D387" s="56"/>
      <c r="E387" s="56"/>
      <c r="F387" s="56"/>
      <c r="G387" s="56"/>
      <c r="H387" s="56"/>
      <c r="I387" s="56"/>
      <c r="J387" s="56"/>
      <c r="K387" s="56"/>
      <c r="L387" s="56"/>
      <c r="M387" s="37"/>
      <c r="N387" s="56"/>
      <c r="O387" s="27"/>
    </row>
    <row r="388" spans="1:15" x14ac:dyDescent="0.25">
      <c r="A388" s="18"/>
      <c r="B388" s="55"/>
      <c r="C388" s="56"/>
      <c r="D388" s="56"/>
      <c r="E388" s="56"/>
      <c r="F388" s="56"/>
      <c r="G388" s="56"/>
      <c r="H388" s="56"/>
      <c r="I388" s="56"/>
      <c r="J388" s="56"/>
      <c r="K388" s="56"/>
      <c r="L388" s="56"/>
      <c r="M388" s="37"/>
      <c r="N388" s="56"/>
      <c r="O388" s="27"/>
    </row>
    <row r="389" spans="1:15" x14ac:dyDescent="0.25">
      <c r="A389" s="18"/>
      <c r="B389" s="55"/>
      <c r="C389" s="56"/>
      <c r="D389" s="56"/>
      <c r="E389" s="56"/>
      <c r="F389" s="56"/>
      <c r="G389" s="56"/>
      <c r="H389" s="56"/>
      <c r="I389" s="56"/>
      <c r="J389" s="56"/>
      <c r="K389" s="56"/>
      <c r="L389" s="56"/>
      <c r="M389" s="37"/>
      <c r="N389" s="56"/>
      <c r="O389" s="27"/>
    </row>
    <row r="390" spans="1:15" x14ac:dyDescent="0.25">
      <c r="A390" s="18"/>
      <c r="B390" s="55"/>
      <c r="C390" s="56"/>
      <c r="D390" s="56"/>
      <c r="E390" s="56"/>
      <c r="F390" s="56"/>
      <c r="G390" s="56"/>
      <c r="H390" s="56"/>
      <c r="I390" s="56"/>
      <c r="J390" s="56"/>
      <c r="K390" s="56"/>
      <c r="L390" s="56"/>
      <c r="M390" s="37"/>
      <c r="N390" s="56"/>
      <c r="O390" s="27"/>
    </row>
    <row r="391" spans="1:15" x14ac:dyDescent="0.25">
      <c r="A391" s="18"/>
      <c r="B391" s="55"/>
      <c r="C391" s="56"/>
      <c r="D391" s="56"/>
      <c r="E391" s="56"/>
      <c r="F391" s="56"/>
      <c r="G391" s="56"/>
      <c r="H391" s="56"/>
      <c r="I391" s="56"/>
      <c r="J391" s="56"/>
      <c r="K391" s="56"/>
      <c r="L391" s="56"/>
      <c r="M391" s="37"/>
      <c r="N391" s="56"/>
      <c r="O391" s="27"/>
    </row>
    <row r="392" spans="1:15" x14ac:dyDescent="0.25">
      <c r="A392" s="18"/>
      <c r="B392" s="55"/>
      <c r="C392" s="56"/>
      <c r="D392" s="56"/>
      <c r="E392" s="56"/>
      <c r="F392" s="56"/>
      <c r="G392" s="56"/>
      <c r="H392" s="56"/>
      <c r="I392" s="56"/>
      <c r="J392" s="56"/>
      <c r="K392" s="56"/>
      <c r="L392" s="56"/>
      <c r="M392" s="37"/>
      <c r="N392" s="56"/>
      <c r="O392" s="27"/>
    </row>
    <row r="393" spans="1:15" x14ac:dyDescent="0.25">
      <c r="A393" s="18"/>
      <c r="B393" s="55"/>
      <c r="C393" s="56"/>
      <c r="D393" s="56"/>
      <c r="E393" s="56"/>
      <c r="F393" s="56"/>
      <c r="G393" s="56"/>
      <c r="H393" s="56"/>
      <c r="I393" s="56"/>
      <c r="J393" s="56"/>
      <c r="K393" s="56"/>
      <c r="L393" s="56"/>
      <c r="M393" s="37"/>
      <c r="N393" s="56"/>
      <c r="O393" s="27"/>
    </row>
    <row r="394" spans="1:15" x14ac:dyDescent="0.25">
      <c r="A394" s="18"/>
      <c r="B394" s="55"/>
      <c r="C394" s="56"/>
      <c r="D394" s="56"/>
      <c r="E394" s="56"/>
      <c r="F394" s="56"/>
      <c r="G394" s="56"/>
      <c r="H394" s="56"/>
      <c r="I394" s="56"/>
      <c r="J394" s="56"/>
      <c r="K394" s="56"/>
      <c r="L394" s="56"/>
      <c r="M394" s="37"/>
      <c r="N394" s="56"/>
      <c r="O394" s="27"/>
    </row>
    <row r="395" spans="1:15" x14ac:dyDescent="0.25">
      <c r="A395" s="18"/>
      <c r="B395" s="55"/>
      <c r="C395" s="56"/>
      <c r="D395" s="56"/>
      <c r="E395" s="56"/>
      <c r="F395" s="56"/>
      <c r="G395" s="56"/>
      <c r="H395" s="56"/>
      <c r="I395" s="56"/>
      <c r="J395" s="56"/>
      <c r="K395" s="56"/>
      <c r="L395" s="56"/>
      <c r="M395" s="37"/>
      <c r="N395" s="56"/>
      <c r="O395" s="27"/>
    </row>
    <row r="396" spans="1:15" x14ac:dyDescent="0.25">
      <c r="A396" s="18"/>
      <c r="B396" s="55"/>
      <c r="C396" s="56"/>
      <c r="D396" s="56"/>
      <c r="E396" s="56"/>
      <c r="F396" s="56"/>
      <c r="G396" s="56"/>
      <c r="H396" s="56"/>
      <c r="I396" s="56"/>
      <c r="J396" s="56"/>
      <c r="K396" s="56"/>
      <c r="L396" s="56"/>
      <c r="M396" s="37"/>
      <c r="N396" s="56"/>
      <c r="O396" s="27"/>
    </row>
    <row r="397" spans="1:15" x14ac:dyDescent="0.25">
      <c r="A397" s="18"/>
      <c r="B397" s="55"/>
      <c r="C397" s="56"/>
      <c r="D397" s="56"/>
      <c r="E397" s="56"/>
      <c r="F397" s="56"/>
      <c r="G397" s="56"/>
      <c r="H397" s="56"/>
      <c r="I397" s="56"/>
      <c r="J397" s="56"/>
      <c r="K397" s="56"/>
      <c r="L397" s="56"/>
      <c r="M397" s="37"/>
      <c r="N397" s="56"/>
      <c r="O397" s="27"/>
    </row>
    <row r="398" spans="1:15" x14ac:dyDescent="0.25">
      <c r="A398" s="18"/>
      <c r="B398" s="55"/>
      <c r="C398" s="56"/>
      <c r="D398" s="56"/>
      <c r="E398" s="56"/>
      <c r="F398" s="56"/>
      <c r="G398" s="56"/>
      <c r="H398" s="56"/>
      <c r="I398" s="56"/>
      <c r="J398" s="56"/>
      <c r="K398" s="56"/>
      <c r="L398" s="56"/>
      <c r="M398" s="37"/>
      <c r="N398" s="56"/>
      <c r="O398" s="27"/>
    </row>
    <row r="399" spans="1:15" x14ac:dyDescent="0.25">
      <c r="A399" s="18"/>
      <c r="B399" s="55"/>
      <c r="C399" s="56"/>
      <c r="D399" s="56"/>
      <c r="E399" s="56"/>
      <c r="F399" s="56"/>
      <c r="G399" s="56"/>
      <c r="H399" s="56"/>
      <c r="I399" s="56"/>
      <c r="J399" s="56"/>
      <c r="K399" s="56"/>
      <c r="L399" s="56"/>
      <c r="M399" s="37"/>
      <c r="N399" s="56"/>
      <c r="O399" s="27"/>
    </row>
    <row r="400" spans="1:15" x14ac:dyDescent="0.25">
      <c r="A400" s="18"/>
      <c r="B400" s="55"/>
      <c r="C400" s="56"/>
      <c r="D400" s="56"/>
      <c r="E400" s="56"/>
      <c r="F400" s="56"/>
      <c r="G400" s="56"/>
      <c r="H400" s="56"/>
      <c r="I400" s="56"/>
      <c r="J400" s="56"/>
      <c r="K400" s="56"/>
      <c r="L400" s="56"/>
      <c r="M400" s="37"/>
      <c r="N400" s="56"/>
      <c r="O400" s="27"/>
    </row>
    <row r="401" spans="1:15" x14ac:dyDescent="0.25">
      <c r="A401" s="18"/>
      <c r="B401" s="55"/>
      <c r="C401" s="56"/>
      <c r="D401" s="56"/>
      <c r="E401" s="56"/>
      <c r="F401" s="56"/>
      <c r="G401" s="56"/>
      <c r="H401" s="56"/>
      <c r="I401" s="56"/>
      <c r="J401" s="56"/>
      <c r="K401" s="56"/>
      <c r="L401" s="56"/>
      <c r="M401" s="37"/>
      <c r="N401" s="56"/>
      <c r="O401" s="27"/>
    </row>
    <row r="402" spans="1:15" x14ac:dyDescent="0.25">
      <c r="A402" s="18"/>
      <c r="B402" s="55"/>
      <c r="C402" s="56"/>
      <c r="D402" s="56"/>
      <c r="E402" s="56"/>
      <c r="F402" s="56"/>
      <c r="G402" s="56"/>
      <c r="H402" s="56"/>
      <c r="I402" s="56"/>
      <c r="J402" s="56"/>
      <c r="K402" s="56"/>
      <c r="L402" s="56"/>
      <c r="M402" s="37"/>
      <c r="N402" s="56"/>
      <c r="O402" s="27"/>
    </row>
    <row r="403" spans="1:15" x14ac:dyDescent="0.25">
      <c r="A403" s="18"/>
      <c r="B403" s="55"/>
      <c r="C403" s="56"/>
      <c r="D403" s="56"/>
      <c r="E403" s="56"/>
      <c r="F403" s="56"/>
      <c r="G403" s="56"/>
      <c r="H403" s="56"/>
      <c r="I403" s="56"/>
      <c r="J403" s="56"/>
      <c r="K403" s="56"/>
      <c r="L403" s="56"/>
      <c r="M403" s="37"/>
      <c r="N403" s="56"/>
      <c r="O403" s="27"/>
    </row>
    <row r="404" spans="1:15" x14ac:dyDescent="0.25">
      <c r="A404" s="18"/>
      <c r="B404" s="55"/>
      <c r="C404" s="56"/>
      <c r="D404" s="56"/>
      <c r="E404" s="56"/>
      <c r="F404" s="56"/>
      <c r="G404" s="56"/>
      <c r="H404" s="56"/>
      <c r="I404" s="56"/>
      <c r="J404" s="56"/>
      <c r="K404" s="56"/>
      <c r="L404" s="56"/>
      <c r="M404" s="37"/>
      <c r="N404" s="56"/>
      <c r="O404" s="27"/>
    </row>
    <row r="405" spans="1:15" x14ac:dyDescent="0.25">
      <c r="A405" s="18"/>
      <c r="B405" s="55"/>
      <c r="C405" s="56"/>
      <c r="D405" s="56"/>
      <c r="E405" s="56"/>
      <c r="F405" s="56"/>
      <c r="G405" s="56"/>
      <c r="H405" s="56"/>
      <c r="I405" s="56"/>
      <c r="J405" s="56"/>
      <c r="K405" s="56"/>
      <c r="L405" s="56"/>
      <c r="M405" s="37"/>
      <c r="N405" s="56"/>
      <c r="O405" s="27"/>
    </row>
    <row r="406" spans="1:15" x14ac:dyDescent="0.25">
      <c r="A406" s="18"/>
      <c r="B406" s="55"/>
      <c r="C406" s="56"/>
      <c r="D406" s="56"/>
      <c r="E406" s="56"/>
      <c r="F406" s="56"/>
      <c r="G406" s="56"/>
      <c r="H406" s="56"/>
      <c r="I406" s="56"/>
      <c r="J406" s="56"/>
      <c r="K406" s="56"/>
      <c r="L406" s="56"/>
      <c r="M406" s="37"/>
      <c r="N406" s="56"/>
      <c r="O406" s="27"/>
    </row>
    <row r="407" spans="1:15" x14ac:dyDescent="0.25">
      <c r="A407" s="18"/>
      <c r="B407" s="55"/>
      <c r="C407" s="56"/>
      <c r="D407" s="56"/>
      <c r="E407" s="56"/>
      <c r="F407" s="56"/>
      <c r="G407" s="56"/>
      <c r="H407" s="56"/>
      <c r="I407" s="56"/>
      <c r="J407" s="56"/>
      <c r="K407" s="56"/>
      <c r="L407" s="56"/>
      <c r="M407" s="37"/>
      <c r="N407" s="56"/>
      <c r="O407" s="27"/>
    </row>
    <row r="408" spans="1:15" x14ac:dyDescent="0.25">
      <c r="A408" s="18"/>
      <c r="B408" s="55"/>
      <c r="C408" s="56"/>
      <c r="D408" s="56"/>
      <c r="E408" s="56"/>
      <c r="F408" s="56"/>
      <c r="G408" s="56"/>
      <c r="H408" s="56"/>
      <c r="I408" s="56"/>
      <c r="J408" s="56"/>
      <c r="K408" s="56"/>
      <c r="L408" s="56"/>
      <c r="M408" s="37"/>
      <c r="N408" s="56"/>
      <c r="O408" s="27"/>
    </row>
    <row r="409" spans="1:15" x14ac:dyDescent="0.25">
      <c r="A409" s="18"/>
      <c r="B409" s="55"/>
      <c r="C409" s="56"/>
      <c r="D409" s="56"/>
      <c r="E409" s="56"/>
      <c r="F409" s="56"/>
      <c r="G409" s="56"/>
      <c r="H409" s="56"/>
      <c r="I409" s="56"/>
      <c r="J409" s="56"/>
      <c r="K409" s="56"/>
      <c r="L409" s="56"/>
      <c r="M409" s="37"/>
      <c r="N409" s="56"/>
      <c r="O409" s="27"/>
    </row>
    <row r="410" spans="1:15" x14ac:dyDescent="0.25">
      <c r="A410" s="18"/>
      <c r="B410" s="55"/>
      <c r="C410" s="56"/>
      <c r="D410" s="56"/>
      <c r="E410" s="56"/>
      <c r="F410" s="56"/>
      <c r="G410" s="56"/>
      <c r="H410" s="56"/>
      <c r="I410" s="56"/>
      <c r="J410" s="56"/>
      <c r="K410" s="56"/>
      <c r="L410" s="56"/>
      <c r="M410" s="37"/>
      <c r="N410" s="56"/>
      <c r="O410" s="27"/>
    </row>
    <row r="411" spans="1:15" x14ac:dyDescent="0.25">
      <c r="A411" s="18"/>
      <c r="B411" s="55"/>
      <c r="C411" s="56"/>
      <c r="D411" s="56"/>
      <c r="E411" s="56"/>
      <c r="F411" s="56"/>
      <c r="G411" s="56"/>
      <c r="H411" s="56"/>
      <c r="I411" s="56"/>
      <c r="J411" s="56"/>
      <c r="K411" s="56"/>
      <c r="L411" s="56"/>
      <c r="M411" s="37"/>
      <c r="N411" s="56"/>
      <c r="O411" s="27"/>
    </row>
    <row r="412" spans="1:15" x14ac:dyDescent="0.25">
      <c r="A412" s="18"/>
      <c r="B412" s="55"/>
      <c r="C412" s="56"/>
      <c r="D412" s="56"/>
      <c r="E412" s="56"/>
      <c r="F412" s="56"/>
      <c r="G412" s="56"/>
      <c r="H412" s="56"/>
      <c r="I412" s="56"/>
      <c r="J412" s="56"/>
      <c r="K412" s="56"/>
      <c r="L412" s="56"/>
      <c r="M412" s="37"/>
      <c r="N412" s="56"/>
      <c r="O412" s="27"/>
    </row>
    <row r="413" spans="1:15" x14ac:dyDescent="0.25">
      <c r="A413" s="18"/>
      <c r="B413" s="55"/>
      <c r="C413" s="56"/>
      <c r="D413" s="56"/>
      <c r="E413" s="56"/>
      <c r="F413" s="56"/>
      <c r="G413" s="56"/>
      <c r="H413" s="56"/>
      <c r="I413" s="56"/>
      <c r="J413" s="56"/>
      <c r="K413" s="56"/>
      <c r="L413" s="56"/>
      <c r="M413" s="37"/>
      <c r="N413" s="56"/>
      <c r="O413" s="27"/>
    </row>
    <row r="414" spans="1:15" x14ac:dyDescent="0.25">
      <c r="A414" s="18"/>
      <c r="B414" s="55"/>
      <c r="C414" s="56"/>
      <c r="D414" s="56"/>
      <c r="E414" s="56"/>
      <c r="F414" s="56"/>
      <c r="G414" s="56"/>
      <c r="H414" s="56"/>
      <c r="I414" s="56"/>
      <c r="J414" s="56"/>
      <c r="K414" s="56"/>
      <c r="L414" s="56"/>
      <c r="M414" s="37"/>
      <c r="N414" s="56"/>
      <c r="O414" s="27"/>
    </row>
    <row r="415" spans="1:15" x14ac:dyDescent="0.25">
      <c r="A415" s="18"/>
      <c r="B415" s="55"/>
      <c r="C415" s="56"/>
      <c r="D415" s="56"/>
      <c r="E415" s="56"/>
      <c r="F415" s="56"/>
      <c r="G415" s="56"/>
      <c r="H415" s="56"/>
      <c r="I415" s="56"/>
      <c r="J415" s="56"/>
      <c r="K415" s="56"/>
      <c r="L415" s="56"/>
      <c r="M415" s="37"/>
      <c r="N415" s="56"/>
      <c r="O415" s="27"/>
    </row>
    <row r="416" spans="1:15" x14ac:dyDescent="0.25">
      <c r="A416" s="18"/>
      <c r="B416" s="55"/>
      <c r="C416" s="56"/>
      <c r="D416" s="56"/>
      <c r="E416" s="56"/>
      <c r="F416" s="56"/>
      <c r="G416" s="56"/>
      <c r="H416" s="56"/>
      <c r="I416" s="56"/>
      <c r="J416" s="56"/>
      <c r="K416" s="56"/>
      <c r="L416" s="56"/>
      <c r="M416" s="37"/>
      <c r="N416" s="56"/>
      <c r="O416" s="27"/>
    </row>
    <row r="417" spans="1:15" x14ac:dyDescent="0.25">
      <c r="A417" s="18"/>
      <c r="B417" s="55"/>
      <c r="C417" s="56"/>
      <c r="D417" s="56"/>
      <c r="E417" s="56"/>
      <c r="F417" s="56"/>
      <c r="G417" s="56"/>
      <c r="H417" s="56"/>
      <c r="I417" s="56"/>
      <c r="J417" s="56"/>
      <c r="K417" s="56"/>
      <c r="L417" s="56"/>
      <c r="M417" s="37"/>
      <c r="N417" s="56"/>
      <c r="O417" s="27"/>
    </row>
    <row r="418" spans="1:15" x14ac:dyDescent="0.25">
      <c r="A418" s="18"/>
      <c r="B418" s="55"/>
      <c r="C418" s="56"/>
      <c r="D418" s="56"/>
      <c r="E418" s="56"/>
      <c r="F418" s="56"/>
      <c r="G418" s="56"/>
      <c r="H418" s="56"/>
      <c r="I418" s="56"/>
      <c r="J418" s="56"/>
      <c r="K418" s="56"/>
      <c r="L418" s="56"/>
      <c r="M418" s="37"/>
      <c r="N418" s="56"/>
      <c r="O418" s="27"/>
    </row>
    <row r="419" spans="1:15" x14ac:dyDescent="0.25">
      <c r="A419" s="18"/>
      <c r="B419" s="55"/>
      <c r="C419" s="56"/>
      <c r="D419" s="56"/>
      <c r="E419" s="56"/>
      <c r="F419" s="56"/>
      <c r="G419" s="56"/>
      <c r="H419" s="56"/>
      <c r="I419" s="56"/>
      <c r="J419" s="56"/>
      <c r="K419" s="56"/>
      <c r="L419" s="56"/>
      <c r="M419" s="37"/>
      <c r="N419" s="56"/>
      <c r="O419" s="27"/>
    </row>
    <row r="420" spans="1:15" x14ac:dyDescent="0.25">
      <c r="A420" s="18"/>
      <c r="B420" s="55"/>
      <c r="C420" s="56"/>
      <c r="D420" s="56"/>
      <c r="E420" s="56"/>
      <c r="F420" s="56"/>
      <c r="G420" s="56"/>
      <c r="H420" s="56"/>
      <c r="I420" s="56"/>
      <c r="J420" s="56"/>
      <c r="K420" s="56"/>
      <c r="L420" s="56"/>
      <c r="M420" s="37"/>
      <c r="N420" s="56"/>
      <c r="O420" s="27"/>
    </row>
    <row r="421" spans="1:15" x14ac:dyDescent="0.25">
      <c r="A421" s="18"/>
      <c r="B421" s="55"/>
      <c r="C421" s="56"/>
      <c r="D421" s="56"/>
      <c r="E421" s="56"/>
      <c r="F421" s="56"/>
      <c r="G421" s="56"/>
      <c r="H421" s="56"/>
      <c r="I421" s="56"/>
      <c r="J421" s="56"/>
      <c r="K421" s="56"/>
      <c r="L421" s="56"/>
      <c r="M421" s="37"/>
      <c r="N421" s="56"/>
      <c r="O421" s="27"/>
    </row>
    <row r="422" spans="1:15" x14ac:dyDescent="0.25">
      <c r="A422" s="18"/>
      <c r="B422" s="55"/>
      <c r="C422" s="56"/>
      <c r="D422" s="56"/>
      <c r="E422" s="56"/>
      <c r="F422" s="56"/>
      <c r="G422" s="56"/>
      <c r="H422" s="56"/>
      <c r="I422" s="56"/>
      <c r="J422" s="56"/>
      <c r="K422" s="56"/>
      <c r="L422" s="56"/>
      <c r="M422" s="37"/>
      <c r="N422" s="56"/>
      <c r="O422" s="27"/>
    </row>
    <row r="423" spans="1:15" x14ac:dyDescent="0.25">
      <c r="A423" s="18"/>
      <c r="B423" s="55"/>
      <c r="C423" s="56"/>
      <c r="D423" s="56"/>
      <c r="E423" s="56"/>
      <c r="F423" s="56"/>
      <c r="G423" s="56"/>
      <c r="H423" s="56"/>
      <c r="I423" s="56"/>
      <c r="J423" s="56"/>
      <c r="K423" s="56"/>
      <c r="L423" s="56"/>
      <c r="M423" s="37"/>
      <c r="N423" s="56"/>
      <c r="O423" s="27"/>
    </row>
    <row r="424" spans="1:15" x14ac:dyDescent="0.25">
      <c r="A424" s="18"/>
      <c r="B424" s="55"/>
      <c r="C424" s="56"/>
      <c r="D424" s="56"/>
      <c r="E424" s="56"/>
      <c r="F424" s="56"/>
      <c r="G424" s="56"/>
      <c r="H424" s="56"/>
      <c r="I424" s="56"/>
      <c r="J424" s="56"/>
      <c r="K424" s="56"/>
      <c r="L424" s="56"/>
      <c r="M424" s="37"/>
      <c r="N424" s="56"/>
      <c r="O424" s="27"/>
    </row>
    <row r="425" spans="1:15" x14ac:dyDescent="0.25">
      <c r="A425" s="18"/>
      <c r="B425" s="55"/>
      <c r="C425" s="56"/>
      <c r="D425" s="56"/>
      <c r="E425" s="56"/>
      <c r="F425" s="56"/>
      <c r="G425" s="56"/>
      <c r="H425" s="56"/>
      <c r="I425" s="56"/>
      <c r="J425" s="56"/>
      <c r="K425" s="56"/>
      <c r="L425" s="56"/>
      <c r="M425" s="37"/>
      <c r="N425" s="56"/>
      <c r="O425" s="27"/>
    </row>
    <row r="426" spans="1:15" x14ac:dyDescent="0.25">
      <c r="A426" s="18"/>
      <c r="B426" s="55"/>
      <c r="C426" s="56"/>
      <c r="D426" s="56"/>
      <c r="E426" s="56"/>
      <c r="F426" s="56"/>
      <c r="G426" s="56"/>
      <c r="H426" s="56"/>
      <c r="I426" s="56"/>
      <c r="J426" s="56"/>
      <c r="K426" s="56"/>
      <c r="L426" s="56"/>
      <c r="M426" s="37"/>
      <c r="N426" s="56"/>
      <c r="O426" s="27"/>
    </row>
    <row r="427" spans="1:15" x14ac:dyDescent="0.25">
      <c r="A427" s="18"/>
      <c r="B427" s="55"/>
      <c r="C427" s="56"/>
      <c r="D427" s="56"/>
      <c r="E427" s="56"/>
      <c r="F427" s="56"/>
      <c r="G427" s="56"/>
      <c r="H427" s="56"/>
      <c r="I427" s="56"/>
      <c r="J427" s="56"/>
      <c r="K427" s="56"/>
      <c r="L427" s="56"/>
      <c r="M427" s="37"/>
      <c r="N427" s="56"/>
      <c r="O427" s="27"/>
    </row>
    <row r="428" spans="1:15" x14ac:dyDescent="0.25">
      <c r="A428" s="18"/>
      <c r="B428" s="55"/>
      <c r="C428" s="56"/>
      <c r="D428" s="56"/>
      <c r="E428" s="56"/>
      <c r="F428" s="56"/>
      <c r="G428" s="56"/>
      <c r="H428" s="56"/>
      <c r="I428" s="56"/>
      <c r="J428" s="56"/>
      <c r="K428" s="56"/>
      <c r="L428" s="56"/>
      <c r="M428" s="37"/>
      <c r="N428" s="56"/>
      <c r="O428" s="27"/>
    </row>
    <row r="429" spans="1:15" x14ac:dyDescent="0.25">
      <c r="A429" s="18"/>
      <c r="B429" s="55"/>
      <c r="C429" s="56"/>
      <c r="D429" s="56"/>
      <c r="E429" s="56"/>
      <c r="F429" s="56"/>
      <c r="G429" s="56"/>
      <c r="H429" s="56"/>
      <c r="I429" s="56"/>
      <c r="J429" s="56"/>
      <c r="K429" s="56"/>
      <c r="L429" s="56"/>
      <c r="M429" s="37"/>
      <c r="N429" s="56"/>
      <c r="O429" s="27"/>
    </row>
    <row r="430" spans="1:15" x14ac:dyDescent="0.25">
      <c r="A430" s="18"/>
      <c r="B430" s="55"/>
      <c r="C430" s="56"/>
      <c r="D430" s="56"/>
      <c r="E430" s="56"/>
      <c r="F430" s="56"/>
      <c r="G430" s="56"/>
      <c r="H430" s="56"/>
      <c r="I430" s="56"/>
      <c r="J430" s="56"/>
      <c r="K430" s="56"/>
      <c r="L430" s="56"/>
      <c r="M430" s="37"/>
      <c r="N430" s="56"/>
      <c r="O430" s="27"/>
    </row>
    <row r="431" spans="1:15" x14ac:dyDescent="0.25">
      <c r="A431" s="18"/>
      <c r="B431" s="55"/>
      <c r="C431" s="56"/>
      <c r="D431" s="56"/>
      <c r="E431" s="56"/>
      <c r="F431" s="56"/>
      <c r="G431" s="56"/>
      <c r="H431" s="56"/>
      <c r="I431" s="56"/>
      <c r="J431" s="56"/>
      <c r="K431" s="56"/>
      <c r="L431" s="56"/>
      <c r="M431" s="37"/>
      <c r="N431" s="56"/>
      <c r="O431" s="27"/>
    </row>
    <row r="432" spans="1:15" x14ac:dyDescent="0.25">
      <c r="A432" s="18"/>
      <c r="B432" s="55"/>
      <c r="C432" s="56"/>
      <c r="D432" s="56"/>
      <c r="E432" s="56"/>
      <c r="F432" s="56"/>
      <c r="G432" s="56"/>
      <c r="H432" s="56"/>
      <c r="I432" s="56"/>
      <c r="J432" s="56"/>
      <c r="K432" s="56"/>
      <c r="L432" s="56"/>
      <c r="M432" s="37"/>
      <c r="N432" s="56"/>
      <c r="O432" s="27"/>
    </row>
    <row r="433" spans="1:15" x14ac:dyDescent="0.25">
      <c r="A433" s="18"/>
      <c r="B433" s="55"/>
      <c r="C433" s="56"/>
      <c r="D433" s="56"/>
      <c r="E433" s="56"/>
      <c r="F433" s="56"/>
      <c r="G433" s="56"/>
      <c r="H433" s="56"/>
      <c r="I433" s="56"/>
      <c r="J433" s="56"/>
      <c r="K433" s="56"/>
      <c r="L433" s="56"/>
      <c r="M433" s="37"/>
      <c r="N433" s="56"/>
      <c r="O433" s="27"/>
    </row>
    <row r="434" spans="1:15" x14ac:dyDescent="0.25">
      <c r="A434" s="18"/>
      <c r="B434" s="55"/>
      <c r="C434" s="56"/>
      <c r="D434" s="56"/>
      <c r="E434" s="56"/>
      <c r="F434" s="56"/>
      <c r="G434" s="56"/>
      <c r="H434" s="56"/>
      <c r="I434" s="56"/>
      <c r="J434" s="56"/>
      <c r="K434" s="56"/>
      <c r="L434" s="56"/>
      <c r="M434" s="37"/>
      <c r="N434" s="56"/>
      <c r="O434" s="27"/>
    </row>
    <row r="435" spans="1:15" x14ac:dyDescent="0.25">
      <c r="A435" s="18"/>
      <c r="B435" s="55"/>
      <c r="C435" s="56"/>
      <c r="D435" s="56"/>
      <c r="E435" s="56"/>
      <c r="F435" s="56"/>
      <c r="G435" s="56"/>
      <c r="H435" s="56"/>
      <c r="I435" s="56"/>
      <c r="J435" s="56"/>
      <c r="K435" s="56"/>
      <c r="L435" s="56"/>
      <c r="M435" s="37"/>
      <c r="N435" s="56"/>
      <c r="O435" s="27"/>
    </row>
    <row r="436" spans="1:15" x14ac:dyDescent="0.25">
      <c r="A436" s="18"/>
      <c r="B436" s="55"/>
      <c r="C436" s="56"/>
      <c r="D436" s="56"/>
      <c r="E436" s="56"/>
      <c r="F436" s="56"/>
      <c r="G436" s="56"/>
      <c r="H436" s="56"/>
      <c r="I436" s="56"/>
      <c r="J436" s="56"/>
      <c r="K436" s="56"/>
      <c r="L436" s="56"/>
      <c r="M436" s="37"/>
      <c r="N436" s="56"/>
      <c r="O436" s="27"/>
    </row>
    <row r="437" spans="1:15" x14ac:dyDescent="0.25">
      <c r="A437" s="18"/>
      <c r="B437" s="55"/>
      <c r="C437" s="56"/>
      <c r="D437" s="56"/>
      <c r="E437" s="56"/>
      <c r="F437" s="56"/>
      <c r="G437" s="56"/>
      <c r="H437" s="56"/>
      <c r="I437" s="56"/>
      <c r="J437" s="56"/>
      <c r="K437" s="56"/>
      <c r="L437" s="56"/>
      <c r="M437" s="37"/>
      <c r="N437" s="56"/>
      <c r="O437" s="27"/>
    </row>
    <row r="438" spans="1:15" x14ac:dyDescent="0.25">
      <c r="A438" s="18"/>
      <c r="B438" s="55"/>
      <c r="C438" s="56"/>
      <c r="D438" s="56"/>
      <c r="E438" s="56"/>
      <c r="F438" s="56"/>
      <c r="G438" s="56"/>
      <c r="H438" s="56"/>
      <c r="I438" s="56"/>
      <c r="J438" s="56"/>
      <c r="K438" s="56"/>
      <c r="L438" s="56"/>
      <c r="M438" s="37"/>
      <c r="N438" s="56"/>
      <c r="O438" s="27"/>
    </row>
    <row r="439" spans="1:15" x14ac:dyDescent="0.25">
      <c r="A439" s="18"/>
      <c r="B439" s="55"/>
      <c r="C439" s="56"/>
      <c r="D439" s="56"/>
      <c r="E439" s="56"/>
      <c r="F439" s="56"/>
      <c r="G439" s="56"/>
      <c r="H439" s="56"/>
      <c r="I439" s="56"/>
      <c r="J439" s="56"/>
      <c r="K439" s="56"/>
      <c r="L439" s="56"/>
      <c r="M439" s="37"/>
      <c r="N439" s="56"/>
      <c r="O439" s="27"/>
    </row>
    <row r="440" spans="1:15" x14ac:dyDescent="0.25">
      <c r="A440" s="18"/>
      <c r="B440" s="55"/>
      <c r="C440" s="56"/>
      <c r="D440" s="56"/>
      <c r="E440" s="56"/>
      <c r="F440" s="56"/>
      <c r="G440" s="56"/>
      <c r="H440" s="56"/>
      <c r="I440" s="56"/>
      <c r="J440" s="56"/>
      <c r="K440" s="56"/>
      <c r="L440" s="56"/>
      <c r="M440" s="37"/>
      <c r="N440" s="56"/>
      <c r="O440" s="27"/>
    </row>
    <row r="441" spans="1:15" x14ac:dyDescent="0.25">
      <c r="A441" s="18"/>
      <c r="B441" s="55"/>
      <c r="C441" s="56"/>
      <c r="D441" s="56"/>
      <c r="E441" s="56"/>
      <c r="F441" s="56"/>
      <c r="G441" s="56"/>
      <c r="H441" s="56"/>
      <c r="I441" s="56"/>
      <c r="J441" s="56"/>
      <c r="K441" s="56"/>
      <c r="L441" s="56"/>
      <c r="M441" s="37"/>
      <c r="N441" s="56"/>
      <c r="O441" s="27"/>
    </row>
    <row r="442" spans="1:15" x14ac:dyDescent="0.25">
      <c r="A442" s="18"/>
      <c r="B442" s="55"/>
      <c r="C442" s="56"/>
      <c r="D442" s="56"/>
      <c r="E442" s="56"/>
      <c r="F442" s="56"/>
      <c r="G442" s="56"/>
      <c r="H442" s="56"/>
      <c r="I442" s="56"/>
      <c r="J442" s="56"/>
      <c r="K442" s="56"/>
      <c r="L442" s="56"/>
      <c r="M442" s="37"/>
      <c r="N442" s="56"/>
      <c r="O442" s="27"/>
    </row>
    <row r="443" spans="1:15" x14ac:dyDescent="0.25">
      <c r="A443" s="18"/>
      <c r="B443" s="55"/>
      <c r="C443" s="56"/>
      <c r="D443" s="56"/>
      <c r="E443" s="56"/>
      <c r="F443" s="56"/>
      <c r="G443" s="56"/>
      <c r="H443" s="56"/>
      <c r="I443" s="56"/>
      <c r="J443" s="56"/>
      <c r="K443" s="56"/>
      <c r="L443" s="56"/>
      <c r="M443" s="37"/>
      <c r="N443" s="56"/>
      <c r="O443" s="27"/>
    </row>
    <row r="444" spans="1:15" x14ac:dyDescent="0.25">
      <c r="A444" s="18"/>
      <c r="B444" s="55"/>
      <c r="C444" s="56"/>
      <c r="D444" s="56"/>
      <c r="E444" s="56"/>
      <c r="F444" s="56"/>
      <c r="G444" s="56"/>
      <c r="H444" s="56"/>
      <c r="I444" s="56"/>
      <c r="J444" s="56"/>
      <c r="K444" s="56"/>
      <c r="L444" s="56"/>
      <c r="M444" s="37"/>
      <c r="N444" s="56"/>
      <c r="O444" s="27"/>
    </row>
    <row r="445" spans="1:15" x14ac:dyDescent="0.25">
      <c r="A445" s="18"/>
      <c r="B445" s="55"/>
      <c r="C445" s="56"/>
      <c r="D445" s="56"/>
      <c r="E445" s="56"/>
      <c r="F445" s="56"/>
      <c r="G445" s="56"/>
      <c r="H445" s="56"/>
      <c r="I445" s="56"/>
      <c r="J445" s="56"/>
      <c r="K445" s="56"/>
      <c r="L445" s="56"/>
      <c r="M445" s="37"/>
      <c r="N445" s="56"/>
      <c r="O445" s="27"/>
    </row>
    <row r="446" spans="1:15" x14ac:dyDescent="0.25">
      <c r="A446" s="18"/>
      <c r="B446" s="55"/>
      <c r="C446" s="56"/>
      <c r="D446" s="56"/>
      <c r="E446" s="56"/>
      <c r="F446" s="56"/>
      <c r="G446" s="56"/>
      <c r="H446" s="56"/>
      <c r="I446" s="56"/>
      <c r="J446" s="56"/>
      <c r="K446" s="56"/>
      <c r="L446" s="56"/>
      <c r="M446" s="37"/>
      <c r="N446" s="56"/>
      <c r="O446" s="27"/>
    </row>
    <row r="447" spans="1:15" x14ac:dyDescent="0.25">
      <c r="A447" s="18"/>
      <c r="B447" s="55"/>
      <c r="C447" s="56"/>
      <c r="D447" s="56"/>
      <c r="E447" s="56"/>
      <c r="F447" s="56"/>
      <c r="G447" s="56"/>
      <c r="H447" s="56"/>
      <c r="I447" s="56"/>
      <c r="J447" s="56"/>
      <c r="K447" s="56"/>
      <c r="L447" s="56"/>
      <c r="M447" s="37"/>
      <c r="N447" s="56"/>
      <c r="O447" s="27"/>
    </row>
    <row r="448" spans="1:15" x14ac:dyDescent="0.25">
      <c r="A448" s="18"/>
      <c r="B448" s="55"/>
      <c r="C448" s="56"/>
      <c r="D448" s="56"/>
      <c r="E448" s="56"/>
      <c r="F448" s="56"/>
      <c r="G448" s="56"/>
      <c r="H448" s="56"/>
      <c r="I448" s="56"/>
      <c r="J448" s="56"/>
      <c r="K448" s="56"/>
      <c r="L448" s="56"/>
      <c r="M448" s="37"/>
      <c r="N448" s="56"/>
      <c r="O448" s="27"/>
    </row>
    <row r="449" spans="1:15" x14ac:dyDescent="0.25">
      <c r="A449" s="18"/>
      <c r="B449" s="55"/>
      <c r="C449" s="56"/>
      <c r="D449" s="56"/>
      <c r="E449" s="56"/>
      <c r="F449" s="56"/>
      <c r="G449" s="56"/>
      <c r="H449" s="56"/>
      <c r="I449" s="56"/>
      <c r="J449" s="56"/>
      <c r="K449" s="56"/>
      <c r="L449" s="56"/>
      <c r="M449" s="37"/>
      <c r="N449" s="56"/>
      <c r="O449" s="27"/>
    </row>
    <row r="450" spans="1:15" x14ac:dyDescent="0.25">
      <c r="A450" s="18"/>
      <c r="B450" s="55"/>
      <c r="C450" s="56"/>
      <c r="D450" s="56"/>
      <c r="E450" s="56"/>
      <c r="F450" s="56"/>
      <c r="G450" s="56"/>
      <c r="H450" s="56"/>
      <c r="I450" s="56"/>
      <c r="J450" s="56"/>
      <c r="K450" s="56"/>
      <c r="L450" s="56"/>
      <c r="M450" s="37"/>
      <c r="N450" s="56"/>
      <c r="O450" s="27"/>
    </row>
    <row r="451" spans="1:15" x14ac:dyDescent="0.25">
      <c r="A451" s="18"/>
      <c r="B451" s="55"/>
      <c r="C451" s="56"/>
      <c r="D451" s="56"/>
      <c r="E451" s="56"/>
      <c r="F451" s="56"/>
      <c r="G451" s="56"/>
      <c r="H451" s="56"/>
      <c r="I451" s="56"/>
      <c r="J451" s="56"/>
      <c r="K451" s="56"/>
      <c r="L451" s="56"/>
      <c r="M451" s="37"/>
      <c r="N451" s="56"/>
      <c r="O451" s="27"/>
    </row>
    <row r="452" spans="1:15" x14ac:dyDescent="0.25">
      <c r="A452" s="18"/>
      <c r="B452" s="55"/>
      <c r="C452" s="56"/>
      <c r="D452" s="56"/>
      <c r="E452" s="56"/>
      <c r="F452" s="56"/>
      <c r="G452" s="56"/>
      <c r="H452" s="56"/>
      <c r="I452" s="56"/>
      <c r="J452" s="56"/>
      <c r="K452" s="56"/>
      <c r="L452" s="56"/>
      <c r="M452" s="37"/>
      <c r="N452" s="56"/>
      <c r="O452" s="27"/>
    </row>
    <row r="453" spans="1:15" x14ac:dyDescent="0.25">
      <c r="A453" s="18"/>
      <c r="B453" s="55"/>
      <c r="C453" s="56"/>
      <c r="D453" s="56"/>
      <c r="E453" s="56"/>
      <c r="F453" s="56"/>
      <c r="G453" s="56"/>
      <c r="H453" s="56"/>
      <c r="I453" s="56"/>
      <c r="J453" s="56"/>
      <c r="K453" s="56"/>
      <c r="L453" s="56"/>
      <c r="M453" s="37"/>
      <c r="N453" s="56"/>
      <c r="O453" s="27"/>
    </row>
    <row r="454" spans="1:15" x14ac:dyDescent="0.25">
      <c r="A454" s="18"/>
      <c r="B454" s="55"/>
      <c r="C454" s="56"/>
      <c r="D454" s="56"/>
      <c r="E454" s="56"/>
      <c r="F454" s="56"/>
      <c r="G454" s="56"/>
      <c r="H454" s="56"/>
      <c r="I454" s="56"/>
      <c r="J454" s="56"/>
      <c r="K454" s="56"/>
      <c r="L454" s="56"/>
      <c r="M454" s="37"/>
      <c r="N454" s="56"/>
      <c r="O454" s="27"/>
    </row>
    <row r="455" spans="1:15" x14ac:dyDescent="0.25">
      <c r="A455" s="18"/>
      <c r="B455" s="55"/>
      <c r="C455" s="56"/>
      <c r="D455" s="56"/>
      <c r="E455" s="56"/>
      <c r="F455" s="56"/>
      <c r="G455" s="56"/>
      <c r="H455" s="56"/>
      <c r="I455" s="56"/>
      <c r="J455" s="56"/>
      <c r="K455" s="56"/>
      <c r="L455" s="56"/>
      <c r="M455" s="37"/>
      <c r="N455" s="56"/>
      <c r="O455" s="27"/>
    </row>
    <row r="456" spans="1:15" x14ac:dyDescent="0.25">
      <c r="A456" s="18"/>
      <c r="B456" s="55"/>
      <c r="C456" s="56"/>
      <c r="D456" s="56"/>
      <c r="E456" s="56"/>
      <c r="F456" s="56"/>
      <c r="G456" s="56"/>
      <c r="H456" s="56"/>
      <c r="I456" s="56"/>
      <c r="J456" s="56"/>
      <c r="K456" s="56"/>
      <c r="L456" s="56"/>
      <c r="M456" s="37"/>
      <c r="N456" s="56"/>
      <c r="O456" s="27"/>
    </row>
    <row r="457" spans="1:15" x14ac:dyDescent="0.25">
      <c r="A457" s="18"/>
      <c r="B457" s="55"/>
      <c r="C457" s="56"/>
      <c r="D457" s="56"/>
      <c r="E457" s="56"/>
      <c r="F457" s="56"/>
      <c r="G457" s="56"/>
      <c r="H457" s="56"/>
      <c r="I457" s="56"/>
      <c r="J457" s="56"/>
      <c r="K457" s="56"/>
      <c r="L457" s="56"/>
      <c r="M457" s="37"/>
      <c r="N457" s="56"/>
      <c r="O457" s="27"/>
    </row>
    <row r="458" spans="1:15" x14ac:dyDescent="0.25">
      <c r="A458" s="18"/>
      <c r="B458" s="55"/>
      <c r="C458" s="56"/>
      <c r="D458" s="56"/>
      <c r="E458" s="56"/>
      <c r="F458" s="56"/>
      <c r="G458" s="56"/>
      <c r="H458" s="56"/>
      <c r="I458" s="56"/>
      <c r="J458" s="56"/>
      <c r="K458" s="56"/>
      <c r="L458" s="56"/>
      <c r="M458" s="37"/>
      <c r="N458" s="56"/>
      <c r="O458" s="27"/>
    </row>
    <row r="459" spans="1:15" x14ac:dyDescent="0.25">
      <c r="A459" s="18"/>
      <c r="B459" s="55"/>
      <c r="C459" s="56"/>
      <c r="D459" s="56"/>
      <c r="E459" s="56"/>
      <c r="F459" s="56"/>
      <c r="G459" s="56"/>
      <c r="H459" s="56"/>
      <c r="I459" s="56"/>
      <c r="J459" s="56"/>
      <c r="K459" s="56"/>
      <c r="L459" s="56"/>
      <c r="M459" s="37"/>
      <c r="N459" s="56"/>
      <c r="O459" s="27"/>
    </row>
    <row r="460" spans="1:15" x14ac:dyDescent="0.25">
      <c r="A460" s="18"/>
      <c r="B460" s="55"/>
      <c r="C460" s="56"/>
      <c r="D460" s="56"/>
      <c r="E460" s="56"/>
      <c r="F460" s="56"/>
      <c r="G460" s="56"/>
      <c r="H460" s="56"/>
      <c r="I460" s="56"/>
      <c r="J460" s="56"/>
      <c r="K460" s="56"/>
      <c r="L460" s="56"/>
      <c r="M460" s="37"/>
      <c r="N460" s="56"/>
      <c r="O460" s="27"/>
    </row>
    <row r="461" spans="1:15" x14ac:dyDescent="0.25">
      <c r="A461" s="18"/>
      <c r="B461" s="55"/>
      <c r="C461" s="56"/>
      <c r="D461" s="56"/>
      <c r="E461" s="56"/>
      <c r="F461" s="56"/>
      <c r="G461" s="56"/>
      <c r="H461" s="56"/>
      <c r="I461" s="56"/>
      <c r="J461" s="56"/>
      <c r="K461" s="56"/>
      <c r="L461" s="56"/>
      <c r="M461" s="37"/>
      <c r="N461" s="56"/>
      <c r="O461" s="27"/>
    </row>
    <row r="462" spans="1:15" x14ac:dyDescent="0.25">
      <c r="A462" s="18"/>
      <c r="B462" s="55"/>
      <c r="C462" s="56"/>
      <c r="D462" s="56"/>
      <c r="E462" s="56"/>
      <c r="F462" s="56"/>
      <c r="G462" s="56"/>
      <c r="H462" s="56"/>
      <c r="I462" s="56"/>
      <c r="J462" s="56"/>
      <c r="K462" s="56"/>
      <c r="L462" s="56"/>
      <c r="M462" s="37"/>
      <c r="N462" s="56"/>
      <c r="O462" s="27"/>
    </row>
    <row r="463" spans="1:15" x14ac:dyDescent="0.25">
      <c r="A463" s="18"/>
      <c r="B463" s="55"/>
      <c r="C463" s="56"/>
      <c r="D463" s="56"/>
      <c r="E463" s="56"/>
      <c r="F463" s="56"/>
      <c r="G463" s="56"/>
      <c r="H463" s="56"/>
      <c r="I463" s="56"/>
      <c r="J463" s="56"/>
      <c r="K463" s="56"/>
      <c r="L463" s="56"/>
      <c r="M463" s="37"/>
      <c r="N463" s="56"/>
      <c r="O463" s="27"/>
    </row>
    <row r="464" spans="1:15" x14ac:dyDescent="0.25">
      <c r="A464" s="18"/>
      <c r="B464" s="55"/>
      <c r="C464" s="56"/>
      <c r="D464" s="56"/>
      <c r="E464" s="56"/>
      <c r="F464" s="56"/>
      <c r="G464" s="56"/>
      <c r="H464" s="56"/>
      <c r="I464" s="56"/>
      <c r="J464" s="56"/>
      <c r="K464" s="56"/>
      <c r="L464" s="56"/>
      <c r="M464" s="37"/>
      <c r="N464" s="56"/>
      <c r="O464" s="27"/>
    </row>
    <row r="465" spans="1:15" x14ac:dyDescent="0.25">
      <c r="A465" s="18"/>
      <c r="B465" s="55"/>
      <c r="C465" s="56"/>
      <c r="D465" s="56"/>
      <c r="E465" s="56"/>
      <c r="F465" s="56"/>
      <c r="G465" s="56"/>
      <c r="H465" s="56"/>
      <c r="I465" s="56"/>
      <c r="J465" s="56"/>
      <c r="K465" s="56"/>
      <c r="L465" s="56"/>
      <c r="M465" s="37"/>
      <c r="N465" s="56"/>
      <c r="O465" s="27"/>
    </row>
    <row r="466" spans="1:15" x14ac:dyDescent="0.25">
      <c r="A466" s="18"/>
      <c r="B466" s="55"/>
      <c r="C466" s="56"/>
      <c r="D466" s="56"/>
      <c r="E466" s="56"/>
      <c r="F466" s="56"/>
      <c r="G466" s="56"/>
      <c r="H466" s="56"/>
      <c r="I466" s="56"/>
      <c r="J466" s="56"/>
      <c r="K466" s="56"/>
      <c r="L466" s="56"/>
      <c r="M466" s="37"/>
      <c r="N466" s="56"/>
      <c r="O466" s="27"/>
    </row>
    <row r="467" spans="1:15" x14ac:dyDescent="0.25">
      <c r="A467" s="18"/>
      <c r="B467" s="55"/>
      <c r="C467" s="56"/>
      <c r="D467" s="56"/>
      <c r="E467" s="56"/>
      <c r="F467" s="56"/>
      <c r="G467" s="56"/>
      <c r="H467" s="56"/>
      <c r="I467" s="56"/>
      <c r="J467" s="56"/>
      <c r="K467" s="56"/>
      <c r="L467" s="56"/>
      <c r="M467" s="37"/>
      <c r="N467" s="56"/>
      <c r="O467" s="27"/>
    </row>
    <row r="468" spans="1:15" x14ac:dyDescent="0.25">
      <c r="A468" s="18"/>
      <c r="B468" s="55"/>
      <c r="C468" s="56"/>
      <c r="D468" s="56"/>
      <c r="E468" s="56"/>
      <c r="F468" s="56"/>
      <c r="G468" s="56"/>
      <c r="H468" s="56"/>
      <c r="I468" s="56"/>
      <c r="J468" s="56"/>
      <c r="K468" s="56"/>
      <c r="L468" s="56"/>
      <c r="M468" s="37"/>
      <c r="N468" s="56"/>
      <c r="O468" s="27"/>
    </row>
    <row r="469" spans="1:15" x14ac:dyDescent="0.25">
      <c r="A469" s="18"/>
      <c r="B469" s="55"/>
      <c r="C469" s="56"/>
      <c r="D469" s="56"/>
      <c r="E469" s="56"/>
      <c r="F469" s="56"/>
      <c r="G469" s="56"/>
      <c r="H469" s="56"/>
      <c r="I469" s="56"/>
      <c r="J469" s="56"/>
      <c r="K469" s="56"/>
      <c r="L469" s="56"/>
      <c r="M469" s="37"/>
      <c r="N469" s="56"/>
      <c r="O469" s="27"/>
    </row>
    <row r="470" spans="1:15" x14ac:dyDescent="0.25">
      <c r="A470" s="18"/>
      <c r="B470" s="55"/>
      <c r="C470" s="56"/>
      <c r="D470" s="56"/>
      <c r="E470" s="56"/>
      <c r="F470" s="56"/>
      <c r="G470" s="56"/>
      <c r="H470" s="56"/>
      <c r="I470" s="56"/>
      <c r="J470" s="56"/>
      <c r="K470" s="56"/>
      <c r="L470" s="56"/>
      <c r="M470" s="37"/>
      <c r="N470" s="56"/>
      <c r="O470" s="27"/>
    </row>
    <row r="471" spans="1:15" x14ac:dyDescent="0.25">
      <c r="A471" s="18"/>
      <c r="B471" s="55"/>
      <c r="C471" s="56"/>
      <c r="D471" s="56"/>
      <c r="E471" s="56"/>
      <c r="F471" s="56"/>
      <c r="G471" s="56"/>
      <c r="H471" s="56"/>
      <c r="I471" s="56"/>
      <c r="J471" s="56"/>
      <c r="K471" s="56"/>
      <c r="L471" s="56"/>
      <c r="M471" s="37"/>
      <c r="N471" s="56"/>
      <c r="O471" s="27"/>
    </row>
    <row r="472" spans="1:15" x14ac:dyDescent="0.25">
      <c r="A472" s="18"/>
      <c r="B472" s="55"/>
      <c r="C472" s="56"/>
      <c r="D472" s="56"/>
      <c r="E472" s="56"/>
      <c r="F472" s="56"/>
      <c r="G472" s="56"/>
      <c r="H472" s="56"/>
      <c r="I472" s="56"/>
      <c r="J472" s="56"/>
      <c r="K472" s="56"/>
      <c r="L472" s="56"/>
      <c r="M472" s="37"/>
      <c r="N472" s="56"/>
      <c r="O472" s="27"/>
    </row>
    <row r="473" spans="1:15" x14ac:dyDescent="0.25">
      <c r="A473" s="18"/>
      <c r="B473" s="55"/>
      <c r="C473" s="56"/>
      <c r="D473" s="56"/>
      <c r="E473" s="56"/>
      <c r="F473" s="56"/>
      <c r="G473" s="56"/>
      <c r="H473" s="56"/>
      <c r="I473" s="56"/>
      <c r="J473" s="56"/>
      <c r="K473" s="56"/>
      <c r="L473" s="56"/>
      <c r="M473" s="37"/>
      <c r="N473" s="56"/>
      <c r="O473" s="27"/>
    </row>
    <row r="474" spans="1:15" x14ac:dyDescent="0.25">
      <c r="A474" s="18"/>
      <c r="B474" s="55"/>
      <c r="C474" s="56"/>
      <c r="D474" s="56"/>
      <c r="E474" s="56"/>
      <c r="F474" s="56"/>
      <c r="G474" s="56"/>
      <c r="H474" s="56"/>
      <c r="I474" s="56"/>
      <c r="J474" s="56"/>
      <c r="K474" s="56"/>
      <c r="L474" s="56"/>
      <c r="M474" s="37"/>
      <c r="N474" s="56"/>
      <c r="O474" s="27"/>
    </row>
    <row r="475" spans="1:15" x14ac:dyDescent="0.25">
      <c r="A475" s="18"/>
      <c r="B475" s="55"/>
      <c r="C475" s="56"/>
      <c r="D475" s="56"/>
      <c r="E475" s="56"/>
      <c r="F475" s="56"/>
      <c r="G475" s="56"/>
      <c r="H475" s="56"/>
      <c r="I475" s="56"/>
      <c r="J475" s="56"/>
      <c r="K475" s="56"/>
      <c r="L475" s="56"/>
      <c r="M475" s="37"/>
      <c r="N475" s="56"/>
      <c r="O475" s="27"/>
    </row>
    <row r="476" spans="1:15" x14ac:dyDescent="0.25">
      <c r="A476" s="18"/>
      <c r="B476" s="55"/>
      <c r="C476" s="56"/>
      <c r="D476" s="56"/>
      <c r="E476" s="56"/>
      <c r="F476" s="56"/>
      <c r="G476" s="56"/>
      <c r="H476" s="56"/>
      <c r="I476" s="56"/>
      <c r="J476" s="56"/>
      <c r="K476" s="56"/>
      <c r="L476" s="56"/>
      <c r="M476" s="37"/>
      <c r="N476" s="56"/>
      <c r="O476" s="27"/>
    </row>
    <row r="477" spans="1:15" x14ac:dyDescent="0.25">
      <c r="A477" s="18"/>
      <c r="B477" s="55"/>
      <c r="C477" s="56"/>
      <c r="D477" s="56"/>
      <c r="E477" s="56"/>
      <c r="F477" s="56"/>
      <c r="G477" s="56"/>
      <c r="H477" s="56"/>
      <c r="I477" s="56"/>
      <c r="J477" s="56"/>
      <c r="K477" s="56"/>
      <c r="L477" s="56"/>
      <c r="M477" s="37"/>
      <c r="N477" s="56"/>
      <c r="O477" s="27"/>
    </row>
    <row r="478" spans="1:15" x14ac:dyDescent="0.25">
      <c r="A478" s="18"/>
      <c r="B478" s="55"/>
      <c r="C478" s="56"/>
      <c r="D478" s="56"/>
      <c r="E478" s="56"/>
      <c r="F478" s="56"/>
      <c r="G478" s="56"/>
      <c r="H478" s="56"/>
      <c r="I478" s="56"/>
      <c r="J478" s="56"/>
      <c r="K478" s="56"/>
      <c r="L478" s="56"/>
      <c r="M478" s="37"/>
      <c r="N478" s="56"/>
      <c r="O478" s="27"/>
    </row>
    <row r="479" spans="1:15" x14ac:dyDescent="0.25">
      <c r="A479" s="18"/>
      <c r="B479" s="55"/>
      <c r="C479" s="56"/>
      <c r="D479" s="56"/>
      <c r="E479" s="56"/>
      <c r="F479" s="56"/>
      <c r="G479" s="56"/>
      <c r="H479" s="56"/>
      <c r="I479" s="56"/>
      <c r="J479" s="56"/>
      <c r="K479" s="56"/>
      <c r="L479" s="56"/>
      <c r="M479" s="37"/>
      <c r="N479" s="56"/>
      <c r="O479" s="27"/>
    </row>
    <row r="480" spans="1:15" x14ac:dyDescent="0.25">
      <c r="A480" s="18"/>
      <c r="B480" s="55"/>
      <c r="C480" s="56"/>
      <c r="D480" s="56"/>
      <c r="E480" s="56"/>
      <c r="F480" s="56"/>
      <c r="G480" s="56"/>
      <c r="H480" s="56"/>
      <c r="I480" s="56"/>
      <c r="J480" s="56"/>
      <c r="K480" s="56"/>
      <c r="L480" s="56"/>
      <c r="M480" s="37"/>
      <c r="N480" s="56"/>
      <c r="O480" s="27"/>
    </row>
    <row r="481" spans="1:15" x14ac:dyDescent="0.25">
      <c r="A481" s="18"/>
      <c r="B481" s="55"/>
      <c r="C481" s="56"/>
      <c r="D481" s="56"/>
      <c r="E481" s="56"/>
      <c r="F481" s="56"/>
      <c r="G481" s="56"/>
      <c r="H481" s="56"/>
      <c r="I481" s="56"/>
      <c r="J481" s="56"/>
      <c r="K481" s="56"/>
      <c r="L481" s="56"/>
      <c r="M481" s="37"/>
      <c r="N481" s="56"/>
      <c r="O481" s="27"/>
    </row>
    <row r="482" spans="1:15" x14ac:dyDescent="0.25">
      <c r="A482" s="18"/>
      <c r="B482" s="55"/>
      <c r="C482" s="56"/>
      <c r="D482" s="56"/>
      <c r="E482" s="56"/>
      <c r="F482" s="56"/>
      <c r="G482" s="56"/>
      <c r="H482" s="56"/>
      <c r="I482" s="56"/>
      <c r="J482" s="56"/>
      <c r="K482" s="56"/>
      <c r="L482" s="56"/>
      <c r="M482" s="37"/>
      <c r="N482" s="56"/>
      <c r="O482" s="27"/>
    </row>
    <row r="483" spans="1:15" x14ac:dyDescent="0.25">
      <c r="A483" s="18"/>
      <c r="B483" s="55"/>
      <c r="C483" s="56"/>
      <c r="D483" s="56"/>
      <c r="E483" s="56"/>
      <c r="F483" s="56"/>
      <c r="G483" s="56"/>
      <c r="H483" s="56"/>
      <c r="I483" s="56"/>
      <c r="J483" s="56"/>
      <c r="K483" s="56"/>
      <c r="L483" s="56"/>
      <c r="M483" s="37"/>
      <c r="N483" s="56"/>
      <c r="O483" s="27"/>
    </row>
    <row r="484" spans="1:15" x14ac:dyDescent="0.25">
      <c r="A484" s="18"/>
      <c r="B484" s="55"/>
      <c r="C484" s="56"/>
      <c r="D484" s="56"/>
      <c r="E484" s="56"/>
      <c r="F484" s="56"/>
      <c r="G484" s="56"/>
      <c r="H484" s="56"/>
      <c r="I484" s="56"/>
      <c r="J484" s="56"/>
      <c r="K484" s="56"/>
      <c r="L484" s="56"/>
      <c r="M484" s="37"/>
      <c r="N484" s="56"/>
      <c r="O484" s="27"/>
    </row>
    <row r="485" spans="1:15" x14ac:dyDescent="0.25">
      <c r="A485" s="18"/>
      <c r="B485" s="55"/>
      <c r="C485" s="56"/>
      <c r="D485" s="56"/>
      <c r="E485" s="56"/>
      <c r="F485" s="56"/>
      <c r="G485" s="56"/>
      <c r="H485" s="56"/>
      <c r="I485" s="56"/>
      <c r="J485" s="56"/>
      <c r="K485" s="56"/>
      <c r="L485" s="56"/>
      <c r="M485" s="37"/>
      <c r="N485" s="56"/>
      <c r="O485" s="27"/>
    </row>
    <row r="486" spans="1:15" x14ac:dyDescent="0.25">
      <c r="A486" s="18"/>
      <c r="B486" s="55"/>
      <c r="C486" s="56"/>
      <c r="D486" s="56"/>
      <c r="E486" s="56"/>
      <c r="F486" s="56"/>
      <c r="G486" s="56"/>
      <c r="H486" s="56"/>
      <c r="I486" s="56"/>
      <c r="J486" s="56"/>
      <c r="K486" s="56"/>
      <c r="L486" s="56"/>
      <c r="M486" s="37"/>
      <c r="N486" s="56"/>
      <c r="O486" s="27"/>
    </row>
    <row r="487" spans="1:15" x14ac:dyDescent="0.25">
      <c r="A487" s="18"/>
      <c r="B487" s="55"/>
      <c r="C487" s="56"/>
      <c r="D487" s="56"/>
      <c r="E487" s="56"/>
      <c r="F487" s="56"/>
      <c r="G487" s="56"/>
      <c r="H487" s="56"/>
      <c r="I487" s="56"/>
      <c r="J487" s="56"/>
      <c r="K487" s="56"/>
      <c r="L487" s="56"/>
      <c r="M487" s="37"/>
      <c r="N487" s="56"/>
      <c r="O487" s="27"/>
    </row>
    <row r="488" spans="1:15" x14ac:dyDescent="0.25">
      <c r="A488" s="18"/>
      <c r="B488" s="55"/>
      <c r="C488" s="56"/>
      <c r="D488" s="56"/>
      <c r="E488" s="56"/>
      <c r="F488" s="56"/>
      <c r="G488" s="56"/>
      <c r="H488" s="56"/>
      <c r="I488" s="56"/>
      <c r="J488" s="56"/>
      <c r="K488" s="56"/>
      <c r="L488" s="56"/>
      <c r="M488" s="37"/>
      <c r="N488" s="56"/>
      <c r="O488" s="27"/>
    </row>
    <row r="489" spans="1:15" x14ac:dyDescent="0.25">
      <c r="A489" s="18"/>
      <c r="B489" s="55"/>
      <c r="C489" s="56"/>
      <c r="D489" s="56"/>
      <c r="E489" s="56"/>
      <c r="F489" s="56"/>
      <c r="G489" s="56"/>
      <c r="H489" s="56"/>
      <c r="I489" s="56"/>
      <c r="J489" s="56"/>
      <c r="K489" s="56"/>
      <c r="L489" s="56"/>
      <c r="M489" s="37"/>
      <c r="N489" s="56"/>
      <c r="O489" s="27"/>
    </row>
    <row r="490" spans="1:15" x14ac:dyDescent="0.25">
      <c r="A490" s="18"/>
      <c r="B490" s="55"/>
      <c r="C490" s="56"/>
      <c r="D490" s="56"/>
      <c r="E490" s="56"/>
      <c r="F490" s="56"/>
      <c r="G490" s="56"/>
      <c r="H490" s="56"/>
      <c r="I490" s="56"/>
      <c r="J490" s="56"/>
      <c r="K490" s="56"/>
      <c r="L490" s="56"/>
      <c r="M490" s="37"/>
      <c r="N490" s="56"/>
      <c r="O490" s="27"/>
    </row>
    <row r="491" spans="1:15" x14ac:dyDescent="0.25">
      <c r="A491" s="18"/>
      <c r="B491" s="55"/>
      <c r="C491" s="56"/>
      <c r="D491" s="56"/>
      <c r="E491" s="56"/>
      <c r="F491" s="56"/>
      <c r="G491" s="56"/>
      <c r="H491" s="56"/>
      <c r="I491" s="56"/>
      <c r="J491" s="56"/>
      <c r="K491" s="56"/>
      <c r="L491" s="56"/>
      <c r="M491" s="37"/>
      <c r="N491" s="56"/>
      <c r="O491" s="27"/>
    </row>
    <row r="492" spans="1:15" x14ac:dyDescent="0.25">
      <c r="A492" s="18"/>
      <c r="B492" s="55"/>
      <c r="C492" s="56"/>
      <c r="D492" s="56"/>
      <c r="E492" s="56"/>
      <c r="F492" s="56"/>
      <c r="G492" s="56"/>
      <c r="H492" s="56"/>
      <c r="I492" s="56"/>
      <c r="J492" s="56"/>
      <c r="K492" s="56"/>
      <c r="L492" s="56"/>
      <c r="M492" s="37"/>
      <c r="N492" s="56"/>
      <c r="O492" s="27"/>
    </row>
    <row r="493" spans="1:15" x14ac:dyDescent="0.25">
      <c r="A493" s="18"/>
      <c r="B493" s="55"/>
      <c r="C493" s="56"/>
      <c r="D493" s="56"/>
      <c r="E493" s="56"/>
      <c r="F493" s="56"/>
      <c r="G493" s="56"/>
      <c r="H493" s="56"/>
      <c r="I493" s="56"/>
      <c r="J493" s="56"/>
      <c r="K493" s="56"/>
      <c r="L493" s="56"/>
      <c r="M493" s="37"/>
      <c r="N493" s="56"/>
      <c r="O493" s="27"/>
    </row>
    <row r="494" spans="1:15" x14ac:dyDescent="0.25">
      <c r="A494" s="18"/>
      <c r="B494" s="55"/>
      <c r="C494" s="56"/>
      <c r="D494" s="56"/>
      <c r="E494" s="56"/>
      <c r="F494" s="56"/>
      <c r="G494" s="56"/>
      <c r="H494" s="56"/>
      <c r="I494" s="56"/>
      <c r="J494" s="56"/>
      <c r="K494" s="56"/>
      <c r="L494" s="56"/>
      <c r="M494" s="37"/>
      <c r="N494" s="56"/>
      <c r="O494" s="27"/>
    </row>
    <row r="495" spans="1:15" x14ac:dyDescent="0.25">
      <c r="A495" s="18"/>
      <c r="B495" s="55"/>
      <c r="C495" s="56"/>
      <c r="D495" s="56"/>
      <c r="E495" s="56"/>
      <c r="F495" s="56"/>
      <c r="G495" s="56"/>
      <c r="H495" s="56"/>
      <c r="I495" s="56"/>
      <c r="J495" s="56"/>
      <c r="K495" s="56"/>
      <c r="L495" s="56"/>
      <c r="M495" s="37"/>
      <c r="N495" s="56"/>
      <c r="O495" s="27"/>
    </row>
    <row r="496" spans="1:15" x14ac:dyDescent="0.25">
      <c r="A496" s="18"/>
      <c r="B496" s="55"/>
      <c r="C496" s="56"/>
      <c r="D496" s="56"/>
      <c r="E496" s="56"/>
      <c r="F496" s="56"/>
      <c r="G496" s="56"/>
      <c r="H496" s="56"/>
      <c r="I496" s="56"/>
      <c r="J496" s="56"/>
      <c r="K496" s="56"/>
      <c r="L496" s="56"/>
      <c r="M496" s="37"/>
      <c r="N496" s="56"/>
      <c r="O496" s="27"/>
    </row>
    <row r="497" spans="1:15" x14ac:dyDescent="0.25">
      <c r="A497" s="18"/>
      <c r="B497" s="55"/>
      <c r="C497" s="56"/>
      <c r="D497" s="56"/>
      <c r="E497" s="56"/>
      <c r="F497" s="56"/>
      <c r="G497" s="56"/>
      <c r="H497" s="56"/>
      <c r="I497" s="56"/>
      <c r="J497" s="56"/>
      <c r="K497" s="56"/>
      <c r="L497" s="56"/>
      <c r="M497" s="37"/>
      <c r="N497" s="56"/>
      <c r="O497" s="27"/>
    </row>
    <row r="498" spans="1:15" x14ac:dyDescent="0.25">
      <c r="A498" s="18"/>
      <c r="B498" s="55"/>
      <c r="C498" s="56"/>
      <c r="D498" s="56"/>
      <c r="E498" s="56"/>
      <c r="F498" s="56"/>
      <c r="G498" s="56"/>
      <c r="H498" s="56"/>
      <c r="I498" s="56"/>
      <c r="J498" s="56"/>
      <c r="K498" s="56"/>
      <c r="L498" s="56"/>
      <c r="M498" s="37"/>
      <c r="N498" s="56"/>
      <c r="O498" s="27"/>
    </row>
    <row r="499" spans="1:15" x14ac:dyDescent="0.25">
      <c r="A499" s="18"/>
      <c r="B499" s="55"/>
      <c r="C499" s="56"/>
      <c r="D499" s="56"/>
      <c r="E499" s="56"/>
      <c r="F499" s="56"/>
      <c r="G499" s="56"/>
      <c r="H499" s="56"/>
      <c r="I499" s="56"/>
      <c r="J499" s="56"/>
      <c r="K499" s="56"/>
      <c r="L499" s="56"/>
      <c r="M499" s="37"/>
      <c r="N499" s="56"/>
      <c r="O499" s="27"/>
    </row>
    <row r="500" spans="1:15" x14ac:dyDescent="0.25">
      <c r="A500" s="18"/>
      <c r="B500" s="55"/>
      <c r="C500" s="56"/>
      <c r="D500" s="56"/>
      <c r="E500" s="56"/>
      <c r="F500" s="56"/>
      <c r="G500" s="56"/>
      <c r="H500" s="56"/>
      <c r="I500" s="56"/>
      <c r="J500" s="56"/>
      <c r="K500" s="56"/>
      <c r="L500" s="56"/>
      <c r="M500" s="37"/>
      <c r="N500" s="56"/>
      <c r="O500" s="27"/>
    </row>
    <row r="501" spans="1:15" x14ac:dyDescent="0.25">
      <c r="A501" s="18"/>
      <c r="B501" s="55"/>
      <c r="C501" s="56"/>
      <c r="D501" s="56"/>
      <c r="E501" s="56"/>
      <c r="F501" s="56"/>
      <c r="G501" s="56"/>
      <c r="H501" s="56"/>
      <c r="I501" s="56"/>
      <c r="J501" s="56"/>
      <c r="K501" s="56"/>
      <c r="L501" s="56"/>
      <c r="M501" s="37"/>
      <c r="N501" s="56"/>
      <c r="O501" s="27"/>
    </row>
    <row r="502" spans="1:15" x14ac:dyDescent="0.25">
      <c r="A502" s="18"/>
      <c r="B502" s="55"/>
      <c r="C502" s="56"/>
      <c r="D502" s="56"/>
      <c r="E502" s="56"/>
      <c r="F502" s="56"/>
      <c r="G502" s="56"/>
      <c r="H502" s="56"/>
      <c r="I502" s="56"/>
      <c r="J502" s="56"/>
      <c r="K502" s="56"/>
      <c r="L502" s="56"/>
      <c r="M502" s="37"/>
      <c r="N502" s="56"/>
      <c r="O502" s="27"/>
    </row>
    <row r="503" spans="1:15" x14ac:dyDescent="0.25">
      <c r="A503" s="18"/>
      <c r="B503" s="55"/>
      <c r="C503" s="56"/>
      <c r="D503" s="56"/>
      <c r="E503" s="56"/>
      <c r="F503" s="56"/>
      <c r="G503" s="56"/>
      <c r="H503" s="56"/>
      <c r="I503" s="56"/>
      <c r="J503" s="56"/>
      <c r="K503" s="56"/>
      <c r="L503" s="56"/>
      <c r="M503" s="37"/>
      <c r="N503" s="56"/>
      <c r="O503" s="27"/>
    </row>
    <row r="504" spans="1:15" x14ac:dyDescent="0.25">
      <c r="A504" s="18"/>
      <c r="B504" s="55"/>
      <c r="C504" s="56"/>
      <c r="D504" s="56"/>
      <c r="E504" s="56"/>
      <c r="F504" s="56"/>
      <c r="G504" s="56"/>
      <c r="H504" s="56"/>
      <c r="I504" s="56"/>
      <c r="J504" s="56"/>
      <c r="K504" s="56"/>
      <c r="L504" s="56"/>
      <c r="M504" s="37"/>
      <c r="N504" s="56"/>
      <c r="O504" s="27"/>
    </row>
    <row r="505" spans="1:15" x14ac:dyDescent="0.25">
      <c r="A505" s="18"/>
      <c r="B505" s="55"/>
      <c r="C505" s="56"/>
      <c r="D505" s="56"/>
      <c r="E505" s="56"/>
      <c r="F505" s="56"/>
      <c r="G505" s="56"/>
      <c r="H505" s="56"/>
      <c r="I505" s="56"/>
      <c r="J505" s="56"/>
      <c r="K505" s="56"/>
      <c r="L505" s="56"/>
      <c r="M505" s="37"/>
      <c r="N505" s="56"/>
      <c r="O505" s="27"/>
    </row>
    <row r="506" spans="1:15" x14ac:dyDescent="0.25">
      <c r="A506" s="18"/>
      <c r="B506" s="55"/>
      <c r="C506" s="56"/>
      <c r="D506" s="56"/>
      <c r="E506" s="56"/>
      <c r="F506" s="56"/>
      <c r="G506" s="56"/>
      <c r="H506" s="56"/>
      <c r="I506" s="56"/>
      <c r="J506" s="56"/>
      <c r="K506" s="56"/>
      <c r="L506" s="56"/>
      <c r="M506" s="37"/>
      <c r="N506" s="56"/>
      <c r="O506" s="27"/>
    </row>
    <row r="507" spans="1:15" x14ac:dyDescent="0.25">
      <c r="A507" s="18"/>
      <c r="B507" s="55"/>
      <c r="C507" s="56"/>
      <c r="D507" s="56"/>
      <c r="E507" s="56"/>
      <c r="F507" s="56"/>
      <c r="G507" s="56"/>
      <c r="H507" s="56"/>
      <c r="I507" s="56"/>
      <c r="J507" s="56"/>
      <c r="K507" s="56"/>
      <c r="L507" s="56"/>
      <c r="M507" s="37"/>
      <c r="N507" s="56"/>
      <c r="O507" s="27"/>
    </row>
    <row r="508" spans="1:15" x14ac:dyDescent="0.25">
      <c r="A508" s="18"/>
      <c r="B508" s="55"/>
      <c r="C508" s="56"/>
      <c r="D508" s="56"/>
      <c r="E508" s="56"/>
      <c r="F508" s="56"/>
      <c r="G508" s="56"/>
      <c r="H508" s="56"/>
      <c r="I508" s="56"/>
      <c r="J508" s="56"/>
      <c r="K508" s="56"/>
      <c r="L508" s="56"/>
      <c r="M508" s="37"/>
      <c r="N508" s="56"/>
      <c r="O508" s="27"/>
    </row>
    <row r="509" spans="1:15" x14ac:dyDescent="0.25">
      <c r="A509" s="18"/>
      <c r="B509" s="55"/>
      <c r="C509" s="56"/>
      <c r="D509" s="56"/>
      <c r="E509" s="56"/>
      <c r="F509" s="56"/>
      <c r="G509" s="56"/>
      <c r="H509" s="56"/>
      <c r="I509" s="56"/>
      <c r="J509" s="56"/>
      <c r="K509" s="56"/>
      <c r="L509" s="56"/>
      <c r="M509" s="37"/>
      <c r="N509" s="56"/>
      <c r="O509" s="27"/>
    </row>
    <row r="510" spans="1:15" x14ac:dyDescent="0.25">
      <c r="A510" s="18"/>
      <c r="B510" s="55"/>
      <c r="C510" s="56"/>
      <c r="D510" s="56"/>
      <c r="E510" s="56"/>
      <c r="F510" s="56"/>
      <c r="G510" s="56"/>
      <c r="H510" s="56"/>
      <c r="I510" s="56"/>
      <c r="J510" s="56"/>
      <c r="K510" s="56"/>
      <c r="L510" s="56"/>
      <c r="M510" s="37"/>
      <c r="N510" s="56"/>
      <c r="O510" s="27"/>
    </row>
    <row r="511" spans="1:15" x14ac:dyDescent="0.25">
      <c r="A511" s="18"/>
      <c r="B511" s="55"/>
      <c r="C511" s="56"/>
      <c r="D511" s="56"/>
      <c r="E511" s="56"/>
      <c r="F511" s="56"/>
      <c r="G511" s="56"/>
      <c r="H511" s="56"/>
      <c r="I511" s="56"/>
      <c r="J511" s="56"/>
      <c r="K511" s="56"/>
      <c r="L511" s="56"/>
      <c r="M511" s="37"/>
      <c r="N511" s="56"/>
      <c r="O511" s="27"/>
    </row>
    <row r="512" spans="1:15" x14ac:dyDescent="0.25">
      <c r="A512" s="18"/>
      <c r="B512" s="55"/>
      <c r="C512" s="56"/>
      <c r="D512" s="56"/>
      <c r="E512" s="56"/>
      <c r="F512" s="56"/>
      <c r="G512" s="56"/>
      <c r="H512" s="56"/>
      <c r="I512" s="56"/>
      <c r="J512" s="56"/>
      <c r="K512" s="56"/>
      <c r="L512" s="56"/>
      <c r="M512" s="37"/>
      <c r="N512" s="56"/>
      <c r="O512" s="27"/>
    </row>
    <row r="513" spans="1:15" x14ac:dyDescent="0.25">
      <c r="A513" s="18"/>
      <c r="B513" s="55"/>
      <c r="C513" s="56"/>
      <c r="D513" s="56"/>
      <c r="E513" s="56"/>
      <c r="F513" s="56"/>
      <c r="G513" s="56"/>
      <c r="H513" s="56"/>
      <c r="I513" s="56"/>
      <c r="J513" s="56"/>
      <c r="K513" s="56"/>
      <c r="L513" s="56"/>
      <c r="M513" s="37"/>
      <c r="N513" s="56"/>
      <c r="O513" s="27"/>
    </row>
    <row r="514" spans="1:15" x14ac:dyDescent="0.25">
      <c r="A514" s="18"/>
      <c r="B514" s="55"/>
      <c r="C514" s="56"/>
      <c r="D514" s="56"/>
      <c r="E514" s="56"/>
      <c r="F514" s="56"/>
      <c r="G514" s="56"/>
      <c r="H514" s="56"/>
      <c r="I514" s="56"/>
      <c r="J514" s="56"/>
      <c r="K514" s="56"/>
      <c r="L514" s="56"/>
      <c r="M514" s="37"/>
      <c r="N514" s="56"/>
      <c r="O514" s="27"/>
    </row>
    <row r="515" spans="1:15" x14ac:dyDescent="0.25">
      <c r="A515" s="18"/>
      <c r="B515" s="55"/>
      <c r="C515" s="56"/>
      <c r="D515" s="56"/>
      <c r="E515" s="56"/>
      <c r="F515" s="56"/>
      <c r="G515" s="56"/>
      <c r="H515" s="56"/>
      <c r="I515" s="56"/>
      <c r="J515" s="56"/>
      <c r="K515" s="56"/>
      <c r="L515" s="56"/>
      <c r="M515" s="37"/>
      <c r="N515" s="56"/>
      <c r="O515" s="27"/>
    </row>
    <row r="516" spans="1:15" x14ac:dyDescent="0.25">
      <c r="A516" s="18"/>
      <c r="B516" s="55"/>
      <c r="C516" s="56"/>
      <c r="D516" s="56"/>
      <c r="E516" s="56"/>
      <c r="F516" s="56"/>
      <c r="G516" s="56"/>
      <c r="H516" s="56"/>
      <c r="I516" s="56"/>
      <c r="J516" s="56"/>
      <c r="K516" s="56"/>
      <c r="L516" s="56"/>
      <c r="M516" s="37"/>
      <c r="N516" s="56"/>
      <c r="O516" s="27"/>
    </row>
    <row r="517" spans="1:15" x14ac:dyDescent="0.25">
      <c r="A517" s="18"/>
      <c r="B517" s="55"/>
      <c r="C517" s="56"/>
      <c r="D517" s="56"/>
      <c r="E517" s="56"/>
      <c r="F517" s="56"/>
      <c r="G517" s="56"/>
      <c r="H517" s="56"/>
      <c r="I517" s="56"/>
      <c r="J517" s="56"/>
      <c r="K517" s="56"/>
      <c r="L517" s="56"/>
      <c r="M517" s="37"/>
      <c r="N517" s="56"/>
      <c r="O517" s="27"/>
    </row>
    <row r="518" spans="1:15" x14ac:dyDescent="0.25">
      <c r="A518" s="18"/>
      <c r="B518" s="55"/>
      <c r="C518" s="56"/>
      <c r="D518" s="56"/>
      <c r="E518" s="56"/>
      <c r="F518" s="56"/>
      <c r="G518" s="56"/>
      <c r="H518" s="56"/>
      <c r="I518" s="56"/>
      <c r="J518" s="56"/>
      <c r="K518" s="56"/>
      <c r="L518" s="56"/>
      <c r="M518" s="37"/>
      <c r="N518" s="56"/>
      <c r="O518" s="27"/>
    </row>
    <row r="519" spans="1:15" x14ac:dyDescent="0.25">
      <c r="A519" s="18"/>
      <c r="B519" s="55"/>
      <c r="C519" s="56"/>
      <c r="D519" s="56"/>
      <c r="E519" s="56"/>
      <c r="F519" s="56"/>
      <c r="G519" s="56"/>
      <c r="H519" s="56"/>
      <c r="I519" s="56"/>
      <c r="J519" s="56"/>
      <c r="K519" s="56"/>
      <c r="L519" s="56"/>
      <c r="M519" s="37"/>
      <c r="N519" s="56"/>
      <c r="O519" s="27"/>
    </row>
    <row r="520" spans="1:15" x14ac:dyDescent="0.25">
      <c r="A520" s="18"/>
      <c r="B520" s="55"/>
      <c r="C520" s="56"/>
      <c r="D520" s="56"/>
      <c r="E520" s="56"/>
      <c r="F520" s="56"/>
      <c r="G520" s="56"/>
      <c r="H520" s="56"/>
      <c r="I520" s="56"/>
      <c r="J520" s="56"/>
      <c r="K520" s="56"/>
      <c r="L520" s="56"/>
      <c r="M520" s="37"/>
      <c r="N520" s="56"/>
      <c r="O520" s="27"/>
    </row>
    <row r="521" spans="1:15" x14ac:dyDescent="0.25">
      <c r="A521" s="18"/>
      <c r="B521" s="55"/>
      <c r="C521" s="56"/>
      <c r="D521" s="56"/>
      <c r="E521" s="56"/>
      <c r="F521" s="56"/>
      <c r="G521" s="56"/>
      <c r="H521" s="56"/>
      <c r="I521" s="56"/>
      <c r="J521" s="56"/>
      <c r="K521" s="56"/>
      <c r="L521" s="56"/>
      <c r="M521" s="37"/>
      <c r="N521" s="56"/>
      <c r="O521" s="27"/>
    </row>
    <row r="522" spans="1:15" x14ac:dyDescent="0.25">
      <c r="A522" s="18"/>
      <c r="B522" s="55"/>
      <c r="C522" s="56"/>
      <c r="D522" s="56"/>
      <c r="E522" s="56"/>
      <c r="F522" s="56"/>
      <c r="G522" s="56"/>
      <c r="H522" s="56"/>
      <c r="I522" s="56"/>
      <c r="J522" s="56"/>
      <c r="K522" s="56"/>
      <c r="L522" s="56"/>
      <c r="M522" s="37"/>
      <c r="N522" s="56"/>
      <c r="O522" s="27"/>
    </row>
    <row r="523" spans="1:15" x14ac:dyDescent="0.25">
      <c r="A523" s="18"/>
      <c r="B523" s="55"/>
      <c r="C523" s="56"/>
      <c r="D523" s="56"/>
      <c r="E523" s="56"/>
      <c r="F523" s="56"/>
      <c r="G523" s="56"/>
      <c r="H523" s="56"/>
      <c r="I523" s="56"/>
      <c r="J523" s="56"/>
      <c r="K523" s="56"/>
      <c r="L523" s="56"/>
      <c r="M523" s="37"/>
      <c r="N523" s="56"/>
      <c r="O523" s="27"/>
    </row>
    <row r="524" spans="1:15" x14ac:dyDescent="0.25">
      <c r="A524" s="18"/>
      <c r="B524" s="55"/>
      <c r="C524" s="56"/>
      <c r="D524" s="56"/>
      <c r="E524" s="56"/>
      <c r="F524" s="56"/>
      <c r="G524" s="56"/>
      <c r="H524" s="56"/>
      <c r="I524" s="56"/>
      <c r="J524" s="56"/>
      <c r="K524" s="56"/>
      <c r="L524" s="56"/>
      <c r="M524" s="37"/>
      <c r="N524" s="56"/>
      <c r="O524" s="27"/>
    </row>
    <row r="525" spans="1:15" x14ac:dyDescent="0.25">
      <c r="A525" s="18"/>
      <c r="B525" s="55"/>
      <c r="C525" s="56"/>
      <c r="D525" s="56"/>
      <c r="E525" s="56"/>
      <c r="F525" s="56"/>
      <c r="G525" s="56"/>
      <c r="H525" s="56"/>
      <c r="I525" s="56"/>
      <c r="J525" s="56"/>
      <c r="K525" s="56"/>
      <c r="L525" s="56"/>
      <c r="M525" s="37"/>
      <c r="N525" s="56"/>
      <c r="O525" s="27"/>
    </row>
    <row r="526" spans="1:15" x14ac:dyDescent="0.25">
      <c r="A526" s="18"/>
      <c r="B526" s="55"/>
      <c r="C526" s="56"/>
      <c r="D526" s="56"/>
      <c r="E526" s="56"/>
      <c r="F526" s="56"/>
      <c r="G526" s="56"/>
      <c r="H526" s="56"/>
      <c r="I526" s="56"/>
      <c r="J526" s="56"/>
      <c r="K526" s="56"/>
      <c r="L526" s="56"/>
      <c r="M526" s="37"/>
      <c r="N526" s="56"/>
      <c r="O526" s="27"/>
    </row>
    <row r="527" spans="1:15" x14ac:dyDescent="0.25">
      <c r="A527" s="18"/>
      <c r="B527" s="55"/>
      <c r="C527" s="56"/>
      <c r="D527" s="56"/>
      <c r="E527" s="56"/>
      <c r="F527" s="56"/>
      <c r="G527" s="56"/>
      <c r="H527" s="56"/>
      <c r="I527" s="56"/>
      <c r="J527" s="56"/>
      <c r="K527" s="56"/>
      <c r="L527" s="56"/>
      <c r="M527" s="37"/>
      <c r="N527" s="56"/>
      <c r="O527" s="27"/>
    </row>
    <row r="528" spans="1:15" x14ac:dyDescent="0.25">
      <c r="A528" s="18"/>
      <c r="B528" s="55"/>
      <c r="C528" s="56"/>
      <c r="D528" s="56"/>
      <c r="E528" s="56"/>
      <c r="F528" s="56"/>
      <c r="G528" s="56"/>
      <c r="H528" s="56"/>
      <c r="I528" s="56"/>
      <c r="J528" s="56"/>
      <c r="K528" s="56"/>
      <c r="L528" s="56"/>
      <c r="M528" s="37"/>
      <c r="N528" s="56"/>
      <c r="O528" s="27"/>
    </row>
    <row r="529" spans="1:15" x14ac:dyDescent="0.25">
      <c r="A529" s="18"/>
      <c r="B529" s="55"/>
      <c r="C529" s="56"/>
      <c r="D529" s="56"/>
      <c r="E529" s="56"/>
      <c r="F529" s="56"/>
      <c r="G529" s="56"/>
      <c r="H529" s="56"/>
      <c r="I529" s="56"/>
      <c r="J529" s="56"/>
      <c r="K529" s="56"/>
      <c r="L529" s="56"/>
      <c r="M529" s="37"/>
      <c r="N529" s="56"/>
      <c r="O529" s="27"/>
    </row>
    <row r="530" spans="1:15" x14ac:dyDescent="0.25">
      <c r="A530" s="18"/>
      <c r="B530" s="55"/>
      <c r="C530" s="56"/>
      <c r="D530" s="56"/>
      <c r="E530" s="56"/>
      <c r="F530" s="56"/>
      <c r="G530" s="56"/>
      <c r="H530" s="56"/>
      <c r="I530" s="56"/>
      <c r="J530" s="56"/>
      <c r="K530" s="56"/>
      <c r="L530" s="56"/>
      <c r="M530" s="37"/>
      <c r="N530" s="56"/>
      <c r="O530" s="27"/>
    </row>
    <row r="531" spans="1:15" x14ac:dyDescent="0.25">
      <c r="A531" s="18"/>
      <c r="B531" s="55"/>
      <c r="C531" s="56"/>
      <c r="D531" s="56"/>
      <c r="E531" s="56"/>
      <c r="F531" s="56"/>
      <c r="G531" s="56"/>
      <c r="H531" s="56"/>
      <c r="I531" s="56"/>
      <c r="J531" s="56"/>
      <c r="K531" s="56"/>
      <c r="L531" s="56"/>
      <c r="M531" s="37"/>
      <c r="N531" s="56"/>
      <c r="O531" s="27"/>
    </row>
    <row r="532" spans="1:15" x14ac:dyDescent="0.25">
      <c r="A532" s="18"/>
      <c r="B532" s="55"/>
      <c r="C532" s="56"/>
      <c r="D532" s="56"/>
      <c r="E532" s="56"/>
      <c r="F532" s="56"/>
      <c r="G532" s="56"/>
      <c r="H532" s="56"/>
      <c r="I532" s="56"/>
      <c r="J532" s="56"/>
      <c r="K532" s="56"/>
      <c r="L532" s="56"/>
      <c r="M532" s="37"/>
      <c r="N532" s="56"/>
      <c r="O532" s="27"/>
    </row>
    <row r="533" spans="1:15" x14ac:dyDescent="0.25">
      <c r="A533" s="18"/>
      <c r="B533" s="55"/>
      <c r="C533" s="56"/>
      <c r="D533" s="56"/>
      <c r="E533" s="56"/>
      <c r="F533" s="56"/>
      <c r="G533" s="56"/>
      <c r="H533" s="56"/>
      <c r="I533" s="56"/>
      <c r="J533" s="56"/>
      <c r="K533" s="56"/>
      <c r="L533" s="56"/>
      <c r="M533" s="37"/>
      <c r="N533" s="56"/>
      <c r="O533" s="27"/>
    </row>
    <row r="534" spans="1:15" x14ac:dyDescent="0.25">
      <c r="A534" s="18"/>
      <c r="B534" s="55"/>
      <c r="C534" s="56"/>
      <c r="D534" s="56"/>
      <c r="E534" s="56"/>
      <c r="F534" s="56"/>
      <c r="G534" s="56"/>
      <c r="H534" s="56"/>
      <c r="I534" s="56"/>
      <c r="J534" s="56"/>
      <c r="K534" s="56"/>
      <c r="L534" s="56"/>
      <c r="M534" s="37"/>
      <c r="N534" s="56"/>
      <c r="O534" s="27"/>
    </row>
    <row r="535" spans="1:15" x14ac:dyDescent="0.25">
      <c r="A535" s="18"/>
      <c r="B535" s="55"/>
      <c r="C535" s="56"/>
      <c r="D535" s="56"/>
      <c r="E535" s="56"/>
      <c r="F535" s="56"/>
      <c r="G535" s="56"/>
      <c r="H535" s="56"/>
      <c r="I535" s="56"/>
      <c r="J535" s="56"/>
      <c r="K535" s="56"/>
      <c r="L535" s="56"/>
      <c r="M535" s="37"/>
      <c r="N535" s="56"/>
      <c r="O535" s="27"/>
    </row>
    <row r="536" spans="1:15" x14ac:dyDescent="0.25">
      <c r="A536" s="18"/>
      <c r="B536" s="55"/>
      <c r="C536" s="56"/>
      <c r="D536" s="56"/>
      <c r="E536" s="56"/>
      <c r="F536" s="56"/>
      <c r="G536" s="56"/>
      <c r="H536" s="56"/>
      <c r="I536" s="56"/>
      <c r="J536" s="56"/>
      <c r="K536" s="56"/>
      <c r="L536" s="56"/>
      <c r="M536" s="37"/>
      <c r="N536" s="56"/>
      <c r="O536" s="27"/>
    </row>
    <row r="537" spans="1:15" x14ac:dyDescent="0.25">
      <c r="A537" s="18"/>
      <c r="B537" s="55"/>
      <c r="C537" s="56"/>
      <c r="D537" s="56"/>
      <c r="E537" s="56"/>
      <c r="F537" s="56"/>
      <c r="G537" s="56"/>
      <c r="H537" s="56"/>
      <c r="I537" s="56"/>
      <c r="J537" s="56"/>
      <c r="K537" s="56"/>
      <c r="L537" s="56"/>
      <c r="M537" s="37"/>
      <c r="N537" s="56"/>
      <c r="O537" s="27"/>
    </row>
    <row r="538" spans="1:15" x14ac:dyDescent="0.25">
      <c r="A538" s="18"/>
      <c r="B538" s="55"/>
      <c r="C538" s="56"/>
      <c r="D538" s="56"/>
      <c r="E538" s="56"/>
      <c r="F538" s="56"/>
      <c r="G538" s="56"/>
      <c r="H538" s="56"/>
      <c r="I538" s="56"/>
      <c r="J538" s="56"/>
      <c r="K538" s="56"/>
      <c r="L538" s="56"/>
      <c r="M538" s="37"/>
      <c r="N538" s="56"/>
      <c r="O538" s="27"/>
    </row>
    <row r="539" spans="1:15" x14ac:dyDescent="0.25">
      <c r="A539" s="18"/>
      <c r="B539" s="55"/>
      <c r="C539" s="56"/>
      <c r="D539" s="56"/>
      <c r="E539" s="56"/>
      <c r="F539" s="56"/>
      <c r="G539" s="56"/>
      <c r="H539" s="56"/>
      <c r="I539" s="56"/>
      <c r="J539" s="56"/>
      <c r="K539" s="56"/>
      <c r="L539" s="56"/>
      <c r="M539" s="37"/>
      <c r="N539" s="56"/>
      <c r="O539" s="27"/>
    </row>
    <row r="540" spans="1:15" x14ac:dyDescent="0.25">
      <c r="A540" s="18"/>
      <c r="B540" s="55"/>
      <c r="C540" s="56"/>
      <c r="D540" s="56"/>
      <c r="E540" s="56"/>
      <c r="F540" s="56"/>
      <c r="G540" s="56"/>
      <c r="H540" s="56"/>
      <c r="I540" s="56"/>
      <c r="J540" s="56"/>
      <c r="K540" s="56"/>
      <c r="L540" s="56"/>
      <c r="M540" s="37"/>
      <c r="N540" s="56"/>
      <c r="O540" s="27"/>
    </row>
    <row r="541" spans="1:15" x14ac:dyDescent="0.25">
      <c r="A541" s="18"/>
      <c r="B541" s="55"/>
      <c r="C541" s="56"/>
      <c r="D541" s="56"/>
      <c r="E541" s="56"/>
      <c r="F541" s="56"/>
      <c r="G541" s="56"/>
      <c r="H541" s="56"/>
      <c r="I541" s="56"/>
      <c r="J541" s="56"/>
      <c r="K541" s="56"/>
      <c r="L541" s="56"/>
      <c r="M541" s="37"/>
      <c r="N541" s="56"/>
      <c r="O541" s="27"/>
    </row>
    <row r="542" spans="1:15" x14ac:dyDescent="0.25">
      <c r="A542" s="18"/>
      <c r="B542" s="55"/>
      <c r="C542" s="56"/>
      <c r="D542" s="56"/>
      <c r="E542" s="56"/>
      <c r="F542" s="56"/>
      <c r="G542" s="56"/>
      <c r="H542" s="56"/>
      <c r="I542" s="56"/>
      <c r="J542" s="56"/>
      <c r="K542" s="56"/>
      <c r="L542" s="56"/>
      <c r="M542" s="37"/>
      <c r="N542" s="56"/>
      <c r="O542" s="27"/>
    </row>
    <row r="543" spans="1:15" x14ac:dyDescent="0.25">
      <c r="A543" s="18"/>
      <c r="B543" s="55"/>
      <c r="C543" s="56"/>
      <c r="D543" s="56"/>
      <c r="E543" s="56"/>
      <c r="F543" s="56"/>
      <c r="G543" s="56"/>
      <c r="H543" s="56"/>
      <c r="I543" s="56"/>
      <c r="J543" s="56"/>
      <c r="K543" s="56"/>
      <c r="L543" s="56"/>
      <c r="M543" s="37"/>
      <c r="N543" s="56"/>
      <c r="O543" s="27"/>
    </row>
    <row r="544" spans="1:15" x14ac:dyDescent="0.25">
      <c r="A544" s="18"/>
      <c r="B544" s="55"/>
      <c r="C544" s="56"/>
      <c r="D544" s="56"/>
      <c r="E544" s="56"/>
      <c r="F544" s="56"/>
      <c r="G544" s="56"/>
      <c r="H544" s="56"/>
      <c r="I544" s="56"/>
      <c r="J544" s="56"/>
      <c r="K544" s="56"/>
      <c r="L544" s="56"/>
      <c r="M544" s="37"/>
      <c r="N544" s="56"/>
      <c r="O544" s="27"/>
    </row>
    <row r="545" spans="1:15" x14ac:dyDescent="0.25">
      <c r="A545" s="18"/>
      <c r="B545" s="55"/>
      <c r="C545" s="56"/>
      <c r="D545" s="56"/>
      <c r="E545" s="56"/>
      <c r="F545" s="56"/>
      <c r="G545" s="56"/>
      <c r="H545" s="56"/>
      <c r="I545" s="56"/>
      <c r="J545" s="56"/>
      <c r="K545" s="56"/>
      <c r="L545" s="56"/>
      <c r="M545" s="37"/>
      <c r="N545" s="56"/>
      <c r="O545" s="27"/>
    </row>
    <row r="546" spans="1:15" x14ac:dyDescent="0.25">
      <c r="A546" s="18"/>
      <c r="B546" s="55"/>
      <c r="C546" s="56"/>
      <c r="D546" s="56"/>
      <c r="E546" s="56"/>
      <c r="F546" s="56"/>
      <c r="G546" s="56"/>
      <c r="H546" s="56"/>
      <c r="I546" s="56"/>
      <c r="J546" s="56"/>
      <c r="K546" s="56"/>
      <c r="L546" s="56"/>
      <c r="M546" s="37"/>
      <c r="N546" s="56"/>
      <c r="O546" s="27"/>
    </row>
    <row r="547" spans="1:15" x14ac:dyDescent="0.25">
      <c r="A547" s="18"/>
      <c r="B547" s="55"/>
      <c r="C547" s="56"/>
      <c r="D547" s="56"/>
      <c r="E547" s="56"/>
      <c r="F547" s="56"/>
      <c r="G547" s="56"/>
      <c r="H547" s="56"/>
      <c r="I547" s="56"/>
      <c r="J547" s="56"/>
      <c r="K547" s="56"/>
      <c r="L547" s="56"/>
      <c r="M547" s="37"/>
      <c r="N547" s="56"/>
      <c r="O547" s="27"/>
    </row>
    <row r="548" spans="1:15" x14ac:dyDescent="0.25">
      <c r="A548" s="18"/>
      <c r="B548" s="55"/>
      <c r="C548" s="56"/>
      <c r="D548" s="56"/>
      <c r="E548" s="56"/>
      <c r="F548" s="56"/>
      <c r="G548" s="56"/>
      <c r="H548" s="56"/>
      <c r="I548" s="56"/>
      <c r="J548" s="56"/>
      <c r="K548" s="56"/>
      <c r="L548" s="56"/>
      <c r="M548" s="37"/>
      <c r="N548" s="56"/>
      <c r="O548" s="27"/>
    </row>
    <row r="549" spans="1:15" x14ac:dyDescent="0.25">
      <c r="A549" s="18"/>
      <c r="B549" s="55"/>
      <c r="C549" s="56"/>
      <c r="D549" s="56"/>
      <c r="E549" s="56"/>
      <c r="F549" s="56"/>
      <c r="G549" s="56"/>
      <c r="H549" s="56"/>
      <c r="I549" s="56"/>
      <c r="J549" s="56"/>
      <c r="K549" s="56"/>
      <c r="L549" s="56"/>
      <c r="M549" s="37"/>
      <c r="N549" s="56"/>
      <c r="O549" s="27"/>
    </row>
    <row r="550" spans="1:15" x14ac:dyDescent="0.25">
      <c r="A550" s="18"/>
      <c r="B550" s="55"/>
      <c r="C550" s="56"/>
      <c r="D550" s="56"/>
      <c r="E550" s="56"/>
      <c r="F550" s="56"/>
      <c r="G550" s="56"/>
      <c r="H550" s="56"/>
      <c r="I550" s="56"/>
      <c r="J550" s="56"/>
      <c r="K550" s="56"/>
      <c r="L550" s="56"/>
      <c r="M550" s="37"/>
      <c r="N550" s="56"/>
      <c r="O550" s="27"/>
    </row>
    <row r="551" spans="1:15" x14ac:dyDescent="0.25">
      <c r="A551" s="18"/>
      <c r="B551" s="55"/>
      <c r="C551" s="56"/>
      <c r="D551" s="56"/>
      <c r="E551" s="56"/>
      <c r="F551" s="56"/>
      <c r="G551" s="56"/>
      <c r="H551" s="56"/>
      <c r="I551" s="56"/>
      <c r="J551" s="56"/>
      <c r="K551" s="56"/>
      <c r="L551" s="56"/>
      <c r="M551" s="37"/>
      <c r="N551" s="56"/>
      <c r="O551" s="27"/>
    </row>
    <row r="552" spans="1:15" x14ac:dyDescent="0.25">
      <c r="A552" s="18"/>
      <c r="B552" s="55"/>
      <c r="C552" s="56"/>
      <c r="D552" s="56"/>
      <c r="E552" s="56"/>
      <c r="F552" s="56"/>
      <c r="G552" s="56"/>
      <c r="H552" s="56"/>
      <c r="I552" s="56"/>
      <c r="J552" s="56"/>
      <c r="K552" s="56"/>
      <c r="L552" s="56"/>
      <c r="M552" s="37"/>
      <c r="N552" s="56"/>
      <c r="O552" s="27"/>
    </row>
    <row r="553" spans="1:15" x14ac:dyDescent="0.25">
      <c r="A553" s="18"/>
      <c r="B553" s="55"/>
      <c r="C553" s="56"/>
      <c r="D553" s="56"/>
      <c r="E553" s="56"/>
      <c r="F553" s="56"/>
      <c r="G553" s="56"/>
      <c r="H553" s="56"/>
      <c r="I553" s="56"/>
      <c r="J553" s="56"/>
      <c r="K553" s="56"/>
      <c r="L553" s="56"/>
      <c r="M553" s="37"/>
      <c r="N553" s="56"/>
      <c r="O553" s="27"/>
    </row>
    <row r="554" spans="1:15" x14ac:dyDescent="0.25">
      <c r="A554" s="18"/>
      <c r="B554" s="55"/>
      <c r="C554" s="56"/>
      <c r="D554" s="56"/>
      <c r="E554" s="56"/>
      <c r="F554" s="56"/>
      <c r="G554" s="56"/>
      <c r="H554" s="56"/>
      <c r="I554" s="56"/>
      <c r="J554" s="56"/>
      <c r="K554" s="56"/>
      <c r="L554" s="56"/>
      <c r="M554" s="37"/>
      <c r="N554" s="56"/>
      <c r="O554" s="27"/>
    </row>
    <row r="555" spans="1:15" x14ac:dyDescent="0.25">
      <c r="A555" s="18"/>
      <c r="B555" s="55"/>
      <c r="C555" s="56"/>
      <c r="D555" s="56"/>
      <c r="E555" s="56"/>
      <c r="F555" s="56"/>
      <c r="G555" s="56"/>
      <c r="H555" s="56"/>
      <c r="I555" s="56"/>
      <c r="J555" s="56"/>
      <c r="K555" s="56"/>
      <c r="L555" s="56"/>
      <c r="M555" s="37"/>
      <c r="N555" s="56"/>
      <c r="O555" s="27"/>
    </row>
    <row r="556" spans="1:15" x14ac:dyDescent="0.25">
      <c r="A556" s="18"/>
      <c r="B556" s="55"/>
      <c r="C556" s="56"/>
      <c r="D556" s="56"/>
      <c r="E556" s="56"/>
      <c r="F556" s="56"/>
      <c r="G556" s="56"/>
      <c r="H556" s="56"/>
      <c r="I556" s="56"/>
      <c r="J556" s="56"/>
      <c r="K556" s="56"/>
      <c r="L556" s="56"/>
      <c r="M556" s="37"/>
      <c r="N556" s="56"/>
      <c r="O556" s="27"/>
    </row>
    <row r="557" spans="1:15" x14ac:dyDescent="0.25">
      <c r="A557" s="18"/>
      <c r="B557" s="55"/>
      <c r="C557" s="56"/>
      <c r="D557" s="56"/>
      <c r="E557" s="56"/>
      <c r="F557" s="56"/>
      <c r="G557" s="56"/>
      <c r="H557" s="56"/>
      <c r="I557" s="56"/>
      <c r="J557" s="56"/>
      <c r="K557" s="56"/>
      <c r="L557" s="56"/>
      <c r="M557" s="37"/>
      <c r="N557" s="56"/>
      <c r="O557" s="27"/>
    </row>
    <row r="558" spans="1:15" x14ac:dyDescent="0.25">
      <c r="A558" s="18"/>
      <c r="B558" s="55"/>
      <c r="C558" s="56"/>
      <c r="D558" s="56"/>
      <c r="E558" s="56"/>
      <c r="F558" s="56"/>
      <c r="G558" s="56"/>
      <c r="H558" s="56"/>
      <c r="I558" s="56"/>
      <c r="J558" s="56"/>
      <c r="K558" s="56"/>
      <c r="L558" s="56"/>
      <c r="M558" s="37"/>
      <c r="N558" s="56"/>
      <c r="O558" s="27"/>
    </row>
    <row r="559" spans="1:15" x14ac:dyDescent="0.25">
      <c r="A559" s="18"/>
      <c r="B559" s="55"/>
      <c r="C559" s="56"/>
      <c r="D559" s="56"/>
      <c r="E559" s="56"/>
      <c r="F559" s="56"/>
      <c r="G559" s="56"/>
      <c r="H559" s="56"/>
      <c r="I559" s="56"/>
      <c r="J559" s="56"/>
      <c r="K559" s="56"/>
      <c r="L559" s="56"/>
      <c r="M559" s="37"/>
      <c r="N559" s="56"/>
      <c r="O559" s="27"/>
    </row>
    <row r="560" spans="1:15" x14ac:dyDescent="0.25">
      <c r="A560" s="18"/>
      <c r="B560" s="55"/>
      <c r="C560" s="56"/>
      <c r="D560" s="56"/>
      <c r="E560" s="56"/>
      <c r="F560" s="56"/>
      <c r="G560" s="56"/>
      <c r="H560" s="56"/>
      <c r="I560" s="56"/>
      <c r="J560" s="56"/>
      <c r="K560" s="56"/>
      <c r="L560" s="56"/>
      <c r="M560" s="37"/>
      <c r="N560" s="56"/>
      <c r="O560" s="27"/>
    </row>
    <row r="561" spans="1:15" x14ac:dyDescent="0.25">
      <c r="A561" s="18"/>
      <c r="B561" s="55"/>
      <c r="C561" s="56"/>
      <c r="D561" s="56"/>
      <c r="E561" s="56"/>
      <c r="F561" s="56"/>
      <c r="G561" s="56"/>
      <c r="H561" s="56"/>
      <c r="I561" s="56"/>
      <c r="J561" s="56"/>
      <c r="K561" s="56"/>
      <c r="L561" s="56"/>
      <c r="M561" s="37"/>
      <c r="N561" s="56"/>
      <c r="O561" s="27"/>
    </row>
    <row r="562" spans="1:15" x14ac:dyDescent="0.25">
      <c r="A562" s="18"/>
      <c r="B562" s="55"/>
      <c r="C562" s="56"/>
      <c r="D562" s="56"/>
      <c r="E562" s="56"/>
      <c r="F562" s="56"/>
      <c r="G562" s="56"/>
      <c r="H562" s="56"/>
      <c r="I562" s="56"/>
      <c r="J562" s="56"/>
      <c r="K562" s="56"/>
      <c r="L562" s="56"/>
      <c r="M562" s="37"/>
      <c r="N562" s="56"/>
      <c r="O562" s="27"/>
    </row>
    <row r="563" spans="1:15" x14ac:dyDescent="0.25">
      <c r="A563" s="18"/>
      <c r="B563" s="55"/>
      <c r="C563" s="56"/>
      <c r="D563" s="56"/>
      <c r="E563" s="56"/>
      <c r="F563" s="56"/>
      <c r="G563" s="56"/>
      <c r="H563" s="56"/>
      <c r="I563" s="56"/>
      <c r="J563" s="56"/>
      <c r="K563" s="56"/>
      <c r="L563" s="56"/>
      <c r="M563" s="37"/>
      <c r="N563" s="56"/>
      <c r="O563" s="27"/>
    </row>
    <row r="564" spans="1:15" x14ac:dyDescent="0.25">
      <c r="A564" s="18"/>
      <c r="B564" s="55"/>
      <c r="C564" s="56"/>
      <c r="D564" s="56"/>
      <c r="E564" s="56"/>
      <c r="F564" s="56"/>
      <c r="G564" s="56"/>
      <c r="H564" s="56"/>
      <c r="I564" s="56"/>
      <c r="J564" s="56"/>
      <c r="K564" s="56"/>
      <c r="L564" s="56"/>
      <c r="M564" s="37"/>
      <c r="N564" s="56"/>
      <c r="O564" s="27"/>
    </row>
    <row r="565" spans="1:15" x14ac:dyDescent="0.25">
      <c r="A565" s="18"/>
      <c r="B565" s="55"/>
      <c r="C565" s="56"/>
      <c r="D565" s="56"/>
      <c r="E565" s="56"/>
      <c r="F565" s="56"/>
      <c r="G565" s="56"/>
      <c r="H565" s="56"/>
      <c r="I565" s="56"/>
      <c r="J565" s="56"/>
      <c r="K565" s="56"/>
      <c r="L565" s="56"/>
      <c r="M565" s="37"/>
      <c r="N565" s="56"/>
      <c r="O565" s="27"/>
    </row>
    <row r="566" spans="1:15" x14ac:dyDescent="0.25">
      <c r="A566" s="18"/>
      <c r="B566" s="55"/>
      <c r="C566" s="56"/>
      <c r="D566" s="56"/>
      <c r="E566" s="56"/>
      <c r="F566" s="56"/>
      <c r="G566" s="56"/>
      <c r="H566" s="56"/>
      <c r="I566" s="56"/>
      <c r="J566" s="56"/>
      <c r="K566" s="56"/>
      <c r="L566" s="56"/>
      <c r="M566" s="37"/>
      <c r="N566" s="56"/>
      <c r="O566" s="27"/>
    </row>
    <row r="567" spans="1:15" x14ac:dyDescent="0.25">
      <c r="A567" s="18"/>
      <c r="B567" s="55"/>
      <c r="C567" s="56"/>
      <c r="D567" s="56"/>
      <c r="E567" s="56"/>
      <c r="F567" s="56"/>
      <c r="G567" s="56"/>
      <c r="H567" s="56"/>
      <c r="I567" s="56"/>
      <c r="J567" s="56"/>
      <c r="K567" s="56"/>
      <c r="L567" s="56"/>
      <c r="M567" s="37"/>
      <c r="N567" s="56"/>
      <c r="O567" s="27"/>
    </row>
    <row r="568" spans="1:15" x14ac:dyDescent="0.25">
      <c r="A568" s="18"/>
      <c r="B568" s="55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37"/>
      <c r="N568" s="56"/>
      <c r="O568" s="27"/>
    </row>
    <row r="569" spans="1:15" x14ac:dyDescent="0.25">
      <c r="A569" s="18"/>
      <c r="B569" s="55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37"/>
      <c r="N569" s="56"/>
      <c r="O569" s="27"/>
    </row>
    <row r="570" spans="1:15" x14ac:dyDescent="0.25">
      <c r="A570" s="18"/>
      <c r="B570" s="55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37"/>
      <c r="N570" s="56"/>
      <c r="O570" s="27"/>
    </row>
    <row r="571" spans="1:15" x14ac:dyDescent="0.25">
      <c r="A571" s="18"/>
      <c r="B571" s="55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37"/>
      <c r="N571" s="56"/>
      <c r="O571" s="27"/>
    </row>
    <row r="572" spans="1:15" x14ac:dyDescent="0.25">
      <c r="A572" s="18"/>
      <c r="B572" s="55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37"/>
      <c r="N572" s="56"/>
      <c r="O572" s="27"/>
    </row>
    <row r="573" spans="1:15" x14ac:dyDescent="0.25">
      <c r="A573" s="18"/>
      <c r="B573" s="55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37"/>
      <c r="N573" s="56"/>
      <c r="O573" s="27"/>
    </row>
    <row r="574" spans="1:15" x14ac:dyDescent="0.25">
      <c r="A574" s="18"/>
      <c r="B574" s="55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37"/>
      <c r="N574" s="56"/>
      <c r="O574" s="27"/>
    </row>
    <row r="575" spans="1:15" x14ac:dyDescent="0.25">
      <c r="A575" s="18"/>
      <c r="B575" s="55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37"/>
      <c r="N575" s="56"/>
      <c r="O575" s="27"/>
    </row>
    <row r="576" spans="1:15" x14ac:dyDescent="0.25">
      <c r="A576" s="18"/>
      <c r="B576" s="55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37"/>
      <c r="N576" s="56"/>
      <c r="O576" s="27"/>
    </row>
    <row r="577" spans="1:15" x14ac:dyDescent="0.25">
      <c r="A577" s="18"/>
      <c r="B577" s="55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37"/>
      <c r="N577" s="56"/>
      <c r="O577" s="27"/>
    </row>
    <row r="578" spans="1:15" x14ac:dyDescent="0.25">
      <c r="A578" s="18"/>
      <c r="B578" s="55"/>
      <c r="C578" s="56"/>
      <c r="D578" s="56"/>
      <c r="E578" s="56"/>
      <c r="F578" s="56"/>
      <c r="G578" s="56"/>
      <c r="H578" s="56"/>
      <c r="I578" s="56"/>
      <c r="J578" s="56"/>
      <c r="K578" s="56"/>
      <c r="L578" s="56"/>
      <c r="M578" s="37"/>
      <c r="N578" s="56"/>
      <c r="O578" s="27"/>
    </row>
    <row r="579" spans="1:15" x14ac:dyDescent="0.25">
      <c r="A579" s="18"/>
      <c r="B579" s="55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37"/>
      <c r="N579" s="56"/>
      <c r="O579" s="27"/>
    </row>
    <row r="580" spans="1:15" x14ac:dyDescent="0.25">
      <c r="A580" s="18"/>
      <c r="B580" s="55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37"/>
      <c r="N580" s="56"/>
      <c r="O580" s="27"/>
    </row>
    <row r="581" spans="1:15" x14ac:dyDescent="0.25">
      <c r="A581" s="18"/>
      <c r="B581" s="55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37"/>
      <c r="N581" s="56"/>
      <c r="O581" s="27"/>
    </row>
    <row r="582" spans="1:15" x14ac:dyDescent="0.25">
      <c r="A582" s="18"/>
      <c r="B582" s="55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37"/>
      <c r="N582" s="56"/>
      <c r="O582" s="27"/>
    </row>
    <row r="583" spans="1:15" x14ac:dyDescent="0.25">
      <c r="A583" s="18"/>
      <c r="B583" s="55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37"/>
      <c r="N583" s="56"/>
      <c r="O583" s="27"/>
    </row>
    <row r="584" spans="1:15" x14ac:dyDescent="0.25">
      <c r="A584" s="18"/>
      <c r="B584" s="55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37"/>
      <c r="N584" s="56"/>
      <c r="O584" s="27"/>
    </row>
    <row r="585" spans="1:15" x14ac:dyDescent="0.25">
      <c r="A585" s="18"/>
      <c r="B585" s="55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37"/>
      <c r="N585" s="56"/>
      <c r="O585" s="27"/>
    </row>
    <row r="586" spans="1:15" x14ac:dyDescent="0.25">
      <c r="A586" s="18"/>
      <c r="B586" s="55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37"/>
      <c r="N586" s="56"/>
      <c r="O586" s="27"/>
    </row>
    <row r="587" spans="1:15" x14ac:dyDescent="0.25">
      <c r="A587" s="18"/>
      <c r="B587" s="55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37"/>
      <c r="N587" s="56"/>
      <c r="O587" s="27"/>
    </row>
    <row r="588" spans="1:15" x14ac:dyDescent="0.25">
      <c r="A588" s="18"/>
      <c r="B588" s="55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37"/>
      <c r="N588" s="56"/>
      <c r="O588" s="27"/>
    </row>
    <row r="589" spans="1:15" x14ac:dyDescent="0.25">
      <c r="A589" s="18"/>
      <c r="B589" s="55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37"/>
      <c r="N589" s="56"/>
      <c r="O589" s="27"/>
    </row>
    <row r="590" spans="1:15" x14ac:dyDescent="0.25">
      <c r="A590" s="18"/>
      <c r="B590" s="55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37"/>
      <c r="N590" s="56"/>
      <c r="O590" s="27"/>
    </row>
    <row r="591" spans="1:15" x14ac:dyDescent="0.25">
      <c r="A591" s="18"/>
      <c r="B591" s="55"/>
      <c r="C591" s="56"/>
      <c r="D591" s="56"/>
      <c r="E591" s="56"/>
      <c r="F591" s="56"/>
      <c r="G591" s="56"/>
      <c r="H591" s="56"/>
      <c r="I591" s="56"/>
      <c r="J591" s="56"/>
      <c r="K591" s="56"/>
      <c r="L591" s="56"/>
      <c r="M591" s="37"/>
      <c r="N591" s="56"/>
      <c r="O591" s="27"/>
    </row>
    <row r="592" spans="1:15" x14ac:dyDescent="0.25">
      <c r="A592" s="18"/>
      <c r="B592" s="55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37"/>
      <c r="N592" s="56"/>
      <c r="O592" s="27"/>
    </row>
    <row r="593" spans="1:15" x14ac:dyDescent="0.25">
      <c r="A593" s="18"/>
      <c r="B593" s="55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37"/>
      <c r="N593" s="56"/>
      <c r="O593" s="27"/>
    </row>
    <row r="594" spans="1:15" x14ac:dyDescent="0.25">
      <c r="A594" s="18"/>
      <c r="B594" s="55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37"/>
      <c r="N594" s="56"/>
      <c r="O594" s="27"/>
    </row>
    <row r="595" spans="1:15" x14ac:dyDescent="0.25">
      <c r="A595" s="18"/>
      <c r="B595" s="55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37"/>
      <c r="N595" s="56"/>
      <c r="O595" s="27"/>
    </row>
    <row r="596" spans="1:15" x14ac:dyDescent="0.25">
      <c r="A596" s="18"/>
      <c r="B596" s="55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37"/>
      <c r="N596" s="56"/>
      <c r="O596" s="27"/>
    </row>
    <row r="597" spans="1:15" x14ac:dyDescent="0.25">
      <c r="A597" s="18"/>
      <c r="B597" s="55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37"/>
      <c r="N597" s="56"/>
      <c r="O597" s="27"/>
    </row>
    <row r="598" spans="1:15" x14ac:dyDescent="0.25">
      <c r="A598" s="18"/>
      <c r="B598" s="55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37"/>
      <c r="N598" s="56"/>
      <c r="O598" s="27"/>
    </row>
    <row r="599" spans="1:15" x14ac:dyDescent="0.25">
      <c r="A599" s="18"/>
      <c r="B599" s="55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37"/>
      <c r="N599" s="56"/>
      <c r="O599" s="27"/>
    </row>
    <row r="600" spans="1:15" x14ac:dyDescent="0.25">
      <c r="A600" s="18"/>
      <c r="B600" s="55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37"/>
      <c r="N600" s="56"/>
      <c r="O600" s="27"/>
    </row>
    <row r="601" spans="1:15" x14ac:dyDescent="0.25">
      <c r="A601" s="18"/>
      <c r="B601" s="55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37"/>
      <c r="N601" s="56"/>
      <c r="O601" s="27"/>
    </row>
    <row r="602" spans="1:15" x14ac:dyDescent="0.25">
      <c r="A602" s="18"/>
      <c r="B602" s="55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37"/>
      <c r="N602" s="56"/>
      <c r="O602" s="27"/>
    </row>
    <row r="603" spans="1:15" x14ac:dyDescent="0.25">
      <c r="A603" s="18"/>
      <c r="B603" s="55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37"/>
      <c r="N603" s="56"/>
      <c r="O603" s="27"/>
    </row>
    <row r="604" spans="1:15" x14ac:dyDescent="0.25">
      <c r="A604" s="18"/>
      <c r="B604" s="55"/>
      <c r="C604" s="56"/>
      <c r="D604" s="56"/>
      <c r="E604" s="56"/>
      <c r="F604" s="56"/>
      <c r="G604" s="56"/>
      <c r="H604" s="56"/>
      <c r="I604" s="56"/>
      <c r="J604" s="56"/>
      <c r="K604" s="56"/>
      <c r="L604" s="56"/>
      <c r="M604" s="37"/>
      <c r="N604" s="56"/>
      <c r="O604" s="27"/>
    </row>
    <row r="605" spans="1:15" x14ac:dyDescent="0.25">
      <c r="A605" s="18"/>
      <c r="B605" s="55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37"/>
      <c r="N605" s="56"/>
      <c r="O605" s="27"/>
    </row>
    <row r="606" spans="1:15" x14ac:dyDescent="0.25">
      <c r="A606" s="18"/>
      <c r="B606" s="55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37"/>
      <c r="N606" s="56"/>
      <c r="O606" s="27"/>
    </row>
    <row r="607" spans="1:15" x14ac:dyDescent="0.25">
      <c r="A607" s="18"/>
      <c r="B607" s="55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37"/>
      <c r="N607" s="56"/>
      <c r="O607" s="27"/>
    </row>
    <row r="608" spans="1:15" x14ac:dyDescent="0.25">
      <c r="A608" s="18"/>
      <c r="B608" s="55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37"/>
      <c r="N608" s="56"/>
      <c r="O608" s="27"/>
    </row>
    <row r="609" spans="1:15" x14ac:dyDescent="0.25">
      <c r="A609" s="18"/>
      <c r="B609" s="55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37"/>
      <c r="N609" s="56"/>
      <c r="O609" s="27"/>
    </row>
    <row r="610" spans="1:15" x14ac:dyDescent="0.25">
      <c r="A610" s="18"/>
      <c r="B610" s="55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37"/>
      <c r="N610" s="56"/>
      <c r="O610" s="27"/>
    </row>
    <row r="611" spans="1:15" x14ac:dyDescent="0.25">
      <c r="A611" s="18"/>
      <c r="B611" s="55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37"/>
      <c r="N611" s="56"/>
      <c r="O611" s="27"/>
    </row>
    <row r="612" spans="1:15" x14ac:dyDescent="0.25">
      <c r="A612" s="18"/>
      <c r="B612" s="55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37"/>
      <c r="N612" s="56"/>
      <c r="O612" s="27"/>
    </row>
    <row r="613" spans="1:15" x14ac:dyDescent="0.25">
      <c r="A613" s="18"/>
      <c r="B613" s="55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37"/>
      <c r="N613" s="56"/>
      <c r="O613" s="27"/>
    </row>
    <row r="614" spans="1:15" x14ac:dyDescent="0.25">
      <c r="A614" s="18"/>
      <c r="B614" s="55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37"/>
      <c r="N614" s="56"/>
      <c r="O614" s="27"/>
    </row>
    <row r="615" spans="1:15" x14ac:dyDescent="0.25">
      <c r="A615" s="18"/>
      <c r="B615" s="55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37"/>
      <c r="N615" s="56"/>
      <c r="O615" s="27"/>
    </row>
    <row r="616" spans="1:15" x14ac:dyDescent="0.25">
      <c r="A616" s="18"/>
      <c r="B616" s="55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37"/>
      <c r="N616" s="56"/>
      <c r="O616" s="27"/>
    </row>
    <row r="617" spans="1:15" x14ac:dyDescent="0.25">
      <c r="A617" s="18"/>
      <c r="B617" s="55"/>
      <c r="C617" s="56"/>
      <c r="D617" s="56"/>
      <c r="E617" s="56"/>
      <c r="F617" s="56"/>
      <c r="G617" s="56"/>
      <c r="H617" s="56"/>
      <c r="I617" s="56"/>
      <c r="J617" s="56"/>
      <c r="K617" s="56"/>
      <c r="L617" s="56"/>
      <c r="M617" s="37"/>
      <c r="N617" s="56"/>
      <c r="O617" s="27"/>
    </row>
    <row r="618" spans="1:15" x14ac:dyDescent="0.25">
      <c r="A618" s="18"/>
      <c r="B618" s="55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37"/>
      <c r="N618" s="56"/>
      <c r="O618" s="27"/>
    </row>
    <row r="619" spans="1:15" x14ac:dyDescent="0.25">
      <c r="A619" s="18"/>
      <c r="B619" s="55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37"/>
      <c r="N619" s="56"/>
      <c r="O619" s="27"/>
    </row>
    <row r="620" spans="1:15" x14ac:dyDescent="0.25">
      <c r="A620" s="18"/>
      <c r="B620" s="55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37"/>
      <c r="N620" s="56"/>
      <c r="O620" s="27"/>
    </row>
    <row r="621" spans="1:15" x14ac:dyDescent="0.25">
      <c r="A621" s="18"/>
      <c r="B621" s="55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37"/>
      <c r="N621" s="56"/>
      <c r="O621" s="27"/>
    </row>
    <row r="622" spans="1:15" x14ac:dyDescent="0.25">
      <c r="A622" s="18"/>
      <c r="B622" s="55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37"/>
      <c r="N622" s="56"/>
      <c r="O622" s="27"/>
    </row>
    <row r="623" spans="1:15" x14ac:dyDescent="0.25">
      <c r="A623" s="18"/>
      <c r="B623" s="55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37"/>
      <c r="N623" s="56"/>
      <c r="O623" s="27"/>
    </row>
    <row r="624" spans="1:15" x14ac:dyDescent="0.25">
      <c r="A624" s="18"/>
      <c r="B624" s="55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37"/>
      <c r="N624" s="56"/>
      <c r="O624" s="27"/>
    </row>
    <row r="625" spans="1:15" x14ac:dyDescent="0.25">
      <c r="A625" s="18"/>
      <c r="B625" s="55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37"/>
      <c r="N625" s="56"/>
      <c r="O625" s="27"/>
    </row>
    <row r="626" spans="1:15" x14ac:dyDescent="0.25">
      <c r="A626" s="18"/>
      <c r="B626" s="55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37"/>
      <c r="N626" s="56"/>
      <c r="O626" s="27"/>
    </row>
    <row r="627" spans="1:15" x14ac:dyDescent="0.25">
      <c r="A627" s="18"/>
      <c r="B627" s="55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37"/>
      <c r="N627" s="56"/>
      <c r="O627" s="27"/>
    </row>
    <row r="628" spans="1:15" x14ac:dyDescent="0.25">
      <c r="A628" s="18"/>
      <c r="B628" s="55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37"/>
      <c r="N628" s="56"/>
      <c r="O628" s="27"/>
    </row>
    <row r="629" spans="1:15" x14ac:dyDescent="0.25">
      <c r="A629" s="18"/>
      <c r="B629" s="55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37"/>
      <c r="N629" s="56"/>
      <c r="O629" s="27"/>
    </row>
    <row r="630" spans="1:15" x14ac:dyDescent="0.25">
      <c r="A630" s="18"/>
      <c r="B630" s="55"/>
      <c r="C630" s="56"/>
      <c r="D630" s="56"/>
      <c r="E630" s="56"/>
      <c r="F630" s="56"/>
      <c r="G630" s="56"/>
      <c r="H630" s="56"/>
      <c r="I630" s="56"/>
      <c r="J630" s="56"/>
      <c r="K630" s="56"/>
      <c r="L630" s="56"/>
      <c r="M630" s="37"/>
      <c r="N630" s="56"/>
      <c r="O630" s="27"/>
    </row>
    <row r="631" spans="1:15" x14ac:dyDescent="0.25">
      <c r="A631" s="18"/>
      <c r="B631" s="55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37"/>
      <c r="N631" s="56"/>
      <c r="O631" s="27"/>
    </row>
    <row r="632" spans="1:15" x14ac:dyDescent="0.25">
      <c r="A632" s="18"/>
      <c r="B632" s="55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37"/>
      <c r="N632" s="56"/>
      <c r="O632" s="27"/>
    </row>
    <row r="633" spans="1:15" x14ac:dyDescent="0.25">
      <c r="A633" s="18"/>
      <c r="B633" s="55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37"/>
      <c r="N633" s="56"/>
      <c r="O633" s="27"/>
    </row>
    <row r="634" spans="1:15" x14ac:dyDescent="0.25">
      <c r="A634" s="18"/>
      <c r="B634" s="55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37"/>
      <c r="N634" s="56"/>
      <c r="O634" s="27"/>
    </row>
    <row r="635" spans="1:15" x14ac:dyDescent="0.25">
      <c r="A635" s="18"/>
      <c r="B635" s="55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37"/>
      <c r="N635" s="56"/>
      <c r="O635" s="27"/>
    </row>
    <row r="636" spans="1:15" x14ac:dyDescent="0.25">
      <c r="A636" s="18"/>
      <c r="B636" s="55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37"/>
      <c r="N636" s="56"/>
      <c r="O636" s="27"/>
    </row>
    <row r="637" spans="1:15" x14ac:dyDescent="0.25">
      <c r="A637" s="18"/>
      <c r="B637" s="55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37"/>
      <c r="N637" s="56"/>
      <c r="O637" s="27"/>
    </row>
    <row r="638" spans="1:15" x14ac:dyDescent="0.25">
      <c r="A638" s="18"/>
      <c r="B638" s="55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37"/>
      <c r="N638" s="56"/>
      <c r="O638" s="27"/>
    </row>
    <row r="639" spans="1:15" x14ac:dyDescent="0.25">
      <c r="A639" s="18"/>
      <c r="B639" s="55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37"/>
      <c r="N639" s="56"/>
      <c r="O639" s="27"/>
    </row>
    <row r="640" spans="1:15" x14ac:dyDescent="0.25">
      <c r="A640" s="18"/>
      <c r="B640" s="55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37"/>
      <c r="N640" s="56"/>
      <c r="O640" s="27"/>
    </row>
    <row r="641" spans="1:15" x14ac:dyDescent="0.25">
      <c r="A641" s="18"/>
      <c r="B641" s="55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37"/>
      <c r="N641" s="56"/>
      <c r="O641" s="27"/>
    </row>
    <row r="642" spans="1:15" x14ac:dyDescent="0.25">
      <c r="A642" s="18"/>
      <c r="B642" s="55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37"/>
      <c r="N642" s="56"/>
      <c r="O642" s="27"/>
    </row>
    <row r="643" spans="1:15" x14ac:dyDescent="0.25">
      <c r="A643" s="18"/>
      <c r="B643" s="55"/>
      <c r="C643" s="56"/>
      <c r="D643" s="56"/>
      <c r="E643" s="56"/>
      <c r="F643" s="56"/>
      <c r="G643" s="56"/>
      <c r="H643" s="56"/>
      <c r="I643" s="56"/>
      <c r="J643" s="56"/>
      <c r="K643" s="56"/>
      <c r="L643" s="56"/>
      <c r="M643" s="37"/>
      <c r="N643" s="56"/>
      <c r="O643" s="27"/>
    </row>
    <row r="644" spans="1:15" x14ac:dyDescent="0.25">
      <c r="A644" s="18"/>
      <c r="B644" s="55"/>
      <c r="C644" s="56"/>
      <c r="D644" s="56"/>
      <c r="E644" s="56"/>
      <c r="F644" s="56"/>
      <c r="G644" s="56"/>
      <c r="H644" s="56"/>
      <c r="I644" s="56"/>
      <c r="J644" s="56"/>
      <c r="K644" s="56"/>
      <c r="L644" s="56"/>
      <c r="M644" s="37"/>
      <c r="N644" s="56"/>
      <c r="O644" s="27"/>
    </row>
    <row r="645" spans="1:15" x14ac:dyDescent="0.25">
      <c r="A645" s="18"/>
      <c r="B645" s="55"/>
      <c r="C645" s="56"/>
      <c r="D645" s="56"/>
      <c r="E645" s="56"/>
      <c r="F645" s="56"/>
      <c r="G645" s="56"/>
      <c r="H645" s="56"/>
      <c r="I645" s="56"/>
      <c r="J645" s="56"/>
      <c r="K645" s="56"/>
      <c r="L645" s="56"/>
      <c r="M645" s="37"/>
      <c r="N645" s="56"/>
      <c r="O645" s="27"/>
    </row>
    <row r="646" spans="1:15" x14ac:dyDescent="0.25">
      <c r="A646" s="18"/>
      <c r="B646" s="55"/>
      <c r="C646" s="56"/>
      <c r="D646" s="56"/>
      <c r="E646" s="56"/>
      <c r="F646" s="56"/>
      <c r="G646" s="56"/>
      <c r="H646" s="56"/>
      <c r="I646" s="56"/>
      <c r="J646" s="56"/>
      <c r="K646" s="56"/>
      <c r="L646" s="56"/>
      <c r="M646" s="37"/>
      <c r="N646" s="56"/>
      <c r="O646" s="27"/>
    </row>
    <row r="647" spans="1:15" x14ac:dyDescent="0.25">
      <c r="A647" s="18"/>
      <c r="B647" s="55"/>
      <c r="C647" s="56"/>
      <c r="D647" s="56"/>
      <c r="E647" s="56"/>
      <c r="F647" s="56"/>
      <c r="G647" s="56"/>
      <c r="H647" s="56"/>
      <c r="I647" s="56"/>
      <c r="J647" s="56"/>
      <c r="K647" s="56"/>
      <c r="L647" s="56"/>
      <c r="M647" s="37"/>
      <c r="N647" s="56"/>
      <c r="O647" s="27"/>
    </row>
    <row r="648" spans="1:15" x14ac:dyDescent="0.25">
      <c r="A648" s="18"/>
      <c r="B648" s="55"/>
      <c r="C648" s="56"/>
      <c r="D648" s="56"/>
      <c r="E648" s="56"/>
      <c r="F648" s="56"/>
      <c r="G648" s="56"/>
      <c r="H648" s="56"/>
      <c r="I648" s="56"/>
      <c r="J648" s="56"/>
      <c r="K648" s="56"/>
      <c r="L648" s="56"/>
      <c r="M648" s="37"/>
      <c r="N648" s="56"/>
      <c r="O648" s="27"/>
    </row>
    <row r="649" spans="1:15" x14ac:dyDescent="0.25">
      <c r="A649" s="18"/>
      <c r="B649" s="55"/>
      <c r="C649" s="56"/>
      <c r="D649" s="56"/>
      <c r="E649" s="56"/>
      <c r="F649" s="56"/>
      <c r="G649" s="56"/>
      <c r="H649" s="56"/>
      <c r="I649" s="56"/>
      <c r="J649" s="56"/>
      <c r="K649" s="56"/>
      <c r="L649" s="56"/>
      <c r="M649" s="37"/>
      <c r="N649" s="56"/>
      <c r="O649" s="27"/>
    </row>
    <row r="650" spans="1:15" x14ac:dyDescent="0.25">
      <c r="A650" s="18"/>
      <c r="B650" s="55"/>
      <c r="C650" s="56"/>
      <c r="D650" s="56"/>
      <c r="E650" s="56"/>
      <c r="F650" s="56"/>
      <c r="G650" s="56"/>
      <c r="H650" s="56"/>
      <c r="I650" s="56"/>
      <c r="J650" s="56"/>
      <c r="K650" s="56"/>
      <c r="L650" s="56"/>
      <c r="M650" s="37"/>
      <c r="N650" s="56"/>
      <c r="O650" s="27"/>
    </row>
    <row r="651" spans="1:15" x14ac:dyDescent="0.25">
      <c r="A651" s="18"/>
      <c r="B651" s="55"/>
      <c r="C651" s="56"/>
      <c r="D651" s="56"/>
      <c r="E651" s="56"/>
      <c r="F651" s="56"/>
      <c r="G651" s="56"/>
      <c r="H651" s="56"/>
      <c r="I651" s="56"/>
      <c r="J651" s="56"/>
      <c r="K651" s="56"/>
      <c r="L651" s="56"/>
      <c r="M651" s="37"/>
      <c r="N651" s="56"/>
      <c r="O651" s="27"/>
    </row>
    <row r="652" spans="1:15" x14ac:dyDescent="0.25">
      <c r="A652" s="18"/>
      <c r="B652" s="55"/>
      <c r="C652" s="56"/>
      <c r="D652" s="56"/>
      <c r="E652" s="56"/>
      <c r="F652" s="56"/>
      <c r="G652" s="56"/>
      <c r="H652" s="56"/>
      <c r="I652" s="56"/>
      <c r="J652" s="56"/>
      <c r="K652" s="56"/>
      <c r="L652" s="56"/>
      <c r="M652" s="37"/>
      <c r="N652" s="56"/>
      <c r="O652" s="27"/>
    </row>
    <row r="653" spans="1:15" x14ac:dyDescent="0.25">
      <c r="A653" s="18"/>
      <c r="B653" s="55"/>
      <c r="C653" s="56"/>
      <c r="D653" s="56"/>
      <c r="E653" s="56"/>
      <c r="F653" s="56"/>
      <c r="G653" s="56"/>
      <c r="H653" s="56"/>
      <c r="I653" s="56"/>
      <c r="J653" s="56"/>
      <c r="K653" s="56"/>
      <c r="L653" s="56"/>
      <c r="M653" s="37"/>
      <c r="N653" s="56"/>
      <c r="O653" s="27"/>
    </row>
    <row r="654" spans="1:15" x14ac:dyDescent="0.25">
      <c r="A654" s="18"/>
      <c r="B654" s="55"/>
      <c r="C654" s="56"/>
      <c r="D654" s="56"/>
      <c r="E654" s="56"/>
      <c r="F654" s="56"/>
      <c r="G654" s="56"/>
      <c r="H654" s="56"/>
      <c r="I654" s="56"/>
      <c r="J654" s="56"/>
      <c r="K654" s="56"/>
      <c r="L654" s="56"/>
      <c r="M654" s="37"/>
      <c r="N654" s="56"/>
      <c r="O654" s="27"/>
    </row>
    <row r="655" spans="1:15" x14ac:dyDescent="0.25">
      <c r="A655" s="18"/>
      <c r="B655" s="55"/>
      <c r="C655" s="56"/>
      <c r="D655" s="56"/>
      <c r="E655" s="56"/>
      <c r="F655" s="56"/>
      <c r="G655" s="56"/>
      <c r="H655" s="56"/>
      <c r="I655" s="56"/>
      <c r="J655" s="56"/>
      <c r="K655" s="56"/>
      <c r="L655" s="56"/>
      <c r="M655" s="37"/>
      <c r="N655" s="56"/>
      <c r="O655" s="27"/>
    </row>
    <row r="656" spans="1:15" x14ac:dyDescent="0.25">
      <c r="A656" s="18"/>
      <c r="B656" s="55"/>
      <c r="C656" s="56"/>
      <c r="D656" s="56"/>
      <c r="E656" s="56"/>
      <c r="F656" s="56"/>
      <c r="G656" s="56"/>
      <c r="H656" s="56"/>
      <c r="I656" s="56"/>
      <c r="J656" s="56"/>
      <c r="K656" s="56"/>
      <c r="L656" s="56"/>
      <c r="M656" s="37"/>
      <c r="N656" s="56"/>
      <c r="O656" s="27"/>
    </row>
    <row r="657" spans="1:15" x14ac:dyDescent="0.25">
      <c r="A657" s="18"/>
      <c r="B657" s="55"/>
      <c r="C657" s="56"/>
      <c r="D657" s="56"/>
      <c r="E657" s="56"/>
      <c r="F657" s="56"/>
      <c r="G657" s="56"/>
      <c r="H657" s="56"/>
      <c r="I657" s="56"/>
      <c r="J657" s="56"/>
      <c r="K657" s="56"/>
      <c r="L657" s="56"/>
      <c r="M657" s="37"/>
      <c r="N657" s="56"/>
      <c r="O657" s="27"/>
    </row>
    <row r="658" spans="1:15" x14ac:dyDescent="0.25">
      <c r="A658" s="18"/>
      <c r="B658" s="55"/>
      <c r="C658" s="56"/>
      <c r="D658" s="56"/>
      <c r="E658" s="56"/>
      <c r="F658" s="56"/>
      <c r="G658" s="56"/>
      <c r="H658" s="56"/>
      <c r="I658" s="56"/>
      <c r="J658" s="56"/>
      <c r="K658" s="56"/>
      <c r="L658" s="56"/>
      <c r="M658" s="37"/>
      <c r="N658" s="56"/>
      <c r="O658" s="27"/>
    </row>
    <row r="659" spans="1:15" x14ac:dyDescent="0.25">
      <c r="A659" s="18"/>
      <c r="B659" s="55"/>
      <c r="C659" s="56"/>
      <c r="D659" s="56"/>
      <c r="E659" s="56"/>
      <c r="F659" s="56"/>
      <c r="G659" s="56"/>
      <c r="H659" s="56"/>
      <c r="I659" s="56"/>
      <c r="J659" s="56"/>
      <c r="K659" s="56"/>
      <c r="L659" s="56"/>
      <c r="M659" s="37"/>
      <c r="N659" s="56"/>
      <c r="O659" s="27"/>
    </row>
    <row r="660" spans="1:15" x14ac:dyDescent="0.25">
      <c r="A660" s="18"/>
      <c r="B660" s="55"/>
      <c r="C660" s="56"/>
      <c r="D660" s="56"/>
      <c r="E660" s="56"/>
      <c r="F660" s="56"/>
      <c r="G660" s="56"/>
      <c r="H660" s="56"/>
      <c r="I660" s="56"/>
      <c r="J660" s="56"/>
      <c r="K660" s="56"/>
      <c r="L660" s="56"/>
      <c r="M660" s="37"/>
      <c r="N660" s="56"/>
      <c r="O660" s="27"/>
    </row>
    <row r="661" spans="1:15" x14ac:dyDescent="0.25">
      <c r="A661" s="18"/>
      <c r="B661" s="55"/>
      <c r="C661" s="56"/>
      <c r="D661" s="56"/>
      <c r="E661" s="56"/>
      <c r="F661" s="56"/>
      <c r="G661" s="56"/>
      <c r="H661" s="56"/>
      <c r="I661" s="56"/>
      <c r="J661" s="56"/>
      <c r="K661" s="56"/>
      <c r="L661" s="56"/>
      <c r="M661" s="37"/>
      <c r="N661" s="56"/>
      <c r="O661" s="27"/>
    </row>
    <row r="662" spans="1:15" x14ac:dyDescent="0.25">
      <c r="A662" s="18"/>
      <c r="B662" s="55"/>
      <c r="C662" s="56"/>
      <c r="D662" s="56"/>
      <c r="E662" s="56"/>
      <c r="F662" s="56"/>
      <c r="G662" s="56"/>
      <c r="H662" s="56"/>
      <c r="I662" s="56"/>
      <c r="J662" s="56"/>
      <c r="K662" s="56"/>
      <c r="L662" s="56"/>
      <c r="M662" s="37"/>
      <c r="N662" s="56"/>
      <c r="O662" s="27"/>
    </row>
    <row r="663" spans="1:15" x14ac:dyDescent="0.25">
      <c r="A663" s="18"/>
      <c r="B663" s="55"/>
      <c r="C663" s="56"/>
      <c r="D663" s="56"/>
      <c r="E663" s="56"/>
      <c r="F663" s="56"/>
      <c r="G663" s="56"/>
      <c r="H663" s="56"/>
      <c r="I663" s="56"/>
      <c r="J663" s="56"/>
      <c r="K663" s="56"/>
      <c r="L663" s="56"/>
      <c r="M663" s="37"/>
      <c r="N663" s="56"/>
      <c r="O663" s="27"/>
    </row>
    <row r="664" spans="1:15" x14ac:dyDescent="0.25">
      <c r="A664" s="18"/>
      <c r="B664" s="55"/>
      <c r="C664" s="56"/>
      <c r="D664" s="56"/>
      <c r="E664" s="56"/>
      <c r="F664" s="56"/>
      <c r="G664" s="56"/>
      <c r="H664" s="56"/>
      <c r="I664" s="56"/>
      <c r="J664" s="56"/>
      <c r="K664" s="56"/>
      <c r="L664" s="56"/>
      <c r="M664" s="37"/>
      <c r="N664" s="56"/>
      <c r="O664" s="27"/>
    </row>
    <row r="665" spans="1:15" x14ac:dyDescent="0.25">
      <c r="A665" s="18"/>
      <c r="B665" s="55"/>
      <c r="C665" s="56"/>
      <c r="D665" s="56"/>
      <c r="E665" s="56"/>
      <c r="F665" s="56"/>
      <c r="G665" s="56"/>
      <c r="H665" s="56"/>
      <c r="I665" s="56"/>
      <c r="J665" s="56"/>
      <c r="K665" s="56"/>
      <c r="L665" s="56"/>
      <c r="M665" s="37"/>
      <c r="N665" s="56"/>
      <c r="O665" s="27"/>
    </row>
    <row r="666" spans="1:15" x14ac:dyDescent="0.25">
      <c r="A666" s="18"/>
      <c r="B666" s="55"/>
      <c r="C666" s="56"/>
      <c r="D666" s="56"/>
      <c r="E666" s="56"/>
      <c r="F666" s="56"/>
      <c r="G666" s="56"/>
      <c r="H666" s="56"/>
      <c r="I666" s="56"/>
      <c r="J666" s="56"/>
      <c r="K666" s="56"/>
      <c r="L666" s="56"/>
      <c r="M666" s="37"/>
      <c r="N666" s="56"/>
      <c r="O666" s="27"/>
    </row>
    <row r="667" spans="1:15" x14ac:dyDescent="0.25">
      <c r="A667" s="18"/>
      <c r="B667" s="55"/>
      <c r="C667" s="56"/>
      <c r="D667" s="56"/>
      <c r="E667" s="56"/>
      <c r="F667" s="56"/>
      <c r="G667" s="56"/>
      <c r="H667" s="56"/>
      <c r="I667" s="56"/>
      <c r="J667" s="56"/>
      <c r="K667" s="56"/>
      <c r="L667" s="56"/>
      <c r="M667" s="37"/>
      <c r="N667" s="56"/>
      <c r="O667" s="27"/>
    </row>
    <row r="668" spans="1:15" x14ac:dyDescent="0.25">
      <c r="A668" s="18"/>
      <c r="B668" s="55"/>
      <c r="C668" s="56"/>
      <c r="D668" s="56"/>
      <c r="E668" s="56"/>
      <c r="F668" s="56"/>
      <c r="G668" s="56"/>
      <c r="H668" s="56"/>
      <c r="I668" s="56"/>
      <c r="J668" s="56"/>
      <c r="K668" s="56"/>
      <c r="L668" s="56"/>
      <c r="M668" s="37"/>
      <c r="N668" s="56"/>
      <c r="O668" s="27"/>
    </row>
    <row r="669" spans="1:15" x14ac:dyDescent="0.25">
      <c r="A669" s="18"/>
      <c r="B669" s="55"/>
      <c r="C669" s="56"/>
      <c r="D669" s="56"/>
      <c r="E669" s="56"/>
      <c r="F669" s="56"/>
      <c r="G669" s="56"/>
      <c r="H669" s="56"/>
      <c r="I669" s="56"/>
      <c r="J669" s="56"/>
      <c r="K669" s="56"/>
      <c r="L669" s="56"/>
      <c r="M669" s="37"/>
      <c r="N669" s="56"/>
      <c r="O669" s="27"/>
    </row>
    <row r="670" spans="1:15" x14ac:dyDescent="0.25">
      <c r="A670" s="18"/>
      <c r="B670" s="55"/>
      <c r="C670" s="56"/>
      <c r="D670" s="56"/>
      <c r="E670" s="56"/>
      <c r="F670" s="56"/>
      <c r="G670" s="56"/>
      <c r="H670" s="56"/>
      <c r="I670" s="56"/>
      <c r="J670" s="56"/>
      <c r="K670" s="56"/>
      <c r="L670" s="56"/>
      <c r="M670" s="37"/>
      <c r="N670" s="56"/>
      <c r="O670" s="27"/>
    </row>
    <row r="671" spans="1:15" x14ac:dyDescent="0.25">
      <c r="A671" s="18"/>
      <c r="B671" s="55"/>
      <c r="C671" s="56"/>
      <c r="D671" s="56"/>
      <c r="E671" s="56"/>
      <c r="F671" s="56"/>
      <c r="G671" s="56"/>
      <c r="H671" s="56"/>
      <c r="I671" s="56"/>
      <c r="J671" s="56"/>
      <c r="K671" s="56"/>
      <c r="L671" s="56"/>
      <c r="M671" s="37"/>
      <c r="N671" s="56"/>
      <c r="O671" s="27"/>
    </row>
    <row r="672" spans="1:15" x14ac:dyDescent="0.25">
      <c r="A672" s="18"/>
      <c r="B672" s="55"/>
      <c r="C672" s="56"/>
      <c r="D672" s="56"/>
      <c r="E672" s="56"/>
      <c r="F672" s="56"/>
      <c r="G672" s="56"/>
      <c r="H672" s="56"/>
      <c r="I672" s="56"/>
      <c r="J672" s="56"/>
      <c r="K672" s="56"/>
      <c r="L672" s="56"/>
      <c r="M672" s="37"/>
      <c r="N672" s="56"/>
      <c r="O672" s="27"/>
    </row>
    <row r="673" spans="1:15" x14ac:dyDescent="0.25">
      <c r="A673" s="18"/>
      <c r="B673" s="55"/>
      <c r="C673" s="56"/>
      <c r="D673" s="56"/>
      <c r="E673" s="56"/>
      <c r="F673" s="56"/>
      <c r="G673" s="56"/>
      <c r="H673" s="56"/>
      <c r="I673" s="56"/>
      <c r="J673" s="56"/>
      <c r="K673" s="56"/>
      <c r="L673" s="56"/>
      <c r="M673" s="37"/>
      <c r="N673" s="56"/>
      <c r="O673" s="27"/>
    </row>
    <row r="674" spans="1:15" x14ac:dyDescent="0.25">
      <c r="A674" s="18"/>
      <c r="B674" s="55"/>
      <c r="C674" s="56"/>
      <c r="D674" s="56"/>
      <c r="E674" s="56"/>
      <c r="F674" s="56"/>
      <c r="G674" s="56"/>
      <c r="H674" s="56"/>
      <c r="I674" s="56"/>
      <c r="J674" s="56"/>
      <c r="K674" s="56"/>
      <c r="L674" s="56"/>
      <c r="M674" s="37"/>
      <c r="N674" s="56"/>
      <c r="O674" s="27"/>
    </row>
    <row r="675" spans="1:15" x14ac:dyDescent="0.25">
      <c r="A675" s="18"/>
      <c r="B675" s="55"/>
      <c r="C675" s="56"/>
      <c r="D675" s="56"/>
      <c r="E675" s="56"/>
      <c r="F675" s="56"/>
      <c r="G675" s="56"/>
      <c r="H675" s="56"/>
      <c r="I675" s="56"/>
      <c r="J675" s="56"/>
      <c r="K675" s="56"/>
      <c r="L675" s="56"/>
      <c r="M675" s="37"/>
      <c r="N675" s="56"/>
      <c r="O675" s="27"/>
    </row>
    <row r="676" spans="1:15" x14ac:dyDescent="0.25">
      <c r="A676" s="18"/>
      <c r="B676" s="55"/>
      <c r="C676" s="56"/>
      <c r="D676" s="56"/>
      <c r="E676" s="56"/>
      <c r="F676" s="56"/>
      <c r="G676" s="56"/>
      <c r="H676" s="56"/>
      <c r="I676" s="56"/>
      <c r="J676" s="56"/>
      <c r="K676" s="56"/>
      <c r="L676" s="56"/>
      <c r="M676" s="37"/>
      <c r="N676" s="56"/>
      <c r="O676" s="27"/>
    </row>
    <row r="677" spans="1:15" x14ac:dyDescent="0.25">
      <c r="A677" s="18"/>
      <c r="B677" s="55"/>
      <c r="C677" s="56"/>
      <c r="D677" s="56"/>
      <c r="E677" s="56"/>
      <c r="F677" s="56"/>
      <c r="G677" s="56"/>
      <c r="H677" s="56"/>
      <c r="I677" s="56"/>
      <c r="J677" s="56"/>
      <c r="K677" s="56"/>
      <c r="L677" s="56"/>
      <c r="M677" s="37"/>
      <c r="N677" s="56"/>
      <c r="O677" s="27"/>
    </row>
    <row r="678" spans="1:15" x14ac:dyDescent="0.25">
      <c r="A678" s="18"/>
      <c r="B678" s="55"/>
      <c r="C678" s="56"/>
      <c r="D678" s="56"/>
      <c r="E678" s="56"/>
      <c r="F678" s="56"/>
      <c r="G678" s="56"/>
      <c r="H678" s="56"/>
      <c r="I678" s="56"/>
      <c r="J678" s="56"/>
      <c r="K678" s="56"/>
      <c r="L678" s="56"/>
      <c r="M678" s="37"/>
      <c r="N678" s="56"/>
      <c r="O678" s="27"/>
    </row>
    <row r="679" spans="1:15" x14ac:dyDescent="0.25">
      <c r="A679" s="18"/>
      <c r="B679" s="55"/>
      <c r="C679" s="56"/>
      <c r="D679" s="56"/>
      <c r="E679" s="56"/>
      <c r="F679" s="56"/>
      <c r="G679" s="56"/>
      <c r="H679" s="56"/>
      <c r="I679" s="56"/>
      <c r="J679" s="56"/>
      <c r="K679" s="56"/>
      <c r="L679" s="56"/>
      <c r="M679" s="37"/>
      <c r="N679" s="56"/>
      <c r="O679" s="27"/>
    </row>
    <row r="680" spans="1:15" x14ac:dyDescent="0.25">
      <c r="A680" s="18"/>
      <c r="B680" s="55"/>
      <c r="C680" s="56"/>
      <c r="D680" s="56"/>
      <c r="E680" s="56"/>
      <c r="F680" s="56"/>
      <c r="G680" s="56"/>
      <c r="H680" s="56"/>
      <c r="I680" s="56"/>
      <c r="J680" s="56"/>
      <c r="K680" s="56"/>
      <c r="L680" s="56"/>
      <c r="M680" s="37"/>
      <c r="N680" s="56"/>
      <c r="O680" s="27"/>
    </row>
    <row r="681" spans="1:15" x14ac:dyDescent="0.25">
      <c r="A681" s="18"/>
      <c r="B681" s="55"/>
      <c r="C681" s="56"/>
      <c r="D681" s="56"/>
      <c r="E681" s="56"/>
      <c r="F681" s="56"/>
      <c r="G681" s="56"/>
      <c r="H681" s="56"/>
      <c r="I681" s="56"/>
      <c r="J681" s="56"/>
      <c r="K681" s="56"/>
      <c r="L681" s="56"/>
      <c r="M681" s="37"/>
      <c r="N681" s="56"/>
      <c r="O681" s="27"/>
    </row>
    <row r="682" spans="1:15" x14ac:dyDescent="0.25">
      <c r="A682" s="18"/>
      <c r="B682" s="55"/>
      <c r="C682" s="56"/>
      <c r="D682" s="56"/>
      <c r="E682" s="56"/>
      <c r="F682" s="56"/>
      <c r="G682" s="56"/>
      <c r="H682" s="56"/>
      <c r="I682" s="56"/>
      <c r="J682" s="56"/>
      <c r="K682" s="56"/>
      <c r="L682" s="56"/>
      <c r="M682" s="37"/>
      <c r="N682" s="56"/>
      <c r="O682" s="27"/>
    </row>
    <row r="683" spans="1:15" x14ac:dyDescent="0.25">
      <c r="A683" s="18"/>
      <c r="B683" s="55"/>
      <c r="C683" s="56"/>
      <c r="D683" s="56"/>
      <c r="E683" s="56"/>
      <c r="F683" s="56"/>
      <c r="G683" s="56"/>
      <c r="H683" s="56"/>
      <c r="I683" s="56"/>
      <c r="J683" s="56"/>
      <c r="K683" s="56"/>
      <c r="L683" s="56"/>
      <c r="M683" s="37"/>
      <c r="N683" s="56"/>
      <c r="O683" s="27"/>
    </row>
    <row r="684" spans="1:15" x14ac:dyDescent="0.25">
      <c r="A684" s="18"/>
      <c r="B684" s="55"/>
      <c r="C684" s="56"/>
      <c r="D684" s="56"/>
      <c r="E684" s="56"/>
      <c r="F684" s="56"/>
      <c r="G684" s="56"/>
      <c r="H684" s="56"/>
      <c r="I684" s="56"/>
      <c r="J684" s="56"/>
      <c r="K684" s="56"/>
      <c r="L684" s="56"/>
      <c r="M684" s="37"/>
      <c r="N684" s="56"/>
      <c r="O684" s="27"/>
    </row>
    <row r="685" spans="1:15" x14ac:dyDescent="0.25">
      <c r="A685" s="18"/>
      <c r="B685" s="55"/>
      <c r="C685" s="56"/>
      <c r="D685" s="56"/>
      <c r="E685" s="56"/>
      <c r="F685" s="56"/>
      <c r="G685" s="56"/>
      <c r="H685" s="56"/>
      <c r="I685" s="56"/>
      <c r="J685" s="56"/>
      <c r="K685" s="56"/>
      <c r="L685" s="56"/>
      <c r="M685" s="37"/>
      <c r="N685" s="56"/>
      <c r="O685" s="27"/>
    </row>
    <row r="686" spans="1:15" x14ac:dyDescent="0.25">
      <c r="A686" s="18"/>
      <c r="B686" s="55"/>
      <c r="C686" s="56"/>
      <c r="D686" s="56"/>
      <c r="E686" s="56"/>
      <c r="F686" s="56"/>
      <c r="G686" s="56"/>
      <c r="H686" s="56"/>
      <c r="I686" s="56"/>
      <c r="J686" s="56"/>
      <c r="K686" s="56"/>
      <c r="L686" s="56"/>
      <c r="M686" s="37"/>
      <c r="N686" s="56"/>
      <c r="O686" s="27"/>
    </row>
    <row r="687" spans="1:15" x14ac:dyDescent="0.25">
      <c r="A687" s="18"/>
      <c r="B687" s="55"/>
      <c r="C687" s="56"/>
      <c r="D687" s="56"/>
      <c r="E687" s="56"/>
      <c r="F687" s="56"/>
      <c r="G687" s="56"/>
      <c r="H687" s="56"/>
      <c r="I687" s="56"/>
      <c r="J687" s="56"/>
      <c r="K687" s="56"/>
      <c r="L687" s="56"/>
      <c r="M687" s="37"/>
      <c r="N687" s="56"/>
      <c r="O687" s="27"/>
    </row>
    <row r="688" spans="1:15" x14ac:dyDescent="0.25">
      <c r="A688" s="18"/>
      <c r="B688" s="55"/>
      <c r="C688" s="56"/>
      <c r="D688" s="56"/>
      <c r="E688" s="56"/>
      <c r="F688" s="56"/>
      <c r="G688" s="56"/>
      <c r="H688" s="56"/>
      <c r="I688" s="56"/>
      <c r="J688" s="56"/>
      <c r="K688" s="56"/>
      <c r="L688" s="56"/>
      <c r="M688" s="37"/>
      <c r="N688" s="56"/>
      <c r="O688" s="27"/>
    </row>
    <row r="689" spans="1:15" x14ac:dyDescent="0.25">
      <c r="A689" s="18"/>
      <c r="B689" s="55"/>
      <c r="C689" s="56"/>
      <c r="D689" s="56"/>
      <c r="E689" s="56"/>
      <c r="F689" s="56"/>
      <c r="G689" s="56"/>
      <c r="H689" s="56"/>
      <c r="I689" s="56"/>
      <c r="J689" s="56"/>
      <c r="K689" s="56"/>
      <c r="L689" s="56"/>
      <c r="M689" s="37"/>
      <c r="N689" s="56"/>
      <c r="O689" s="27"/>
    </row>
    <row r="690" spans="1:15" x14ac:dyDescent="0.25">
      <c r="A690" s="18"/>
      <c r="B690" s="55"/>
      <c r="C690" s="56"/>
      <c r="D690" s="56"/>
      <c r="E690" s="56"/>
      <c r="F690" s="56"/>
      <c r="G690" s="56"/>
      <c r="H690" s="56"/>
      <c r="I690" s="56"/>
      <c r="J690" s="56"/>
      <c r="K690" s="56"/>
      <c r="L690" s="56"/>
      <c r="M690" s="37"/>
      <c r="N690" s="56"/>
      <c r="O690" s="27"/>
    </row>
    <row r="691" spans="1:15" x14ac:dyDescent="0.25">
      <c r="A691" s="18"/>
      <c r="B691" s="55"/>
      <c r="C691" s="56"/>
      <c r="D691" s="56"/>
      <c r="E691" s="56"/>
      <c r="F691" s="56"/>
      <c r="G691" s="56"/>
      <c r="H691" s="56"/>
      <c r="I691" s="56"/>
      <c r="J691" s="56"/>
      <c r="K691" s="56"/>
      <c r="L691" s="56"/>
      <c r="M691" s="37"/>
      <c r="N691" s="56"/>
      <c r="O691" s="27"/>
    </row>
    <row r="692" spans="1:15" x14ac:dyDescent="0.25">
      <c r="A692" s="18"/>
      <c r="B692" s="55"/>
      <c r="C692" s="56"/>
      <c r="D692" s="56"/>
      <c r="E692" s="56"/>
      <c r="F692" s="56"/>
      <c r="G692" s="56"/>
      <c r="H692" s="56"/>
      <c r="I692" s="56"/>
      <c r="J692" s="56"/>
      <c r="K692" s="56"/>
      <c r="L692" s="56"/>
      <c r="M692" s="37"/>
      <c r="N692" s="56"/>
      <c r="O692" s="27"/>
    </row>
    <row r="693" spans="1:15" x14ac:dyDescent="0.25">
      <c r="A693" s="18"/>
      <c r="B693" s="55"/>
      <c r="C693" s="56"/>
      <c r="D693" s="56"/>
      <c r="E693" s="56"/>
      <c r="F693" s="56"/>
      <c r="G693" s="56"/>
      <c r="H693" s="56"/>
      <c r="I693" s="56"/>
      <c r="J693" s="56"/>
      <c r="K693" s="56"/>
      <c r="L693" s="56"/>
      <c r="M693" s="37"/>
      <c r="N693" s="56"/>
      <c r="O693" s="27"/>
    </row>
    <row r="694" spans="1:15" x14ac:dyDescent="0.25">
      <c r="A694" s="18"/>
      <c r="B694" s="55"/>
      <c r="C694" s="56"/>
      <c r="D694" s="56"/>
      <c r="E694" s="56"/>
      <c r="F694" s="56"/>
      <c r="G694" s="56"/>
      <c r="H694" s="56"/>
      <c r="I694" s="56"/>
      <c r="J694" s="56"/>
      <c r="K694" s="56"/>
      <c r="L694" s="56"/>
      <c r="M694" s="37"/>
      <c r="N694" s="56"/>
      <c r="O694" s="27"/>
    </row>
    <row r="695" spans="1:15" x14ac:dyDescent="0.25">
      <c r="A695" s="18"/>
      <c r="B695" s="55"/>
      <c r="C695" s="56"/>
      <c r="D695" s="56"/>
      <c r="E695" s="56"/>
      <c r="F695" s="56"/>
      <c r="G695" s="56"/>
      <c r="H695" s="56"/>
      <c r="I695" s="56"/>
      <c r="J695" s="56"/>
      <c r="K695" s="56"/>
      <c r="L695" s="56"/>
      <c r="M695" s="37"/>
      <c r="N695" s="56"/>
      <c r="O695" s="27"/>
    </row>
    <row r="696" spans="1:15" x14ac:dyDescent="0.25">
      <c r="A696" s="18"/>
      <c r="B696" s="55"/>
      <c r="C696" s="56"/>
      <c r="D696" s="56"/>
      <c r="E696" s="56"/>
      <c r="F696" s="56"/>
      <c r="G696" s="56"/>
      <c r="H696" s="56"/>
      <c r="I696" s="56"/>
      <c r="J696" s="56"/>
      <c r="K696" s="56"/>
      <c r="L696" s="56"/>
      <c r="M696" s="37"/>
      <c r="N696" s="56"/>
      <c r="O696" s="27"/>
    </row>
    <row r="697" spans="1:15" x14ac:dyDescent="0.25">
      <c r="A697" s="18"/>
      <c r="B697" s="55"/>
      <c r="C697" s="56"/>
      <c r="D697" s="56"/>
      <c r="E697" s="56"/>
      <c r="F697" s="56"/>
      <c r="G697" s="56"/>
      <c r="H697" s="56"/>
      <c r="I697" s="56"/>
      <c r="J697" s="56"/>
      <c r="K697" s="56"/>
      <c r="L697" s="56"/>
      <c r="M697" s="37"/>
      <c r="N697" s="56"/>
      <c r="O697" s="27"/>
    </row>
    <row r="698" spans="1:15" x14ac:dyDescent="0.25">
      <c r="A698" s="18"/>
      <c r="B698" s="55"/>
      <c r="C698" s="56"/>
      <c r="D698" s="56"/>
      <c r="E698" s="56"/>
      <c r="F698" s="56"/>
      <c r="G698" s="56"/>
      <c r="H698" s="56"/>
      <c r="I698" s="56"/>
      <c r="J698" s="56"/>
      <c r="K698" s="56"/>
      <c r="L698" s="56"/>
      <c r="M698" s="37"/>
      <c r="N698" s="56"/>
      <c r="O698" s="27"/>
    </row>
    <row r="699" spans="1:15" x14ac:dyDescent="0.25">
      <c r="A699" s="18"/>
      <c r="B699" s="55"/>
      <c r="C699" s="56"/>
      <c r="D699" s="56"/>
      <c r="E699" s="56"/>
      <c r="F699" s="56"/>
      <c r="G699" s="56"/>
      <c r="H699" s="56"/>
      <c r="I699" s="56"/>
      <c r="J699" s="56"/>
      <c r="K699" s="56"/>
      <c r="L699" s="56"/>
      <c r="M699" s="37"/>
      <c r="N699" s="56"/>
      <c r="O699" s="27"/>
    </row>
    <row r="700" spans="1:15" x14ac:dyDescent="0.25">
      <c r="A700" s="18"/>
      <c r="B700" s="55"/>
      <c r="C700" s="56"/>
      <c r="D700" s="56"/>
      <c r="E700" s="56"/>
      <c r="F700" s="56"/>
      <c r="G700" s="56"/>
      <c r="H700" s="56"/>
      <c r="I700" s="56"/>
      <c r="J700" s="56"/>
      <c r="K700" s="56"/>
      <c r="L700" s="56"/>
      <c r="M700" s="37"/>
      <c r="N700" s="56"/>
      <c r="O700" s="27"/>
    </row>
    <row r="701" spans="1:15" x14ac:dyDescent="0.25">
      <c r="A701" s="18"/>
      <c r="B701" s="55"/>
      <c r="C701" s="56"/>
      <c r="D701" s="56"/>
      <c r="E701" s="56"/>
      <c r="F701" s="56"/>
      <c r="G701" s="56"/>
      <c r="H701" s="56"/>
      <c r="I701" s="56"/>
      <c r="J701" s="56"/>
      <c r="K701" s="56"/>
      <c r="L701" s="56"/>
      <c r="M701" s="37"/>
      <c r="N701" s="56"/>
      <c r="O701" s="27"/>
    </row>
    <row r="702" spans="1:15" x14ac:dyDescent="0.25">
      <c r="A702" s="18"/>
      <c r="B702" s="55"/>
      <c r="C702" s="56"/>
      <c r="D702" s="56"/>
      <c r="E702" s="56"/>
      <c r="F702" s="56"/>
      <c r="G702" s="56"/>
      <c r="H702" s="56"/>
      <c r="I702" s="56"/>
      <c r="J702" s="56"/>
      <c r="K702" s="56"/>
      <c r="L702" s="56"/>
      <c r="M702" s="37"/>
      <c r="N702" s="56"/>
      <c r="O702" s="27"/>
    </row>
    <row r="703" spans="1:15" x14ac:dyDescent="0.25">
      <c r="A703" s="18"/>
      <c r="B703" s="55"/>
      <c r="C703" s="56"/>
      <c r="D703" s="56"/>
      <c r="E703" s="56"/>
      <c r="F703" s="56"/>
      <c r="G703" s="56"/>
      <c r="H703" s="56"/>
      <c r="I703" s="56"/>
      <c r="J703" s="56"/>
      <c r="K703" s="56"/>
      <c r="L703" s="56"/>
      <c r="M703" s="37"/>
      <c r="N703" s="56"/>
      <c r="O703" s="27"/>
    </row>
    <row r="704" spans="1:15" x14ac:dyDescent="0.25">
      <c r="A704" s="18"/>
      <c r="B704" s="55"/>
      <c r="C704" s="56"/>
      <c r="D704" s="56"/>
      <c r="E704" s="56"/>
      <c r="F704" s="56"/>
      <c r="G704" s="56"/>
      <c r="H704" s="56"/>
      <c r="I704" s="56"/>
      <c r="J704" s="56"/>
      <c r="K704" s="56"/>
      <c r="L704" s="56"/>
      <c r="M704" s="37"/>
      <c r="N704" s="56"/>
      <c r="O704" s="27"/>
    </row>
    <row r="705" spans="1:15" x14ac:dyDescent="0.25">
      <c r="A705" s="18"/>
      <c r="B705" s="55"/>
      <c r="C705" s="56"/>
      <c r="D705" s="56"/>
      <c r="E705" s="56"/>
      <c r="F705" s="56"/>
      <c r="G705" s="56"/>
      <c r="H705" s="56"/>
      <c r="I705" s="56"/>
      <c r="J705" s="56"/>
      <c r="K705" s="56"/>
      <c r="L705" s="56"/>
      <c r="M705" s="37"/>
      <c r="N705" s="56"/>
      <c r="O705" s="27"/>
    </row>
    <row r="706" spans="1:15" x14ac:dyDescent="0.25">
      <c r="A706" s="18"/>
      <c r="B706" s="55"/>
      <c r="C706" s="56"/>
      <c r="D706" s="56"/>
      <c r="E706" s="56"/>
      <c r="F706" s="56"/>
      <c r="G706" s="56"/>
      <c r="H706" s="56"/>
      <c r="I706" s="56"/>
      <c r="J706" s="56"/>
      <c r="K706" s="56"/>
      <c r="L706" s="56"/>
      <c r="M706" s="37"/>
      <c r="N706" s="56"/>
      <c r="O706" s="27"/>
    </row>
    <row r="707" spans="1:15" x14ac:dyDescent="0.25">
      <c r="A707" s="18"/>
      <c r="B707" s="55"/>
      <c r="C707" s="56"/>
      <c r="D707" s="56"/>
      <c r="E707" s="56"/>
      <c r="F707" s="56"/>
      <c r="G707" s="56"/>
      <c r="H707" s="56"/>
      <c r="I707" s="56"/>
      <c r="J707" s="56"/>
      <c r="K707" s="56"/>
      <c r="L707" s="56"/>
      <c r="M707" s="37"/>
      <c r="N707" s="56"/>
      <c r="O707" s="27"/>
    </row>
    <row r="708" spans="1:15" x14ac:dyDescent="0.25">
      <c r="A708" s="18"/>
      <c r="B708" s="55"/>
      <c r="C708" s="56"/>
      <c r="D708" s="56"/>
      <c r="E708" s="56"/>
      <c r="F708" s="56"/>
      <c r="G708" s="56"/>
      <c r="H708" s="56"/>
      <c r="I708" s="56"/>
      <c r="J708" s="56"/>
      <c r="K708" s="56"/>
      <c r="L708" s="56"/>
      <c r="M708" s="37"/>
      <c r="N708" s="56"/>
      <c r="O708" s="27"/>
    </row>
    <row r="709" spans="1:15" x14ac:dyDescent="0.25">
      <c r="A709" s="18"/>
      <c r="B709" s="55"/>
      <c r="C709" s="56"/>
      <c r="D709" s="56"/>
      <c r="E709" s="56"/>
      <c r="F709" s="56"/>
      <c r="G709" s="56"/>
      <c r="H709" s="56"/>
      <c r="I709" s="56"/>
      <c r="J709" s="56"/>
      <c r="K709" s="56"/>
      <c r="L709" s="56"/>
      <c r="M709" s="37"/>
      <c r="N709" s="56"/>
      <c r="O709" s="27"/>
    </row>
    <row r="710" spans="1:15" x14ac:dyDescent="0.25">
      <c r="A710" s="18"/>
      <c r="B710" s="55"/>
      <c r="C710" s="56"/>
      <c r="D710" s="56"/>
      <c r="E710" s="56"/>
      <c r="F710" s="56"/>
      <c r="G710" s="56"/>
      <c r="H710" s="56"/>
      <c r="I710" s="56"/>
      <c r="J710" s="56"/>
      <c r="K710" s="56"/>
      <c r="L710" s="56"/>
      <c r="M710" s="37"/>
      <c r="N710" s="56"/>
      <c r="O710" s="27"/>
    </row>
    <row r="711" spans="1:15" x14ac:dyDescent="0.25">
      <c r="A711" s="18"/>
      <c r="B711" s="55"/>
      <c r="C711" s="56"/>
      <c r="D711" s="56"/>
      <c r="E711" s="56"/>
      <c r="F711" s="56"/>
      <c r="G711" s="56"/>
      <c r="H711" s="56"/>
      <c r="I711" s="56"/>
      <c r="J711" s="56"/>
      <c r="K711" s="56"/>
      <c r="L711" s="56"/>
      <c r="M711" s="37"/>
      <c r="N711" s="56"/>
      <c r="O711" s="27"/>
    </row>
    <row r="712" spans="1:15" x14ac:dyDescent="0.25">
      <c r="A712" s="18"/>
      <c r="B712" s="55"/>
      <c r="C712" s="56"/>
      <c r="D712" s="56"/>
      <c r="E712" s="56"/>
      <c r="F712" s="56"/>
      <c r="G712" s="56"/>
      <c r="H712" s="56"/>
      <c r="I712" s="56"/>
      <c r="J712" s="56"/>
      <c r="K712" s="56"/>
      <c r="L712" s="56"/>
      <c r="M712" s="37"/>
      <c r="N712" s="56"/>
      <c r="O712" s="27"/>
    </row>
    <row r="713" spans="1:15" x14ac:dyDescent="0.25">
      <c r="A713" s="18"/>
      <c r="B713" s="55"/>
      <c r="C713" s="56"/>
      <c r="D713" s="56"/>
      <c r="E713" s="56"/>
      <c r="F713" s="56"/>
      <c r="G713" s="56"/>
      <c r="H713" s="56"/>
      <c r="I713" s="56"/>
      <c r="J713" s="56"/>
      <c r="K713" s="56"/>
      <c r="L713" s="56"/>
      <c r="M713" s="37"/>
      <c r="N713" s="56"/>
      <c r="O713" s="27"/>
    </row>
    <row r="714" spans="1:15" x14ac:dyDescent="0.25">
      <c r="A714" s="18"/>
      <c r="B714" s="55"/>
      <c r="C714" s="56"/>
      <c r="D714" s="56"/>
      <c r="E714" s="56"/>
      <c r="F714" s="56"/>
      <c r="G714" s="56"/>
      <c r="H714" s="56"/>
      <c r="I714" s="56"/>
      <c r="J714" s="56"/>
      <c r="K714" s="56"/>
      <c r="L714" s="56"/>
      <c r="M714" s="37"/>
      <c r="N714" s="56"/>
      <c r="O714" s="27"/>
    </row>
    <row r="715" spans="1:15" x14ac:dyDescent="0.25">
      <c r="A715" s="18"/>
      <c r="B715" s="55"/>
      <c r="C715" s="56"/>
      <c r="D715" s="56"/>
      <c r="E715" s="56"/>
      <c r="F715" s="56"/>
      <c r="G715" s="56"/>
      <c r="H715" s="56"/>
      <c r="I715" s="56"/>
      <c r="J715" s="56"/>
      <c r="K715" s="56"/>
      <c r="L715" s="56"/>
      <c r="M715" s="37"/>
      <c r="N715" s="56"/>
      <c r="O715" s="27"/>
    </row>
    <row r="716" spans="1:15" x14ac:dyDescent="0.25">
      <c r="A716" s="18"/>
      <c r="B716" s="55"/>
      <c r="C716" s="56"/>
      <c r="D716" s="56"/>
      <c r="E716" s="56"/>
      <c r="F716" s="56"/>
      <c r="G716" s="56"/>
      <c r="H716" s="56"/>
      <c r="I716" s="56"/>
      <c r="J716" s="56"/>
      <c r="K716" s="56"/>
      <c r="L716" s="56"/>
      <c r="M716" s="37"/>
      <c r="N716" s="56"/>
      <c r="O716" s="27"/>
    </row>
    <row r="717" spans="1:15" x14ac:dyDescent="0.25">
      <c r="A717" s="18"/>
      <c r="B717" s="55"/>
      <c r="C717" s="56"/>
      <c r="D717" s="56"/>
      <c r="E717" s="56"/>
      <c r="F717" s="56"/>
      <c r="G717" s="56"/>
      <c r="H717" s="56"/>
      <c r="I717" s="56"/>
      <c r="J717" s="56"/>
      <c r="K717" s="56"/>
      <c r="L717" s="56"/>
      <c r="M717" s="37"/>
      <c r="N717" s="56"/>
      <c r="O717" s="27"/>
    </row>
    <row r="718" spans="1:15" x14ac:dyDescent="0.25">
      <c r="A718" s="18"/>
      <c r="B718" s="55"/>
      <c r="C718" s="56"/>
      <c r="D718" s="56"/>
      <c r="E718" s="56"/>
      <c r="F718" s="56"/>
      <c r="G718" s="56"/>
      <c r="H718" s="56"/>
      <c r="I718" s="56"/>
      <c r="J718" s="56"/>
      <c r="K718" s="56"/>
      <c r="L718" s="56"/>
      <c r="M718" s="37"/>
      <c r="N718" s="56"/>
      <c r="O718" s="27"/>
    </row>
    <row r="719" spans="1:15" x14ac:dyDescent="0.25">
      <c r="A719" s="18"/>
      <c r="B719" s="55"/>
      <c r="C719" s="56"/>
      <c r="D719" s="56"/>
      <c r="E719" s="56"/>
      <c r="F719" s="56"/>
      <c r="G719" s="56"/>
      <c r="H719" s="56"/>
      <c r="I719" s="56"/>
      <c r="J719" s="56"/>
      <c r="K719" s="56"/>
      <c r="L719" s="56"/>
      <c r="M719" s="37"/>
      <c r="N719" s="56"/>
      <c r="O719" s="27"/>
    </row>
    <row r="720" spans="1:15" x14ac:dyDescent="0.25">
      <c r="A720" s="18"/>
      <c r="B720" s="55"/>
      <c r="C720" s="56"/>
      <c r="D720" s="56"/>
      <c r="E720" s="56"/>
      <c r="F720" s="56"/>
      <c r="G720" s="56"/>
      <c r="H720" s="56"/>
      <c r="I720" s="56"/>
      <c r="J720" s="56"/>
      <c r="K720" s="56"/>
      <c r="L720" s="56"/>
      <c r="M720" s="37"/>
      <c r="N720" s="56"/>
      <c r="O720" s="27"/>
    </row>
    <row r="721" spans="1:15" x14ac:dyDescent="0.25">
      <c r="A721" s="18"/>
      <c r="B721" s="55"/>
      <c r="C721" s="56"/>
      <c r="D721" s="56"/>
      <c r="E721" s="56"/>
      <c r="F721" s="56"/>
      <c r="G721" s="56"/>
      <c r="H721" s="56"/>
      <c r="I721" s="56"/>
      <c r="J721" s="56"/>
      <c r="K721" s="56"/>
      <c r="L721" s="56"/>
      <c r="M721" s="37"/>
      <c r="N721" s="56"/>
      <c r="O721" s="27"/>
    </row>
    <row r="722" spans="1:15" x14ac:dyDescent="0.25">
      <c r="A722" s="18"/>
      <c r="B722" s="55"/>
      <c r="C722" s="56"/>
      <c r="D722" s="56"/>
      <c r="E722" s="56"/>
      <c r="F722" s="56"/>
      <c r="G722" s="56"/>
      <c r="H722" s="56"/>
      <c r="I722" s="56"/>
      <c r="J722" s="56"/>
      <c r="K722" s="56"/>
      <c r="L722" s="56"/>
      <c r="M722" s="37"/>
      <c r="N722" s="56"/>
      <c r="O722" s="27"/>
    </row>
    <row r="723" spans="1:15" x14ac:dyDescent="0.25">
      <c r="A723" s="18"/>
      <c r="B723" s="55"/>
      <c r="C723" s="56"/>
      <c r="D723" s="56"/>
      <c r="E723" s="56"/>
      <c r="F723" s="56"/>
      <c r="G723" s="56"/>
      <c r="H723" s="56"/>
      <c r="I723" s="56"/>
      <c r="J723" s="56"/>
      <c r="K723" s="56"/>
      <c r="L723" s="56"/>
      <c r="M723" s="37"/>
      <c r="N723" s="56"/>
      <c r="O723" s="27"/>
    </row>
    <row r="724" spans="1:15" x14ac:dyDescent="0.25">
      <c r="A724" s="18"/>
      <c r="B724" s="55"/>
      <c r="C724" s="56"/>
      <c r="D724" s="56"/>
      <c r="E724" s="56"/>
      <c r="F724" s="56"/>
      <c r="G724" s="56"/>
      <c r="H724" s="56"/>
      <c r="I724" s="56"/>
      <c r="J724" s="56"/>
      <c r="K724" s="56"/>
      <c r="L724" s="56"/>
      <c r="M724" s="37"/>
      <c r="N724" s="56"/>
      <c r="O724" s="27"/>
    </row>
    <row r="725" spans="1:15" x14ac:dyDescent="0.25">
      <c r="A725" s="18"/>
      <c r="B725" s="55"/>
      <c r="C725" s="56"/>
      <c r="D725" s="56"/>
      <c r="E725" s="56"/>
      <c r="F725" s="56"/>
      <c r="G725" s="56"/>
      <c r="H725" s="56"/>
      <c r="I725" s="56"/>
      <c r="J725" s="56"/>
      <c r="K725" s="56"/>
      <c r="L725" s="56"/>
      <c r="M725" s="37"/>
      <c r="N725" s="56"/>
      <c r="O725" s="27"/>
    </row>
    <row r="726" spans="1:15" x14ac:dyDescent="0.25">
      <c r="A726" s="18"/>
      <c r="B726" s="55"/>
      <c r="C726" s="56"/>
      <c r="D726" s="56"/>
      <c r="E726" s="56"/>
      <c r="F726" s="56"/>
      <c r="G726" s="56"/>
      <c r="H726" s="56"/>
      <c r="I726" s="56"/>
      <c r="J726" s="56"/>
      <c r="K726" s="56"/>
      <c r="L726" s="56"/>
      <c r="M726" s="37"/>
      <c r="N726" s="56"/>
      <c r="O726" s="27"/>
    </row>
    <row r="727" spans="1:15" x14ac:dyDescent="0.25">
      <c r="A727" s="18"/>
      <c r="B727" s="55"/>
      <c r="C727" s="56"/>
      <c r="D727" s="56"/>
      <c r="E727" s="56"/>
      <c r="F727" s="56"/>
      <c r="G727" s="56"/>
      <c r="H727" s="56"/>
      <c r="I727" s="56"/>
      <c r="J727" s="56"/>
      <c r="K727" s="56"/>
      <c r="L727" s="56"/>
      <c r="M727" s="37"/>
      <c r="N727" s="56"/>
      <c r="O727" s="27"/>
    </row>
    <row r="728" spans="1:15" x14ac:dyDescent="0.25">
      <c r="A728" s="18"/>
      <c r="B728" s="55"/>
      <c r="C728" s="56"/>
      <c r="D728" s="56"/>
      <c r="E728" s="56"/>
      <c r="F728" s="56"/>
      <c r="G728" s="56"/>
      <c r="H728" s="56"/>
      <c r="I728" s="56"/>
      <c r="J728" s="56"/>
      <c r="K728" s="56"/>
      <c r="L728" s="56"/>
      <c r="M728" s="37"/>
      <c r="N728" s="56"/>
      <c r="O728" s="27"/>
    </row>
    <row r="729" spans="1:15" x14ac:dyDescent="0.25">
      <c r="A729" s="18"/>
      <c r="B729" s="55"/>
      <c r="C729" s="56"/>
      <c r="D729" s="56"/>
      <c r="E729" s="56"/>
      <c r="F729" s="56"/>
      <c r="G729" s="56"/>
      <c r="H729" s="56"/>
      <c r="I729" s="56"/>
      <c r="J729" s="56"/>
      <c r="K729" s="56"/>
      <c r="L729" s="56"/>
      <c r="M729" s="37"/>
      <c r="N729" s="56"/>
      <c r="O729" s="27"/>
    </row>
    <row r="730" spans="1:15" x14ac:dyDescent="0.25">
      <c r="A730" s="18"/>
      <c r="B730" s="55"/>
      <c r="C730" s="56"/>
      <c r="D730" s="56"/>
      <c r="E730" s="56"/>
      <c r="F730" s="56"/>
      <c r="G730" s="56"/>
      <c r="H730" s="56"/>
      <c r="I730" s="56"/>
      <c r="J730" s="56"/>
      <c r="K730" s="56"/>
      <c r="L730" s="56"/>
      <c r="M730" s="37"/>
      <c r="N730" s="56"/>
      <c r="O730" s="27"/>
    </row>
    <row r="731" spans="1:15" x14ac:dyDescent="0.25">
      <c r="A731" s="18"/>
      <c r="B731" s="55"/>
      <c r="C731" s="56"/>
      <c r="D731" s="56"/>
      <c r="E731" s="56"/>
      <c r="F731" s="56"/>
      <c r="G731" s="56"/>
      <c r="H731" s="56"/>
      <c r="I731" s="56"/>
      <c r="J731" s="56"/>
      <c r="K731" s="56"/>
      <c r="L731" s="56"/>
      <c r="M731" s="37"/>
      <c r="N731" s="56"/>
      <c r="O731" s="27"/>
    </row>
    <row r="732" spans="1:15" x14ac:dyDescent="0.25">
      <c r="A732" s="18"/>
      <c r="B732" s="55"/>
      <c r="C732" s="56"/>
      <c r="D732" s="56"/>
      <c r="E732" s="56"/>
      <c r="F732" s="56"/>
      <c r="G732" s="56"/>
      <c r="H732" s="56"/>
      <c r="I732" s="56"/>
      <c r="J732" s="56"/>
      <c r="K732" s="56"/>
      <c r="L732" s="56"/>
      <c r="M732" s="37"/>
      <c r="N732" s="56"/>
      <c r="O732" s="27"/>
    </row>
    <row r="733" spans="1:15" x14ac:dyDescent="0.25">
      <c r="A733" s="18"/>
      <c r="B733" s="55"/>
      <c r="C733" s="56"/>
      <c r="D733" s="56"/>
      <c r="E733" s="56"/>
      <c r="F733" s="56"/>
      <c r="G733" s="56"/>
      <c r="H733" s="56"/>
      <c r="I733" s="56"/>
      <c r="J733" s="56"/>
      <c r="K733" s="56"/>
      <c r="L733" s="56"/>
      <c r="M733" s="37"/>
      <c r="N733" s="56"/>
      <c r="O733" s="27"/>
    </row>
    <row r="734" spans="1:15" x14ac:dyDescent="0.25">
      <c r="A734" s="18"/>
      <c r="B734" s="55"/>
      <c r="C734" s="56"/>
      <c r="D734" s="56"/>
      <c r="E734" s="56"/>
      <c r="F734" s="56"/>
      <c r="G734" s="56"/>
      <c r="H734" s="56"/>
      <c r="I734" s="56"/>
      <c r="J734" s="56"/>
      <c r="K734" s="56"/>
      <c r="L734" s="56"/>
      <c r="M734" s="37"/>
      <c r="N734" s="56"/>
      <c r="O734" s="27"/>
    </row>
    <row r="735" spans="1:15" x14ac:dyDescent="0.25">
      <c r="A735" s="18"/>
      <c r="B735" s="55"/>
      <c r="C735" s="56"/>
      <c r="D735" s="56"/>
      <c r="E735" s="56"/>
      <c r="F735" s="56"/>
      <c r="G735" s="56"/>
      <c r="H735" s="56"/>
      <c r="I735" s="56"/>
      <c r="J735" s="56"/>
      <c r="K735" s="56"/>
      <c r="L735" s="56"/>
      <c r="M735" s="37"/>
      <c r="N735" s="56"/>
      <c r="O735" s="27"/>
    </row>
    <row r="736" spans="1:15" x14ac:dyDescent="0.25">
      <c r="A736" s="18"/>
      <c r="B736" s="55"/>
      <c r="C736" s="56"/>
      <c r="D736" s="56"/>
      <c r="E736" s="56"/>
      <c r="F736" s="56"/>
      <c r="G736" s="56"/>
      <c r="H736" s="56"/>
      <c r="I736" s="56"/>
      <c r="J736" s="56"/>
      <c r="K736" s="56"/>
      <c r="L736" s="56"/>
      <c r="M736" s="37"/>
      <c r="N736" s="56"/>
      <c r="O736" s="27"/>
    </row>
    <row r="737" spans="1:15" x14ac:dyDescent="0.25">
      <c r="A737" s="18"/>
      <c r="B737" s="55"/>
      <c r="C737" s="56"/>
      <c r="D737" s="56"/>
      <c r="E737" s="56"/>
      <c r="F737" s="56"/>
      <c r="G737" s="56"/>
      <c r="H737" s="56"/>
      <c r="I737" s="56"/>
      <c r="J737" s="56"/>
      <c r="K737" s="56"/>
      <c r="L737" s="56"/>
      <c r="M737" s="37"/>
      <c r="N737" s="56"/>
      <c r="O737" s="27"/>
    </row>
    <row r="738" spans="1:15" x14ac:dyDescent="0.25">
      <c r="A738" s="18"/>
      <c r="B738" s="55"/>
      <c r="C738" s="56"/>
      <c r="D738" s="56"/>
      <c r="E738" s="56"/>
      <c r="F738" s="56"/>
      <c r="G738" s="56"/>
      <c r="H738" s="56"/>
      <c r="I738" s="56"/>
      <c r="J738" s="56"/>
      <c r="K738" s="56"/>
      <c r="L738" s="56"/>
      <c r="M738" s="37"/>
      <c r="N738" s="56"/>
      <c r="O738" s="27"/>
    </row>
    <row r="739" spans="1:15" x14ac:dyDescent="0.25">
      <c r="A739" s="18"/>
      <c r="B739" s="55"/>
      <c r="C739" s="56"/>
      <c r="D739" s="56"/>
      <c r="E739" s="56"/>
      <c r="F739" s="56"/>
      <c r="G739" s="56"/>
      <c r="H739" s="56"/>
      <c r="I739" s="56"/>
      <c r="J739" s="56"/>
      <c r="K739" s="56"/>
      <c r="L739" s="56"/>
      <c r="M739" s="37"/>
      <c r="N739" s="56"/>
      <c r="O739" s="27"/>
    </row>
    <row r="740" spans="1:15" x14ac:dyDescent="0.25">
      <c r="A740" s="18"/>
      <c r="B740" s="55"/>
      <c r="C740" s="56"/>
      <c r="D740" s="56"/>
      <c r="E740" s="56"/>
      <c r="F740" s="56"/>
      <c r="G740" s="56"/>
      <c r="H740" s="56"/>
      <c r="I740" s="56"/>
      <c r="J740" s="56"/>
      <c r="K740" s="56"/>
      <c r="L740" s="56"/>
      <c r="M740" s="37"/>
      <c r="N740" s="56"/>
      <c r="O740" s="27"/>
    </row>
    <row r="741" spans="1:15" x14ac:dyDescent="0.25">
      <c r="A741" s="18"/>
      <c r="B741" s="55"/>
      <c r="C741" s="56"/>
      <c r="D741" s="56"/>
      <c r="E741" s="56"/>
      <c r="F741" s="56"/>
      <c r="G741" s="56"/>
      <c r="H741" s="56"/>
      <c r="I741" s="56"/>
      <c r="J741" s="56"/>
      <c r="K741" s="56"/>
      <c r="L741" s="56"/>
      <c r="M741" s="37"/>
      <c r="N741" s="56"/>
      <c r="O741" s="27"/>
    </row>
    <row r="742" spans="1:15" x14ac:dyDescent="0.25">
      <c r="A742" s="18"/>
      <c r="B742" s="55"/>
      <c r="C742" s="56"/>
      <c r="D742" s="56"/>
      <c r="E742" s="56"/>
      <c r="F742" s="56"/>
      <c r="G742" s="56"/>
      <c r="H742" s="56"/>
      <c r="I742" s="56"/>
      <c r="J742" s="56"/>
      <c r="K742" s="56"/>
      <c r="L742" s="56"/>
      <c r="M742" s="37"/>
      <c r="N742" s="56"/>
      <c r="O742" s="27"/>
    </row>
    <row r="743" spans="1:15" x14ac:dyDescent="0.25">
      <c r="A743" s="18"/>
      <c r="B743" s="55"/>
      <c r="C743" s="56"/>
      <c r="D743" s="56"/>
      <c r="E743" s="56"/>
      <c r="F743" s="56"/>
      <c r="G743" s="56"/>
      <c r="H743" s="56"/>
      <c r="I743" s="56"/>
      <c r="J743" s="56"/>
      <c r="K743" s="56"/>
      <c r="L743" s="56"/>
      <c r="M743" s="37"/>
      <c r="N743" s="56"/>
      <c r="O743" s="27"/>
    </row>
    <row r="744" spans="1:15" x14ac:dyDescent="0.25">
      <c r="A744" s="18"/>
      <c r="B744" s="55"/>
      <c r="C744" s="56"/>
      <c r="D744" s="56"/>
      <c r="E744" s="56"/>
      <c r="F744" s="56"/>
      <c r="G744" s="56"/>
      <c r="H744" s="56"/>
      <c r="I744" s="56"/>
      <c r="J744" s="56"/>
      <c r="K744" s="56"/>
      <c r="L744" s="56"/>
      <c r="M744" s="37"/>
      <c r="N744" s="56"/>
      <c r="O744" s="27"/>
    </row>
    <row r="745" spans="1:15" x14ac:dyDescent="0.25">
      <c r="A745" s="18"/>
      <c r="B745" s="55"/>
      <c r="C745" s="56"/>
      <c r="D745" s="56"/>
      <c r="E745" s="56"/>
      <c r="F745" s="56"/>
      <c r="G745" s="56"/>
      <c r="H745" s="56"/>
      <c r="I745" s="56"/>
      <c r="J745" s="56"/>
      <c r="K745" s="56"/>
      <c r="L745" s="56"/>
      <c r="M745" s="37"/>
      <c r="N745" s="56"/>
      <c r="O745" s="27"/>
    </row>
    <row r="746" spans="1:15" x14ac:dyDescent="0.25">
      <c r="A746" s="18"/>
      <c r="B746" s="55"/>
      <c r="C746" s="56"/>
      <c r="D746" s="56"/>
      <c r="E746" s="56"/>
      <c r="F746" s="56"/>
      <c r="G746" s="56"/>
      <c r="H746" s="56"/>
      <c r="I746" s="56"/>
      <c r="J746" s="56"/>
      <c r="K746" s="56"/>
      <c r="L746" s="56"/>
      <c r="M746" s="37"/>
      <c r="N746" s="56"/>
      <c r="O746" s="27"/>
    </row>
    <row r="747" spans="1:15" x14ac:dyDescent="0.25">
      <c r="A747" s="18"/>
      <c r="B747" s="55"/>
      <c r="C747" s="56"/>
      <c r="D747" s="56"/>
      <c r="E747" s="56"/>
      <c r="F747" s="56"/>
      <c r="G747" s="56"/>
      <c r="H747" s="56"/>
      <c r="I747" s="56"/>
      <c r="J747" s="56"/>
      <c r="K747" s="56"/>
      <c r="L747" s="56"/>
      <c r="M747" s="37"/>
      <c r="N747" s="56"/>
      <c r="O747" s="27"/>
    </row>
    <row r="748" spans="1:15" x14ac:dyDescent="0.25">
      <c r="A748" s="18"/>
      <c r="B748" s="55"/>
      <c r="C748" s="56"/>
      <c r="D748" s="56"/>
      <c r="E748" s="56"/>
      <c r="F748" s="56"/>
      <c r="G748" s="56"/>
      <c r="H748" s="56"/>
      <c r="I748" s="56"/>
      <c r="J748" s="56"/>
      <c r="K748" s="56"/>
      <c r="L748" s="56"/>
      <c r="M748" s="37"/>
      <c r="N748" s="56"/>
      <c r="O748" s="27"/>
    </row>
    <row r="749" spans="1:15" x14ac:dyDescent="0.25">
      <c r="A749" s="18"/>
      <c r="B749" s="55"/>
      <c r="C749" s="56"/>
      <c r="D749" s="56"/>
      <c r="E749" s="56"/>
      <c r="F749" s="56"/>
      <c r="G749" s="56"/>
      <c r="H749" s="56"/>
      <c r="I749" s="56"/>
      <c r="J749" s="56"/>
      <c r="K749" s="56"/>
      <c r="L749" s="56"/>
      <c r="M749" s="37"/>
      <c r="N749" s="56"/>
      <c r="O749" s="27"/>
    </row>
    <row r="750" spans="1:15" x14ac:dyDescent="0.25">
      <c r="A750" s="18"/>
      <c r="B750" s="55"/>
      <c r="C750" s="56"/>
      <c r="D750" s="56"/>
      <c r="E750" s="56"/>
      <c r="F750" s="56"/>
      <c r="G750" s="56"/>
      <c r="H750" s="56"/>
      <c r="I750" s="56"/>
      <c r="J750" s="56"/>
      <c r="K750" s="56"/>
      <c r="L750" s="56"/>
      <c r="M750" s="37"/>
      <c r="N750" s="56"/>
      <c r="O750" s="27"/>
    </row>
    <row r="751" spans="1:15" x14ac:dyDescent="0.25">
      <c r="A751" s="18"/>
      <c r="B751" s="55"/>
      <c r="C751" s="56"/>
      <c r="D751" s="56"/>
      <c r="E751" s="56"/>
      <c r="F751" s="56"/>
      <c r="G751" s="56"/>
      <c r="H751" s="56"/>
      <c r="I751" s="56"/>
      <c r="J751" s="56"/>
      <c r="K751" s="56"/>
      <c r="L751" s="56"/>
      <c r="M751" s="37"/>
      <c r="N751" s="56"/>
      <c r="O751" s="27"/>
    </row>
    <row r="752" spans="1:15" x14ac:dyDescent="0.25">
      <c r="A752" s="18"/>
      <c r="B752" s="55"/>
      <c r="C752" s="56"/>
      <c r="D752" s="56"/>
      <c r="E752" s="56"/>
      <c r="F752" s="56"/>
      <c r="G752" s="56"/>
      <c r="H752" s="56"/>
      <c r="I752" s="56"/>
      <c r="J752" s="56"/>
      <c r="K752" s="56"/>
      <c r="L752" s="56"/>
      <c r="M752" s="37"/>
      <c r="N752" s="56"/>
      <c r="O752" s="27"/>
    </row>
    <row r="753" spans="1:15" x14ac:dyDescent="0.25">
      <c r="A753" s="18"/>
      <c r="B753" s="55"/>
      <c r="C753" s="56"/>
      <c r="D753" s="56"/>
      <c r="E753" s="56"/>
      <c r="F753" s="56"/>
      <c r="G753" s="56"/>
      <c r="H753" s="56"/>
      <c r="I753" s="56"/>
      <c r="J753" s="56"/>
      <c r="K753" s="56"/>
      <c r="L753" s="56"/>
      <c r="M753" s="37"/>
      <c r="N753" s="56"/>
      <c r="O753" s="27"/>
    </row>
    <row r="754" spans="1:15" x14ac:dyDescent="0.25">
      <c r="A754" s="18"/>
      <c r="B754" s="55"/>
      <c r="C754" s="56"/>
      <c r="D754" s="56"/>
      <c r="E754" s="56"/>
      <c r="F754" s="56"/>
      <c r="G754" s="56"/>
      <c r="H754" s="56"/>
      <c r="I754" s="56"/>
      <c r="J754" s="56"/>
      <c r="K754" s="56"/>
      <c r="L754" s="56"/>
      <c r="M754" s="37"/>
      <c r="N754" s="56"/>
      <c r="O754" s="27"/>
    </row>
    <row r="755" spans="1:15" x14ac:dyDescent="0.25">
      <c r="A755" s="18"/>
      <c r="B755" s="55"/>
      <c r="C755" s="56"/>
      <c r="D755" s="56"/>
      <c r="E755" s="56"/>
      <c r="F755" s="56"/>
      <c r="G755" s="56"/>
      <c r="H755" s="56"/>
      <c r="I755" s="56"/>
      <c r="J755" s="56"/>
      <c r="K755" s="56"/>
      <c r="L755" s="56"/>
      <c r="M755" s="37"/>
      <c r="N755" s="56"/>
      <c r="O755" s="27"/>
    </row>
    <row r="756" spans="1:15" x14ac:dyDescent="0.25">
      <c r="A756" s="18"/>
      <c r="B756" s="55"/>
      <c r="C756" s="56"/>
      <c r="D756" s="56"/>
      <c r="E756" s="56"/>
      <c r="F756" s="56"/>
      <c r="G756" s="56"/>
      <c r="H756" s="56"/>
      <c r="I756" s="56"/>
      <c r="J756" s="56"/>
      <c r="K756" s="56"/>
      <c r="L756" s="56"/>
      <c r="M756" s="37"/>
      <c r="N756" s="56"/>
      <c r="O756" s="27"/>
    </row>
    <row r="757" spans="1:15" x14ac:dyDescent="0.25">
      <c r="A757" s="18"/>
      <c r="B757" s="55"/>
      <c r="C757" s="56"/>
      <c r="D757" s="56"/>
      <c r="E757" s="56"/>
      <c r="F757" s="56"/>
      <c r="G757" s="56"/>
      <c r="H757" s="56"/>
      <c r="I757" s="56"/>
      <c r="J757" s="56"/>
      <c r="K757" s="56"/>
      <c r="L757" s="56"/>
      <c r="M757" s="37"/>
      <c r="N757" s="56"/>
      <c r="O757" s="27"/>
    </row>
    <row r="758" spans="1:15" x14ac:dyDescent="0.25">
      <c r="A758" s="18"/>
      <c r="B758" s="55"/>
      <c r="C758" s="56"/>
      <c r="D758" s="56"/>
      <c r="E758" s="56"/>
      <c r="F758" s="56"/>
      <c r="G758" s="56"/>
      <c r="H758" s="56"/>
      <c r="I758" s="56"/>
      <c r="J758" s="56"/>
      <c r="K758" s="56"/>
      <c r="L758" s="56"/>
      <c r="M758" s="37"/>
      <c r="N758" s="56"/>
      <c r="O758" s="27"/>
    </row>
    <row r="759" spans="1:15" x14ac:dyDescent="0.25">
      <c r="A759" s="18"/>
      <c r="B759" s="55"/>
      <c r="C759" s="56"/>
      <c r="D759" s="56"/>
      <c r="E759" s="56"/>
      <c r="F759" s="56"/>
      <c r="G759" s="56"/>
      <c r="H759" s="56"/>
      <c r="I759" s="56"/>
      <c r="J759" s="56"/>
      <c r="K759" s="56"/>
      <c r="L759" s="56"/>
      <c r="M759" s="37"/>
      <c r="N759" s="56"/>
      <c r="O759" s="27"/>
    </row>
    <row r="760" spans="1:15" x14ac:dyDescent="0.25">
      <c r="A760" s="18"/>
      <c r="B760" s="55"/>
      <c r="C760" s="56"/>
      <c r="D760" s="56"/>
      <c r="E760" s="56"/>
      <c r="F760" s="56"/>
      <c r="G760" s="56"/>
      <c r="H760" s="56"/>
      <c r="I760" s="56"/>
      <c r="J760" s="56"/>
      <c r="K760" s="56"/>
      <c r="L760" s="56"/>
      <c r="M760" s="37"/>
      <c r="N760" s="56"/>
      <c r="O760" s="27"/>
    </row>
    <row r="761" spans="1:15" x14ac:dyDescent="0.25">
      <c r="A761" s="18"/>
      <c r="B761" s="55"/>
      <c r="C761" s="56"/>
      <c r="D761" s="56"/>
      <c r="E761" s="56"/>
      <c r="F761" s="56"/>
      <c r="G761" s="56"/>
      <c r="H761" s="56"/>
      <c r="I761" s="56"/>
      <c r="J761" s="56"/>
      <c r="K761" s="56"/>
      <c r="L761" s="56"/>
      <c r="M761" s="37"/>
      <c r="N761" s="56"/>
      <c r="O761" s="27"/>
    </row>
    <row r="762" spans="1:15" x14ac:dyDescent="0.25">
      <c r="A762" s="18"/>
      <c r="B762" s="55"/>
      <c r="C762" s="56"/>
      <c r="D762" s="56"/>
      <c r="E762" s="56"/>
      <c r="F762" s="56"/>
      <c r="G762" s="56"/>
      <c r="H762" s="56"/>
      <c r="I762" s="56"/>
      <c r="J762" s="56"/>
      <c r="K762" s="56"/>
      <c r="L762" s="56"/>
      <c r="M762" s="37"/>
      <c r="N762" s="56"/>
      <c r="O762" s="27"/>
    </row>
    <row r="763" spans="1:15" x14ac:dyDescent="0.25">
      <c r="A763" s="18"/>
      <c r="B763" s="55"/>
      <c r="C763" s="56"/>
      <c r="D763" s="56"/>
      <c r="E763" s="56"/>
      <c r="F763" s="56"/>
      <c r="G763" s="56"/>
      <c r="H763" s="56"/>
      <c r="I763" s="56"/>
      <c r="J763" s="56"/>
      <c r="K763" s="56"/>
      <c r="L763" s="56"/>
      <c r="M763" s="37"/>
      <c r="N763" s="56"/>
      <c r="O763" s="27"/>
    </row>
    <row r="764" spans="1:15" x14ac:dyDescent="0.25">
      <c r="A764" s="18"/>
      <c r="B764" s="55"/>
      <c r="C764" s="56"/>
      <c r="D764" s="56"/>
      <c r="E764" s="56"/>
      <c r="F764" s="56"/>
      <c r="G764" s="56"/>
      <c r="H764" s="56"/>
      <c r="I764" s="56"/>
      <c r="J764" s="56"/>
      <c r="K764" s="56"/>
      <c r="L764" s="56"/>
      <c r="M764" s="37"/>
      <c r="N764" s="56"/>
      <c r="O764" s="27"/>
    </row>
    <row r="765" spans="1:15" x14ac:dyDescent="0.25">
      <c r="A765" s="18"/>
      <c r="B765" s="55"/>
      <c r="C765" s="56"/>
      <c r="D765" s="56"/>
      <c r="E765" s="56"/>
      <c r="F765" s="56"/>
      <c r="G765" s="56"/>
      <c r="H765" s="56"/>
      <c r="I765" s="56"/>
      <c r="J765" s="56"/>
      <c r="K765" s="56"/>
      <c r="L765" s="56"/>
      <c r="M765" s="37"/>
      <c r="N765" s="56"/>
      <c r="O765" s="27"/>
    </row>
    <row r="766" spans="1:15" x14ac:dyDescent="0.25">
      <c r="A766" s="18"/>
      <c r="B766" s="55"/>
      <c r="C766" s="56"/>
      <c r="D766" s="56"/>
      <c r="E766" s="56"/>
      <c r="F766" s="56"/>
      <c r="G766" s="56"/>
      <c r="H766" s="56"/>
      <c r="I766" s="56"/>
      <c r="J766" s="56"/>
      <c r="K766" s="56"/>
      <c r="L766" s="56"/>
      <c r="M766" s="37"/>
      <c r="N766" s="56"/>
      <c r="O766" s="27"/>
    </row>
    <row r="767" spans="1:15" x14ac:dyDescent="0.25">
      <c r="A767" s="18"/>
      <c r="B767" s="55"/>
      <c r="C767" s="56"/>
      <c r="D767" s="56"/>
      <c r="E767" s="56"/>
      <c r="F767" s="56"/>
      <c r="G767" s="56"/>
      <c r="H767" s="56"/>
      <c r="I767" s="56"/>
      <c r="J767" s="56"/>
      <c r="K767" s="56"/>
      <c r="L767" s="56"/>
      <c r="M767" s="37"/>
      <c r="N767" s="56"/>
      <c r="O767" s="27"/>
    </row>
    <row r="768" spans="1:15" x14ac:dyDescent="0.25">
      <c r="A768" s="18"/>
      <c r="B768" s="55"/>
      <c r="C768" s="56"/>
      <c r="D768" s="56"/>
      <c r="E768" s="56"/>
      <c r="F768" s="56"/>
      <c r="G768" s="56"/>
      <c r="H768" s="56"/>
      <c r="I768" s="56"/>
      <c r="J768" s="56"/>
      <c r="K768" s="56"/>
      <c r="L768" s="56"/>
      <c r="M768" s="37"/>
      <c r="N768" s="56"/>
      <c r="O768" s="27"/>
    </row>
    <row r="769" spans="1:15" x14ac:dyDescent="0.25">
      <c r="A769" s="18"/>
      <c r="B769" s="55"/>
      <c r="C769" s="56"/>
      <c r="D769" s="56"/>
      <c r="E769" s="56"/>
      <c r="F769" s="56"/>
      <c r="G769" s="56"/>
      <c r="H769" s="56"/>
      <c r="I769" s="56"/>
      <c r="J769" s="56"/>
      <c r="K769" s="56"/>
      <c r="L769" s="56"/>
      <c r="M769" s="37"/>
      <c r="N769" s="56"/>
      <c r="O769" s="27"/>
    </row>
    <row r="770" spans="1:15" x14ac:dyDescent="0.25">
      <c r="A770" s="18"/>
      <c r="B770" s="55"/>
      <c r="C770" s="56"/>
      <c r="D770" s="56"/>
      <c r="E770" s="56"/>
      <c r="F770" s="56"/>
      <c r="G770" s="56"/>
      <c r="H770" s="56"/>
      <c r="I770" s="56"/>
      <c r="J770" s="56"/>
      <c r="K770" s="56"/>
      <c r="L770" s="56"/>
      <c r="M770" s="37"/>
      <c r="N770" s="56"/>
      <c r="O770" s="27"/>
    </row>
    <row r="771" spans="1:15" x14ac:dyDescent="0.25">
      <c r="A771" s="18"/>
      <c r="B771" s="55"/>
      <c r="C771" s="56"/>
      <c r="D771" s="56"/>
      <c r="E771" s="56"/>
      <c r="F771" s="56"/>
      <c r="G771" s="56"/>
      <c r="H771" s="56"/>
      <c r="I771" s="56"/>
      <c r="J771" s="56"/>
      <c r="K771" s="56"/>
      <c r="L771" s="56"/>
      <c r="M771" s="37"/>
      <c r="N771" s="56"/>
      <c r="O771" s="27"/>
    </row>
    <row r="772" spans="1:15" x14ac:dyDescent="0.25">
      <c r="A772" s="18"/>
      <c r="B772" s="55"/>
      <c r="C772" s="56"/>
      <c r="D772" s="56"/>
      <c r="E772" s="56"/>
      <c r="F772" s="56"/>
      <c r="G772" s="56"/>
      <c r="H772" s="56"/>
      <c r="I772" s="56"/>
      <c r="J772" s="56"/>
      <c r="K772" s="56"/>
      <c r="L772" s="56"/>
      <c r="M772" s="37"/>
      <c r="N772" s="56"/>
      <c r="O772" s="27"/>
    </row>
    <row r="773" spans="1:15" x14ac:dyDescent="0.25">
      <c r="A773" s="18"/>
      <c r="B773" s="55"/>
      <c r="C773" s="56"/>
      <c r="D773" s="56"/>
      <c r="E773" s="56"/>
      <c r="F773" s="56"/>
      <c r="G773" s="56"/>
      <c r="H773" s="56"/>
      <c r="I773" s="56"/>
      <c r="J773" s="56"/>
      <c r="K773" s="56"/>
      <c r="L773" s="56"/>
      <c r="M773" s="37"/>
      <c r="N773" s="56"/>
      <c r="O773" s="27"/>
    </row>
    <row r="774" spans="1:15" x14ac:dyDescent="0.25">
      <c r="A774" s="18"/>
      <c r="B774" s="55"/>
      <c r="C774" s="56"/>
      <c r="D774" s="56"/>
      <c r="E774" s="56"/>
      <c r="F774" s="56"/>
      <c r="G774" s="56"/>
      <c r="H774" s="56"/>
      <c r="I774" s="56"/>
      <c r="J774" s="56"/>
      <c r="K774" s="56"/>
      <c r="L774" s="56"/>
      <c r="M774" s="37"/>
      <c r="N774" s="56"/>
      <c r="O774" s="27"/>
    </row>
    <row r="775" spans="1:15" x14ac:dyDescent="0.25">
      <c r="A775" s="18"/>
      <c r="B775" s="55"/>
      <c r="C775" s="56"/>
      <c r="D775" s="56"/>
      <c r="E775" s="56"/>
      <c r="F775" s="56"/>
      <c r="G775" s="56"/>
      <c r="H775" s="56"/>
      <c r="I775" s="56"/>
      <c r="J775" s="56"/>
      <c r="K775" s="56"/>
      <c r="L775" s="56"/>
      <c r="M775" s="37"/>
      <c r="N775" s="56"/>
      <c r="O775" s="27"/>
    </row>
    <row r="776" spans="1:15" x14ac:dyDescent="0.25">
      <c r="A776" s="18"/>
      <c r="B776" s="55"/>
      <c r="C776" s="56"/>
      <c r="D776" s="56"/>
      <c r="E776" s="56"/>
      <c r="F776" s="56"/>
      <c r="G776" s="56"/>
      <c r="H776" s="56"/>
      <c r="I776" s="56"/>
      <c r="J776" s="56"/>
      <c r="K776" s="56"/>
      <c r="L776" s="56"/>
      <c r="M776" s="37"/>
      <c r="N776" s="56"/>
      <c r="O776" s="27"/>
    </row>
    <row r="777" spans="1:15" x14ac:dyDescent="0.25">
      <c r="A777" s="18"/>
      <c r="B777" s="55"/>
      <c r="C777" s="56"/>
      <c r="D777" s="56"/>
      <c r="E777" s="56"/>
      <c r="F777" s="56"/>
      <c r="G777" s="56"/>
      <c r="H777" s="56"/>
      <c r="I777" s="56"/>
      <c r="J777" s="56"/>
      <c r="K777" s="56"/>
      <c r="L777" s="56"/>
      <c r="M777" s="37"/>
      <c r="N777" s="56"/>
      <c r="O777" s="27"/>
    </row>
    <row r="778" spans="1:15" x14ac:dyDescent="0.25">
      <c r="A778" s="18"/>
      <c r="B778" s="55"/>
      <c r="C778" s="56"/>
      <c r="D778" s="56"/>
      <c r="E778" s="56"/>
      <c r="F778" s="56"/>
      <c r="G778" s="56"/>
      <c r="H778" s="56"/>
      <c r="I778" s="56"/>
      <c r="J778" s="56"/>
      <c r="K778" s="56"/>
      <c r="L778" s="56"/>
      <c r="M778" s="37"/>
      <c r="N778" s="56"/>
      <c r="O778" s="27"/>
    </row>
    <row r="779" spans="1:15" x14ac:dyDescent="0.25">
      <c r="A779" s="18"/>
      <c r="B779" s="55"/>
      <c r="C779" s="56"/>
      <c r="D779" s="56"/>
      <c r="E779" s="56"/>
      <c r="F779" s="56"/>
      <c r="G779" s="56"/>
      <c r="H779" s="56"/>
      <c r="I779" s="56"/>
      <c r="J779" s="56"/>
      <c r="K779" s="56"/>
      <c r="L779" s="56"/>
      <c r="M779" s="37"/>
      <c r="N779" s="56"/>
      <c r="O779" s="27"/>
    </row>
    <row r="780" spans="1:15" x14ac:dyDescent="0.25">
      <c r="A780" s="18"/>
      <c r="B780" s="55"/>
      <c r="C780" s="56"/>
      <c r="D780" s="56"/>
      <c r="E780" s="56"/>
      <c r="F780" s="56"/>
      <c r="G780" s="56"/>
      <c r="H780" s="56"/>
      <c r="I780" s="56"/>
      <c r="J780" s="56"/>
      <c r="K780" s="56"/>
      <c r="L780" s="56"/>
      <c r="M780" s="37"/>
      <c r="N780" s="56"/>
      <c r="O780" s="27"/>
    </row>
    <row r="781" spans="1:15" x14ac:dyDescent="0.25">
      <c r="A781" s="18"/>
      <c r="B781" s="55"/>
      <c r="C781" s="56"/>
      <c r="D781" s="56"/>
      <c r="E781" s="56"/>
      <c r="F781" s="56"/>
      <c r="G781" s="56"/>
      <c r="H781" s="56"/>
      <c r="I781" s="56"/>
      <c r="J781" s="56"/>
      <c r="K781" s="56"/>
      <c r="L781" s="56"/>
      <c r="M781" s="37"/>
      <c r="N781" s="56"/>
      <c r="O781" s="27"/>
    </row>
    <row r="782" spans="1:15" x14ac:dyDescent="0.25">
      <c r="A782" s="18"/>
      <c r="B782" s="55"/>
      <c r="C782" s="56"/>
      <c r="D782" s="56"/>
      <c r="E782" s="56"/>
      <c r="F782" s="56"/>
      <c r="G782" s="56"/>
      <c r="H782" s="56"/>
      <c r="I782" s="56"/>
      <c r="J782" s="56"/>
      <c r="K782" s="56"/>
      <c r="L782" s="56"/>
      <c r="M782" s="37"/>
      <c r="N782" s="56"/>
      <c r="O782" s="27"/>
    </row>
    <row r="783" spans="1:15" x14ac:dyDescent="0.25">
      <c r="A783" s="18"/>
      <c r="B783" s="55"/>
      <c r="C783" s="56"/>
      <c r="D783" s="56"/>
      <c r="E783" s="56"/>
      <c r="F783" s="56"/>
      <c r="G783" s="56"/>
      <c r="H783" s="56"/>
      <c r="I783" s="56"/>
      <c r="J783" s="56"/>
      <c r="K783" s="56"/>
      <c r="L783" s="56"/>
      <c r="M783" s="37"/>
      <c r="N783" s="56"/>
      <c r="O783" s="27"/>
    </row>
    <row r="784" spans="1:15" x14ac:dyDescent="0.25">
      <c r="A784" s="18"/>
      <c r="B784" s="55"/>
      <c r="C784" s="56"/>
      <c r="D784" s="56"/>
      <c r="E784" s="56"/>
      <c r="F784" s="56"/>
      <c r="G784" s="56"/>
      <c r="H784" s="56"/>
      <c r="I784" s="56"/>
      <c r="J784" s="56"/>
      <c r="K784" s="56"/>
      <c r="L784" s="56"/>
      <c r="M784" s="37"/>
      <c r="N784" s="56"/>
      <c r="O784" s="27"/>
    </row>
    <row r="785" spans="1:15" x14ac:dyDescent="0.25">
      <c r="A785" s="18"/>
      <c r="B785" s="55"/>
      <c r="C785" s="56"/>
      <c r="D785" s="56"/>
      <c r="E785" s="56"/>
      <c r="F785" s="56"/>
      <c r="G785" s="56"/>
      <c r="H785" s="56"/>
      <c r="I785" s="56"/>
      <c r="J785" s="56"/>
      <c r="K785" s="56"/>
      <c r="L785" s="56"/>
      <c r="M785" s="37"/>
      <c r="N785" s="56"/>
      <c r="O785" s="27"/>
    </row>
    <row r="786" spans="1:15" x14ac:dyDescent="0.25">
      <c r="A786" s="18"/>
      <c r="B786" s="55"/>
      <c r="C786" s="56"/>
      <c r="D786" s="56"/>
      <c r="E786" s="56"/>
      <c r="F786" s="56"/>
      <c r="G786" s="56"/>
      <c r="H786" s="56"/>
      <c r="I786" s="56"/>
      <c r="J786" s="56"/>
      <c r="K786" s="56"/>
      <c r="L786" s="56"/>
      <c r="M786" s="37"/>
      <c r="N786" s="56"/>
      <c r="O786" s="27"/>
    </row>
    <row r="787" spans="1:15" x14ac:dyDescent="0.25">
      <c r="A787" s="18"/>
      <c r="B787" s="55"/>
      <c r="C787" s="56"/>
      <c r="D787" s="56"/>
      <c r="E787" s="56"/>
      <c r="F787" s="56"/>
      <c r="G787" s="56"/>
      <c r="H787" s="56"/>
      <c r="I787" s="56"/>
      <c r="J787" s="56"/>
      <c r="K787" s="56"/>
      <c r="L787" s="56"/>
      <c r="M787" s="37"/>
      <c r="N787" s="56"/>
      <c r="O787" s="27"/>
    </row>
    <row r="788" spans="1:15" x14ac:dyDescent="0.25">
      <c r="A788" s="18"/>
      <c r="B788" s="55"/>
      <c r="C788" s="56"/>
      <c r="D788" s="56"/>
      <c r="E788" s="56"/>
      <c r="F788" s="56"/>
      <c r="G788" s="56"/>
      <c r="H788" s="56"/>
      <c r="I788" s="56"/>
      <c r="J788" s="56"/>
      <c r="K788" s="56"/>
      <c r="L788" s="56"/>
      <c r="M788" s="37"/>
      <c r="N788" s="56"/>
      <c r="O788" s="27"/>
    </row>
    <row r="789" spans="1:15" x14ac:dyDescent="0.25">
      <c r="A789" s="18"/>
      <c r="B789" s="55"/>
      <c r="C789" s="56"/>
      <c r="D789" s="56"/>
      <c r="E789" s="56"/>
      <c r="F789" s="56"/>
      <c r="G789" s="56"/>
      <c r="H789" s="56"/>
      <c r="I789" s="56"/>
      <c r="J789" s="56"/>
      <c r="K789" s="56"/>
      <c r="L789" s="56"/>
      <c r="M789" s="37"/>
      <c r="N789" s="56"/>
      <c r="O789" s="27"/>
    </row>
  </sheetData>
  <mergeCells count="1">
    <mergeCell ref="L1:N1"/>
  </mergeCells>
  <conditionalFormatting sqref="J1">
    <cfRule type="expression" dxfId="4" priority="1">
      <formula>$M$41=FALSE</formula>
    </cfRule>
  </conditionalFormatting>
  <conditionalFormatting sqref="M41">
    <cfRule type="expression" dxfId="3" priority="2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O789"/>
  <sheetViews>
    <sheetView zoomScaleNormal="100" workbookViewId="0">
      <selection activeCell="B45" sqref="B45"/>
    </sheetView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4" customWidth="1"/>
    <col min="16" max="16384" width="11.42578125" style="4"/>
  </cols>
  <sheetData>
    <row r="1" spans="2:14" ht="31.5" customHeight="1" x14ac:dyDescent="0.25">
      <c r="B1" s="1" t="s">
        <v>12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62">
        <f>+B45</f>
        <v>0</v>
      </c>
      <c r="M1" s="62"/>
      <c r="N1" s="62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0</v>
      </c>
      <c r="D41" s="9">
        <f t="shared" si="0"/>
        <v>0</v>
      </c>
      <c r="E41" s="9">
        <f t="shared" si="0"/>
        <v>0</v>
      </c>
      <c r="F41" s="9">
        <f t="shared" si="0"/>
        <v>0</v>
      </c>
      <c r="G41" s="9">
        <f t="shared" si="0"/>
        <v>0</v>
      </c>
      <c r="H41" s="9">
        <f t="shared" si="0"/>
        <v>0</v>
      </c>
      <c r="I41" s="9">
        <f t="shared" si="0"/>
        <v>0</v>
      </c>
      <c r="J41" s="9">
        <f t="shared" si="0"/>
        <v>0</v>
      </c>
      <c r="K41" s="9">
        <f t="shared" si="0"/>
        <v>0</v>
      </c>
      <c r="L41" s="9">
        <f t="shared" si="0"/>
        <v>0</v>
      </c>
      <c r="M41" s="20" t="b">
        <f>ABS(C41+D41+E41+F41+G41+H41-I41-J41-K41-L41)&lt;0.0000001</f>
        <v>1</v>
      </c>
      <c r="N41" s="9">
        <f t="shared" ref="N41" si="1">SUM(N45:N789)</f>
        <v>0</v>
      </c>
    </row>
    <row r="42" spans="1:15" s="10" customFormat="1" x14ac:dyDescent="0.25">
      <c r="A42" s="7"/>
      <c r="B42" s="11" t="s">
        <v>2</v>
      </c>
      <c r="C42" s="12">
        <f t="shared" ref="C42:L42" si="2">MAX(C45:C789)</f>
        <v>0</v>
      </c>
      <c r="D42" s="12">
        <f t="shared" si="2"/>
        <v>0</v>
      </c>
      <c r="E42" s="12">
        <f t="shared" si="2"/>
        <v>0</v>
      </c>
      <c r="F42" s="12">
        <f t="shared" si="2"/>
        <v>0</v>
      </c>
      <c r="G42" s="12">
        <f t="shared" si="2"/>
        <v>0</v>
      </c>
      <c r="H42" s="12">
        <f t="shared" si="2"/>
        <v>0</v>
      </c>
      <c r="I42" s="12">
        <f t="shared" si="2"/>
        <v>0</v>
      </c>
      <c r="J42" s="12">
        <f t="shared" si="2"/>
        <v>0</v>
      </c>
      <c r="K42" s="12">
        <f t="shared" si="2"/>
        <v>0</v>
      </c>
      <c r="L42" s="12">
        <f t="shared" si="2"/>
        <v>0</v>
      </c>
      <c r="M42" s="5"/>
      <c r="N42" s="12" t="str">
        <f>IF(MAX(N45:N789)=0,"",MAX(N45:N789))</f>
        <v/>
      </c>
      <c r="O42" s="27" t="str">
        <f>IF(N42="","",VLOOKUP(N42,$N$45:$O$789,2,0))</f>
        <v/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0</v>
      </c>
      <c r="D43" s="12">
        <f t="shared" si="3"/>
        <v>0</v>
      </c>
      <c r="E43" s="12">
        <f t="shared" si="3"/>
        <v>0</v>
      </c>
      <c r="F43" s="12">
        <f t="shared" si="3"/>
        <v>0</v>
      </c>
      <c r="G43" s="12">
        <f t="shared" si="3"/>
        <v>0</v>
      </c>
      <c r="H43" s="12">
        <f t="shared" si="3"/>
        <v>0</v>
      </c>
      <c r="I43" s="12">
        <f t="shared" si="3"/>
        <v>0</v>
      </c>
      <c r="J43" s="12">
        <f t="shared" si="3"/>
        <v>0</v>
      </c>
      <c r="K43" s="12">
        <f t="shared" si="3"/>
        <v>0</v>
      </c>
      <c r="L43" s="12">
        <f t="shared" si="3"/>
        <v>0</v>
      </c>
      <c r="M43" s="5"/>
      <c r="N43" s="12" t="str">
        <f>IF(MIN(N45:N789)=0,"",MIN(N45:N789))</f>
        <v/>
      </c>
      <c r="O43" s="27" t="str">
        <f>IF(N43="","",VLOOKUP(N43,$N$45:$O$789,2,0))</f>
        <v/>
      </c>
    </row>
    <row r="44" spans="1:15" s="17" customFormat="1" ht="60" x14ac:dyDescent="0.25">
      <c r="A44" s="13"/>
      <c r="B44" s="14" t="s">
        <v>11</v>
      </c>
      <c r="C44" s="15" t="s">
        <v>22</v>
      </c>
      <c r="D44" s="15" t="s">
        <v>23</v>
      </c>
      <c r="E44" s="15" t="s">
        <v>20</v>
      </c>
      <c r="F44" s="15" t="s">
        <v>4</v>
      </c>
      <c r="G44" s="15" t="s">
        <v>26</v>
      </c>
      <c r="H44" s="15" t="s">
        <v>5</v>
      </c>
      <c r="I44" s="16" t="s">
        <v>6</v>
      </c>
      <c r="J44" s="16" t="s">
        <v>7</v>
      </c>
      <c r="K44" s="16" t="s">
        <v>8</v>
      </c>
      <c r="L44" s="16" t="s">
        <v>9</v>
      </c>
      <c r="M44" s="5"/>
      <c r="N44" s="19" t="s">
        <v>19</v>
      </c>
    </row>
    <row r="45" spans="1:15" x14ac:dyDescent="0.25">
      <c r="A45" s="18"/>
      <c r="B45" s="57"/>
      <c r="C45" s="58"/>
      <c r="D45" s="58"/>
      <c r="E45" s="58"/>
      <c r="F45" s="58"/>
      <c r="G45" s="58"/>
      <c r="H45" s="58"/>
      <c r="I45" s="58"/>
      <c r="J45" s="58"/>
      <c r="K45" s="58"/>
      <c r="L45" s="58"/>
      <c r="M45" s="59"/>
      <c r="N45" s="58"/>
      <c r="O45" s="27"/>
    </row>
    <row r="46" spans="1:15" x14ac:dyDescent="0.25">
      <c r="A46" s="18"/>
      <c r="B46" s="57"/>
      <c r="C46" s="58"/>
      <c r="D46" s="58"/>
      <c r="E46" s="58"/>
      <c r="F46" s="58"/>
      <c r="G46" s="58"/>
      <c r="H46" s="58"/>
      <c r="I46" s="58"/>
      <c r="J46" s="58"/>
      <c r="K46" s="58"/>
      <c r="L46" s="58"/>
      <c r="M46" s="59"/>
      <c r="N46" s="58"/>
      <c r="O46" s="27"/>
    </row>
    <row r="47" spans="1:15" x14ac:dyDescent="0.25">
      <c r="A47" s="18"/>
      <c r="B47" s="57"/>
      <c r="C47" s="58"/>
      <c r="D47" s="58"/>
      <c r="E47" s="58"/>
      <c r="F47" s="58"/>
      <c r="G47" s="58"/>
      <c r="H47" s="58"/>
      <c r="I47" s="58"/>
      <c r="J47" s="58"/>
      <c r="K47" s="58"/>
      <c r="L47" s="58"/>
      <c r="M47" s="59"/>
      <c r="N47" s="58"/>
      <c r="O47" s="27"/>
    </row>
    <row r="48" spans="1:15" x14ac:dyDescent="0.25">
      <c r="A48" s="18"/>
      <c r="B48" s="57"/>
      <c r="C48" s="58"/>
      <c r="D48" s="58"/>
      <c r="E48" s="58"/>
      <c r="F48" s="58"/>
      <c r="G48" s="58"/>
      <c r="H48" s="58"/>
      <c r="I48" s="58"/>
      <c r="J48" s="58"/>
      <c r="K48" s="58"/>
      <c r="L48" s="58"/>
      <c r="M48" s="59"/>
      <c r="N48" s="58"/>
      <c r="O48" s="27"/>
    </row>
    <row r="49" spans="1:15" x14ac:dyDescent="0.25">
      <c r="A49" s="18"/>
      <c r="B49" s="57"/>
      <c r="C49" s="58"/>
      <c r="D49" s="58"/>
      <c r="E49" s="58"/>
      <c r="F49" s="58"/>
      <c r="G49" s="58"/>
      <c r="H49" s="58"/>
      <c r="I49" s="58"/>
      <c r="J49" s="58"/>
      <c r="K49" s="58"/>
      <c r="L49" s="58"/>
      <c r="M49" s="59"/>
      <c r="N49" s="58"/>
      <c r="O49" s="27"/>
    </row>
    <row r="50" spans="1:15" x14ac:dyDescent="0.25">
      <c r="A50" s="18"/>
      <c r="B50" s="57"/>
      <c r="C50" s="58"/>
      <c r="D50" s="58"/>
      <c r="E50" s="58"/>
      <c r="F50" s="58"/>
      <c r="G50" s="58"/>
      <c r="H50" s="58"/>
      <c r="I50" s="58"/>
      <c r="J50" s="58"/>
      <c r="K50" s="58"/>
      <c r="L50" s="58"/>
      <c r="M50" s="59"/>
      <c r="N50" s="58"/>
      <c r="O50" s="27"/>
    </row>
    <row r="51" spans="1:15" x14ac:dyDescent="0.25">
      <c r="A51" s="18"/>
      <c r="B51" s="57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9"/>
      <c r="N51" s="58"/>
      <c r="O51" s="27"/>
    </row>
    <row r="52" spans="1:15" x14ac:dyDescent="0.25">
      <c r="A52" s="18"/>
      <c r="B52" s="57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9"/>
      <c r="N52" s="58"/>
      <c r="O52" s="27"/>
    </row>
    <row r="53" spans="1:15" x14ac:dyDescent="0.25">
      <c r="A53" s="18"/>
      <c r="B53" s="57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9"/>
      <c r="N53" s="58"/>
      <c r="O53" s="27"/>
    </row>
    <row r="54" spans="1:15" x14ac:dyDescent="0.25">
      <c r="A54" s="18"/>
      <c r="B54" s="57"/>
      <c r="C54" s="58"/>
      <c r="D54" s="58"/>
      <c r="E54" s="58"/>
      <c r="F54" s="58"/>
      <c r="G54" s="58"/>
      <c r="H54" s="58"/>
      <c r="I54" s="58"/>
      <c r="J54" s="58"/>
      <c r="K54" s="58"/>
      <c r="L54" s="58"/>
      <c r="M54" s="59"/>
      <c r="N54" s="58"/>
      <c r="O54" s="27"/>
    </row>
    <row r="55" spans="1:15" x14ac:dyDescent="0.25">
      <c r="A55" s="18"/>
      <c r="B55" s="57"/>
      <c r="C55" s="58"/>
      <c r="D55" s="58"/>
      <c r="E55" s="58"/>
      <c r="F55" s="58"/>
      <c r="G55" s="58"/>
      <c r="H55" s="58"/>
      <c r="I55" s="58"/>
      <c r="J55" s="58"/>
      <c r="K55" s="58"/>
      <c r="L55" s="58"/>
      <c r="M55" s="59"/>
      <c r="N55" s="58"/>
      <c r="O55" s="27"/>
    </row>
    <row r="56" spans="1:15" x14ac:dyDescent="0.25">
      <c r="A56" s="18"/>
      <c r="B56" s="57"/>
      <c r="C56" s="58"/>
      <c r="D56" s="58"/>
      <c r="E56" s="58"/>
      <c r="F56" s="58"/>
      <c r="G56" s="58"/>
      <c r="H56" s="58"/>
      <c r="I56" s="58"/>
      <c r="J56" s="58"/>
      <c r="K56" s="58"/>
      <c r="L56" s="58"/>
      <c r="M56" s="59"/>
      <c r="N56" s="58"/>
      <c r="O56" s="27"/>
    </row>
    <row r="57" spans="1:15" x14ac:dyDescent="0.25">
      <c r="A57" s="18"/>
      <c r="B57" s="57"/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9"/>
      <c r="N57" s="58"/>
      <c r="O57" s="27"/>
    </row>
    <row r="58" spans="1:15" x14ac:dyDescent="0.25">
      <c r="A58" s="18"/>
      <c r="B58" s="57"/>
      <c r="C58" s="58"/>
      <c r="D58" s="58"/>
      <c r="E58" s="58"/>
      <c r="F58" s="58"/>
      <c r="G58" s="58"/>
      <c r="H58" s="58"/>
      <c r="I58" s="58"/>
      <c r="J58" s="58"/>
      <c r="K58" s="58"/>
      <c r="L58" s="58"/>
      <c r="M58" s="59"/>
      <c r="N58" s="58"/>
      <c r="O58" s="27"/>
    </row>
    <row r="59" spans="1:15" x14ac:dyDescent="0.25">
      <c r="A59" s="18"/>
      <c r="B59" s="57"/>
      <c r="C59" s="58"/>
      <c r="D59" s="58"/>
      <c r="E59" s="58"/>
      <c r="F59" s="58"/>
      <c r="G59" s="58"/>
      <c r="H59" s="58"/>
      <c r="I59" s="58"/>
      <c r="J59" s="58"/>
      <c r="K59" s="58"/>
      <c r="L59" s="58"/>
      <c r="M59" s="59"/>
      <c r="N59" s="58"/>
      <c r="O59" s="27"/>
    </row>
    <row r="60" spans="1:15" x14ac:dyDescent="0.25">
      <c r="A60" s="18"/>
      <c r="B60" s="57"/>
      <c r="C60" s="58"/>
      <c r="D60" s="58"/>
      <c r="E60" s="58"/>
      <c r="F60" s="58"/>
      <c r="G60" s="58"/>
      <c r="H60" s="58"/>
      <c r="I60" s="58"/>
      <c r="J60" s="58"/>
      <c r="K60" s="58"/>
      <c r="L60" s="58"/>
      <c r="M60" s="59"/>
      <c r="N60" s="58"/>
      <c r="O60" s="27"/>
    </row>
    <row r="61" spans="1:15" x14ac:dyDescent="0.25">
      <c r="A61" s="18"/>
      <c r="B61" s="57"/>
      <c r="C61" s="58"/>
      <c r="D61" s="58"/>
      <c r="E61" s="58"/>
      <c r="F61" s="58"/>
      <c r="G61" s="58"/>
      <c r="H61" s="58"/>
      <c r="I61" s="58"/>
      <c r="J61" s="58"/>
      <c r="K61" s="58"/>
      <c r="L61" s="58"/>
      <c r="M61" s="59"/>
      <c r="N61" s="58"/>
      <c r="O61" s="27"/>
    </row>
    <row r="62" spans="1:15" x14ac:dyDescent="0.25">
      <c r="A62" s="18"/>
      <c r="B62" s="57"/>
      <c r="C62" s="58"/>
      <c r="D62" s="58"/>
      <c r="E62" s="58"/>
      <c r="F62" s="58"/>
      <c r="G62" s="58"/>
      <c r="H62" s="58"/>
      <c r="I62" s="58"/>
      <c r="J62" s="58"/>
      <c r="K62" s="58"/>
      <c r="L62" s="58"/>
      <c r="M62" s="59"/>
      <c r="N62" s="58"/>
      <c r="O62" s="27"/>
    </row>
    <row r="63" spans="1:15" x14ac:dyDescent="0.25">
      <c r="A63" s="18"/>
      <c r="B63" s="57"/>
      <c r="C63" s="58"/>
      <c r="D63" s="58"/>
      <c r="E63" s="58"/>
      <c r="F63" s="58"/>
      <c r="G63" s="58"/>
      <c r="H63" s="58"/>
      <c r="I63" s="58"/>
      <c r="J63" s="58"/>
      <c r="K63" s="58"/>
      <c r="L63" s="58"/>
      <c r="M63" s="59"/>
      <c r="N63" s="58"/>
      <c r="O63" s="27"/>
    </row>
    <row r="64" spans="1:15" x14ac:dyDescent="0.25">
      <c r="A64" s="18"/>
      <c r="B64" s="57"/>
      <c r="C64" s="58"/>
      <c r="D64" s="58"/>
      <c r="E64" s="58"/>
      <c r="F64" s="58"/>
      <c r="G64" s="58"/>
      <c r="H64" s="58"/>
      <c r="I64" s="58"/>
      <c r="J64" s="58"/>
      <c r="K64" s="58"/>
      <c r="L64" s="58"/>
      <c r="M64" s="59"/>
      <c r="N64" s="58"/>
      <c r="O64" s="27"/>
    </row>
    <row r="65" spans="1:15" x14ac:dyDescent="0.25">
      <c r="A65" s="18"/>
      <c r="B65" s="57"/>
      <c r="C65" s="58"/>
      <c r="D65" s="58"/>
      <c r="E65" s="58"/>
      <c r="F65" s="58"/>
      <c r="G65" s="58"/>
      <c r="H65" s="58"/>
      <c r="I65" s="58"/>
      <c r="J65" s="58"/>
      <c r="K65" s="58"/>
      <c r="L65" s="58"/>
      <c r="M65" s="59"/>
      <c r="N65" s="58"/>
      <c r="O65" s="27"/>
    </row>
    <row r="66" spans="1:15" x14ac:dyDescent="0.25">
      <c r="A66" s="18"/>
      <c r="B66" s="57"/>
      <c r="C66" s="58"/>
      <c r="D66" s="58"/>
      <c r="E66" s="58"/>
      <c r="F66" s="58"/>
      <c r="G66" s="58"/>
      <c r="H66" s="58"/>
      <c r="I66" s="58"/>
      <c r="J66" s="58"/>
      <c r="K66" s="58"/>
      <c r="L66" s="58"/>
      <c r="M66" s="59"/>
      <c r="N66" s="58"/>
      <c r="O66" s="27"/>
    </row>
    <row r="67" spans="1:15" x14ac:dyDescent="0.25">
      <c r="A67" s="18"/>
      <c r="B67" s="57"/>
      <c r="C67" s="58"/>
      <c r="D67" s="58"/>
      <c r="E67" s="58"/>
      <c r="F67" s="58"/>
      <c r="G67" s="58"/>
      <c r="H67" s="58"/>
      <c r="I67" s="58"/>
      <c r="J67" s="58"/>
      <c r="K67" s="58"/>
      <c r="L67" s="58"/>
      <c r="M67" s="59"/>
      <c r="N67" s="58"/>
      <c r="O67" s="27"/>
    </row>
    <row r="68" spans="1:15" x14ac:dyDescent="0.25">
      <c r="A68" s="18"/>
      <c r="B68" s="57"/>
      <c r="C68" s="58"/>
      <c r="D68" s="58"/>
      <c r="E68" s="58"/>
      <c r="F68" s="58"/>
      <c r="G68" s="58"/>
      <c r="H68" s="58"/>
      <c r="I68" s="58"/>
      <c r="J68" s="58"/>
      <c r="K68" s="58"/>
      <c r="L68" s="58"/>
      <c r="M68" s="59"/>
      <c r="N68" s="58"/>
      <c r="O68" s="27"/>
    </row>
    <row r="69" spans="1:15" x14ac:dyDescent="0.25">
      <c r="A69" s="18"/>
      <c r="B69" s="57"/>
      <c r="C69" s="58"/>
      <c r="D69" s="58"/>
      <c r="E69" s="58"/>
      <c r="F69" s="58"/>
      <c r="G69" s="58"/>
      <c r="H69" s="58"/>
      <c r="I69" s="58"/>
      <c r="J69" s="58"/>
      <c r="K69" s="58"/>
      <c r="L69" s="58"/>
      <c r="M69" s="59"/>
      <c r="N69" s="58"/>
      <c r="O69" s="27"/>
    </row>
    <row r="70" spans="1:15" x14ac:dyDescent="0.25">
      <c r="A70" s="18"/>
      <c r="B70" s="57"/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9"/>
      <c r="N70" s="58"/>
      <c r="O70" s="27"/>
    </row>
    <row r="71" spans="1:15" x14ac:dyDescent="0.25">
      <c r="A71" s="18"/>
      <c r="B71" s="57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9"/>
      <c r="N71" s="58"/>
      <c r="O71" s="27"/>
    </row>
    <row r="72" spans="1:15" x14ac:dyDescent="0.25">
      <c r="A72" s="18"/>
      <c r="B72" s="57"/>
      <c r="C72" s="58"/>
      <c r="D72" s="58"/>
      <c r="E72" s="58"/>
      <c r="F72" s="58"/>
      <c r="G72" s="58"/>
      <c r="H72" s="58"/>
      <c r="I72" s="58"/>
      <c r="J72" s="58"/>
      <c r="K72" s="58"/>
      <c r="L72" s="58"/>
      <c r="M72" s="59"/>
      <c r="N72" s="58"/>
      <c r="O72" s="27"/>
    </row>
    <row r="73" spans="1:15" x14ac:dyDescent="0.25">
      <c r="A73" s="18"/>
      <c r="B73" s="57"/>
      <c r="C73" s="58"/>
      <c r="D73" s="58"/>
      <c r="E73" s="58"/>
      <c r="F73" s="58"/>
      <c r="G73" s="58"/>
      <c r="H73" s="58"/>
      <c r="I73" s="58"/>
      <c r="J73" s="58"/>
      <c r="K73" s="58"/>
      <c r="L73" s="58"/>
      <c r="M73" s="59"/>
      <c r="N73" s="58"/>
      <c r="O73" s="27"/>
    </row>
    <row r="74" spans="1:15" x14ac:dyDescent="0.25">
      <c r="A74" s="18"/>
      <c r="B74" s="57"/>
      <c r="C74" s="58"/>
      <c r="D74" s="58"/>
      <c r="E74" s="58"/>
      <c r="F74" s="58"/>
      <c r="G74" s="58"/>
      <c r="H74" s="58"/>
      <c r="I74" s="58"/>
      <c r="J74" s="58"/>
      <c r="K74" s="58"/>
      <c r="L74" s="58"/>
      <c r="M74" s="59"/>
      <c r="N74" s="58"/>
      <c r="O74" s="27"/>
    </row>
    <row r="75" spans="1:15" x14ac:dyDescent="0.25">
      <c r="A75" s="18"/>
      <c r="B75" s="57"/>
      <c r="C75" s="58"/>
      <c r="D75" s="58"/>
      <c r="E75" s="58"/>
      <c r="F75" s="58"/>
      <c r="G75" s="58"/>
      <c r="H75" s="58"/>
      <c r="I75" s="58"/>
      <c r="J75" s="58"/>
      <c r="K75" s="58"/>
      <c r="L75" s="58"/>
      <c r="M75" s="59"/>
      <c r="N75" s="58"/>
      <c r="O75" s="27"/>
    </row>
    <row r="76" spans="1:15" x14ac:dyDescent="0.25">
      <c r="A76" s="18"/>
      <c r="B76" s="57"/>
      <c r="C76" s="58"/>
      <c r="D76" s="58"/>
      <c r="E76" s="58"/>
      <c r="F76" s="58"/>
      <c r="G76" s="58"/>
      <c r="H76" s="58"/>
      <c r="I76" s="58"/>
      <c r="J76" s="58"/>
      <c r="K76" s="58"/>
      <c r="L76" s="58"/>
      <c r="M76" s="59"/>
      <c r="N76" s="58"/>
      <c r="O76" s="27"/>
    </row>
    <row r="77" spans="1:15" x14ac:dyDescent="0.25">
      <c r="A77" s="18"/>
      <c r="B77" s="57"/>
      <c r="C77" s="58"/>
      <c r="D77" s="58"/>
      <c r="E77" s="58"/>
      <c r="F77" s="58"/>
      <c r="G77" s="58"/>
      <c r="H77" s="58"/>
      <c r="I77" s="58"/>
      <c r="J77" s="58"/>
      <c r="K77" s="58"/>
      <c r="L77" s="58"/>
      <c r="M77" s="59"/>
      <c r="N77" s="58"/>
      <c r="O77" s="27"/>
    </row>
    <row r="78" spans="1:15" x14ac:dyDescent="0.25">
      <c r="A78" s="18"/>
      <c r="B78" s="57"/>
      <c r="C78" s="58"/>
      <c r="D78" s="58"/>
      <c r="E78" s="58"/>
      <c r="F78" s="58"/>
      <c r="G78" s="58"/>
      <c r="H78" s="58"/>
      <c r="I78" s="58"/>
      <c r="J78" s="58"/>
      <c r="K78" s="58"/>
      <c r="L78" s="58"/>
      <c r="M78" s="59"/>
      <c r="N78" s="58"/>
      <c r="O78" s="27"/>
    </row>
    <row r="79" spans="1:15" x14ac:dyDescent="0.25">
      <c r="A79" s="18"/>
      <c r="B79" s="57"/>
      <c r="C79" s="58"/>
      <c r="D79" s="58"/>
      <c r="E79" s="58"/>
      <c r="F79" s="58"/>
      <c r="G79" s="58"/>
      <c r="H79" s="58"/>
      <c r="I79" s="58"/>
      <c r="J79" s="58"/>
      <c r="K79" s="58"/>
      <c r="L79" s="58"/>
      <c r="M79" s="59"/>
      <c r="N79" s="58"/>
      <c r="O79" s="27"/>
    </row>
    <row r="80" spans="1:15" x14ac:dyDescent="0.25">
      <c r="A80" s="18"/>
      <c r="B80" s="57"/>
      <c r="C80" s="58"/>
      <c r="D80" s="58"/>
      <c r="E80" s="58"/>
      <c r="F80" s="58"/>
      <c r="G80" s="58"/>
      <c r="H80" s="58"/>
      <c r="I80" s="58"/>
      <c r="J80" s="58"/>
      <c r="K80" s="58"/>
      <c r="L80" s="58"/>
      <c r="M80" s="59"/>
      <c r="N80" s="58"/>
      <c r="O80" s="27"/>
    </row>
    <row r="81" spans="1:15" x14ac:dyDescent="0.25">
      <c r="A81" s="18"/>
      <c r="B81" s="57"/>
      <c r="C81" s="58"/>
      <c r="D81" s="58"/>
      <c r="E81" s="58"/>
      <c r="F81" s="58"/>
      <c r="G81" s="58"/>
      <c r="H81" s="58"/>
      <c r="I81" s="58"/>
      <c r="J81" s="58"/>
      <c r="K81" s="58"/>
      <c r="L81" s="58"/>
      <c r="M81" s="59"/>
      <c r="N81" s="58"/>
      <c r="O81" s="27"/>
    </row>
    <row r="82" spans="1:15" x14ac:dyDescent="0.25">
      <c r="A82" s="18"/>
      <c r="B82" s="57"/>
      <c r="C82" s="58"/>
      <c r="D82" s="58"/>
      <c r="E82" s="58"/>
      <c r="F82" s="58"/>
      <c r="G82" s="58"/>
      <c r="H82" s="58"/>
      <c r="I82" s="58"/>
      <c r="J82" s="58"/>
      <c r="K82" s="58"/>
      <c r="L82" s="58"/>
      <c r="M82" s="59"/>
      <c r="N82" s="58"/>
      <c r="O82" s="27"/>
    </row>
    <row r="83" spans="1:15" x14ac:dyDescent="0.25">
      <c r="A83" s="18"/>
      <c r="B83" s="57"/>
      <c r="C83" s="58"/>
      <c r="D83" s="58"/>
      <c r="E83" s="58"/>
      <c r="F83" s="58"/>
      <c r="G83" s="58"/>
      <c r="H83" s="58"/>
      <c r="I83" s="58"/>
      <c r="J83" s="58"/>
      <c r="K83" s="58"/>
      <c r="L83" s="58"/>
      <c r="M83" s="59"/>
      <c r="N83" s="58"/>
      <c r="O83" s="27"/>
    </row>
    <row r="84" spans="1:15" x14ac:dyDescent="0.25">
      <c r="A84" s="18"/>
      <c r="B84" s="57"/>
      <c r="C84" s="58"/>
      <c r="D84" s="58"/>
      <c r="E84" s="58"/>
      <c r="F84" s="58"/>
      <c r="G84" s="58"/>
      <c r="H84" s="58"/>
      <c r="I84" s="58"/>
      <c r="J84" s="58"/>
      <c r="K84" s="58"/>
      <c r="L84" s="58"/>
      <c r="M84" s="59"/>
      <c r="N84" s="58"/>
      <c r="O84" s="27"/>
    </row>
    <row r="85" spans="1:15" x14ac:dyDescent="0.25">
      <c r="A85" s="18"/>
      <c r="B85" s="57"/>
      <c r="C85" s="58"/>
      <c r="D85" s="58"/>
      <c r="E85" s="58"/>
      <c r="F85" s="58"/>
      <c r="G85" s="58"/>
      <c r="H85" s="58"/>
      <c r="I85" s="58"/>
      <c r="J85" s="58"/>
      <c r="K85" s="58"/>
      <c r="L85" s="58"/>
      <c r="M85" s="59"/>
      <c r="N85" s="58"/>
      <c r="O85" s="27"/>
    </row>
    <row r="86" spans="1:15" x14ac:dyDescent="0.25">
      <c r="A86" s="18"/>
      <c r="B86" s="57"/>
      <c r="C86" s="58"/>
      <c r="D86" s="58"/>
      <c r="E86" s="58"/>
      <c r="F86" s="58"/>
      <c r="G86" s="58"/>
      <c r="H86" s="58"/>
      <c r="I86" s="58"/>
      <c r="J86" s="58"/>
      <c r="K86" s="58"/>
      <c r="L86" s="58"/>
      <c r="M86" s="59"/>
      <c r="N86" s="58"/>
      <c r="O86" s="27"/>
    </row>
    <row r="87" spans="1:15" x14ac:dyDescent="0.25">
      <c r="A87" s="18"/>
      <c r="B87" s="57"/>
      <c r="C87" s="58"/>
      <c r="D87" s="58"/>
      <c r="E87" s="58"/>
      <c r="F87" s="58"/>
      <c r="G87" s="58"/>
      <c r="H87" s="58"/>
      <c r="I87" s="58"/>
      <c r="J87" s="58"/>
      <c r="K87" s="58"/>
      <c r="L87" s="58"/>
      <c r="M87" s="59"/>
      <c r="N87" s="58"/>
      <c r="O87" s="27"/>
    </row>
    <row r="88" spans="1:15" x14ac:dyDescent="0.25">
      <c r="A88" s="18"/>
      <c r="B88" s="57"/>
      <c r="C88" s="58"/>
      <c r="D88" s="58"/>
      <c r="E88" s="58"/>
      <c r="F88" s="58"/>
      <c r="G88" s="58"/>
      <c r="H88" s="58"/>
      <c r="I88" s="58"/>
      <c r="J88" s="58"/>
      <c r="K88" s="58"/>
      <c r="L88" s="58"/>
      <c r="M88" s="59"/>
      <c r="N88" s="58"/>
      <c r="O88" s="27"/>
    </row>
    <row r="89" spans="1:15" x14ac:dyDescent="0.25">
      <c r="A89" s="18"/>
      <c r="B89" s="57"/>
      <c r="C89" s="58"/>
      <c r="D89" s="58"/>
      <c r="E89" s="58"/>
      <c r="F89" s="58"/>
      <c r="G89" s="58"/>
      <c r="H89" s="58"/>
      <c r="I89" s="58"/>
      <c r="J89" s="58"/>
      <c r="K89" s="58"/>
      <c r="L89" s="58"/>
      <c r="M89" s="59"/>
      <c r="N89" s="58"/>
      <c r="O89" s="27"/>
    </row>
    <row r="90" spans="1:15" x14ac:dyDescent="0.25">
      <c r="A90" s="18"/>
      <c r="B90" s="57"/>
      <c r="C90" s="58"/>
      <c r="D90" s="58"/>
      <c r="E90" s="58"/>
      <c r="F90" s="58"/>
      <c r="G90" s="58"/>
      <c r="H90" s="58"/>
      <c r="I90" s="58"/>
      <c r="J90" s="58"/>
      <c r="K90" s="58"/>
      <c r="L90" s="58"/>
      <c r="M90" s="59"/>
      <c r="N90" s="58"/>
      <c r="O90" s="27"/>
    </row>
    <row r="91" spans="1:15" x14ac:dyDescent="0.25">
      <c r="A91" s="18"/>
      <c r="B91" s="57"/>
      <c r="C91" s="58"/>
      <c r="D91" s="58"/>
      <c r="E91" s="58"/>
      <c r="F91" s="58"/>
      <c r="G91" s="58"/>
      <c r="H91" s="58"/>
      <c r="I91" s="58"/>
      <c r="J91" s="58"/>
      <c r="K91" s="58"/>
      <c r="L91" s="58"/>
      <c r="M91" s="59"/>
      <c r="N91" s="58"/>
      <c r="O91" s="27"/>
    </row>
    <row r="92" spans="1:15" x14ac:dyDescent="0.25">
      <c r="A92" s="18"/>
      <c r="B92" s="57"/>
      <c r="C92" s="58"/>
      <c r="D92" s="58"/>
      <c r="E92" s="58"/>
      <c r="F92" s="58"/>
      <c r="G92" s="58"/>
      <c r="H92" s="58"/>
      <c r="I92" s="58"/>
      <c r="J92" s="58"/>
      <c r="K92" s="58"/>
      <c r="L92" s="58"/>
      <c r="M92" s="59"/>
      <c r="N92" s="58"/>
      <c r="O92" s="27"/>
    </row>
    <row r="93" spans="1:15" x14ac:dyDescent="0.25">
      <c r="A93" s="18"/>
      <c r="B93" s="57"/>
      <c r="C93" s="58"/>
      <c r="D93" s="58"/>
      <c r="E93" s="58"/>
      <c r="F93" s="58"/>
      <c r="G93" s="58"/>
      <c r="H93" s="58"/>
      <c r="I93" s="58"/>
      <c r="J93" s="58"/>
      <c r="K93" s="58"/>
      <c r="L93" s="58"/>
      <c r="M93" s="59"/>
      <c r="N93" s="58"/>
      <c r="O93" s="27"/>
    </row>
    <row r="94" spans="1:15" x14ac:dyDescent="0.25">
      <c r="A94" s="18"/>
      <c r="B94" s="57"/>
      <c r="C94" s="58"/>
      <c r="D94" s="58"/>
      <c r="E94" s="58"/>
      <c r="F94" s="58"/>
      <c r="G94" s="58"/>
      <c r="H94" s="58"/>
      <c r="I94" s="58"/>
      <c r="J94" s="58"/>
      <c r="K94" s="58"/>
      <c r="L94" s="58"/>
      <c r="M94" s="59"/>
      <c r="N94" s="58"/>
      <c r="O94" s="27"/>
    </row>
    <row r="95" spans="1:15" x14ac:dyDescent="0.25">
      <c r="A95" s="18"/>
      <c r="B95" s="57"/>
      <c r="C95" s="58"/>
      <c r="D95" s="58"/>
      <c r="E95" s="58"/>
      <c r="F95" s="58"/>
      <c r="G95" s="58"/>
      <c r="H95" s="58"/>
      <c r="I95" s="58"/>
      <c r="J95" s="58"/>
      <c r="K95" s="58"/>
      <c r="L95" s="58"/>
      <c r="M95" s="59"/>
      <c r="N95" s="58"/>
      <c r="O95" s="27"/>
    </row>
    <row r="96" spans="1:15" x14ac:dyDescent="0.25">
      <c r="A96" s="18"/>
      <c r="B96" s="57"/>
      <c r="C96" s="58"/>
      <c r="D96" s="58"/>
      <c r="E96" s="58"/>
      <c r="F96" s="58"/>
      <c r="G96" s="58"/>
      <c r="H96" s="58"/>
      <c r="I96" s="58"/>
      <c r="J96" s="58"/>
      <c r="K96" s="58"/>
      <c r="L96" s="58"/>
      <c r="M96" s="59"/>
      <c r="N96" s="58"/>
      <c r="O96" s="27"/>
    </row>
    <row r="97" spans="1:15" x14ac:dyDescent="0.25">
      <c r="A97" s="18"/>
      <c r="B97" s="57"/>
      <c r="C97" s="58"/>
      <c r="D97" s="58"/>
      <c r="E97" s="58"/>
      <c r="F97" s="58"/>
      <c r="G97" s="58"/>
      <c r="H97" s="58"/>
      <c r="I97" s="58"/>
      <c r="J97" s="58"/>
      <c r="K97" s="58"/>
      <c r="L97" s="58"/>
      <c r="M97" s="59"/>
      <c r="N97" s="58"/>
      <c r="O97" s="27"/>
    </row>
    <row r="98" spans="1:15" x14ac:dyDescent="0.25">
      <c r="A98" s="18"/>
      <c r="B98" s="57"/>
      <c r="C98" s="58"/>
      <c r="D98" s="58"/>
      <c r="E98" s="58"/>
      <c r="F98" s="58"/>
      <c r="G98" s="58"/>
      <c r="H98" s="58"/>
      <c r="I98" s="58"/>
      <c r="J98" s="58"/>
      <c r="K98" s="58"/>
      <c r="L98" s="58"/>
      <c r="M98" s="59"/>
      <c r="N98" s="58"/>
      <c r="O98" s="27"/>
    </row>
    <row r="99" spans="1:15" x14ac:dyDescent="0.25">
      <c r="A99" s="18"/>
      <c r="B99" s="57"/>
      <c r="C99" s="58"/>
      <c r="D99" s="58"/>
      <c r="E99" s="58"/>
      <c r="F99" s="58"/>
      <c r="G99" s="58"/>
      <c r="H99" s="58"/>
      <c r="I99" s="58"/>
      <c r="J99" s="58"/>
      <c r="K99" s="58"/>
      <c r="L99" s="58"/>
      <c r="M99" s="59"/>
      <c r="N99" s="58"/>
      <c r="O99" s="27"/>
    </row>
    <row r="100" spans="1:15" x14ac:dyDescent="0.25">
      <c r="A100" s="18"/>
      <c r="B100" s="57"/>
      <c r="C100" s="58"/>
      <c r="D100" s="58"/>
      <c r="E100" s="58"/>
      <c r="F100" s="58"/>
      <c r="G100" s="58"/>
      <c r="H100" s="58"/>
      <c r="I100" s="58"/>
      <c r="J100" s="58"/>
      <c r="K100" s="58"/>
      <c r="L100" s="58"/>
      <c r="M100" s="59"/>
      <c r="N100" s="58"/>
      <c r="O100" s="27"/>
    </row>
    <row r="101" spans="1:15" x14ac:dyDescent="0.25">
      <c r="A101" s="18"/>
      <c r="B101" s="57"/>
      <c r="C101" s="58"/>
      <c r="D101" s="58"/>
      <c r="E101" s="58"/>
      <c r="F101" s="58"/>
      <c r="G101" s="58"/>
      <c r="H101" s="58"/>
      <c r="I101" s="58"/>
      <c r="J101" s="58"/>
      <c r="K101" s="58"/>
      <c r="L101" s="58"/>
      <c r="M101" s="59"/>
      <c r="N101" s="58"/>
      <c r="O101" s="27"/>
    </row>
    <row r="102" spans="1:15" x14ac:dyDescent="0.25">
      <c r="A102" s="18"/>
      <c r="B102" s="57"/>
      <c r="C102" s="58"/>
      <c r="D102" s="58"/>
      <c r="E102" s="58"/>
      <c r="F102" s="58"/>
      <c r="G102" s="58"/>
      <c r="H102" s="58"/>
      <c r="I102" s="58"/>
      <c r="J102" s="58"/>
      <c r="K102" s="58"/>
      <c r="L102" s="58"/>
      <c r="M102" s="59"/>
      <c r="N102" s="58"/>
      <c r="O102" s="27"/>
    </row>
    <row r="103" spans="1:15" x14ac:dyDescent="0.25">
      <c r="A103" s="18"/>
      <c r="B103" s="57"/>
      <c r="C103" s="58"/>
      <c r="D103" s="58"/>
      <c r="E103" s="58"/>
      <c r="F103" s="58"/>
      <c r="G103" s="58"/>
      <c r="H103" s="58"/>
      <c r="I103" s="58"/>
      <c r="J103" s="58"/>
      <c r="K103" s="58"/>
      <c r="L103" s="58"/>
      <c r="M103" s="59"/>
      <c r="N103" s="58"/>
      <c r="O103" s="27"/>
    </row>
    <row r="104" spans="1:15" x14ac:dyDescent="0.25">
      <c r="A104" s="18"/>
      <c r="B104" s="57"/>
      <c r="C104" s="58"/>
      <c r="D104" s="58"/>
      <c r="E104" s="58"/>
      <c r="F104" s="58"/>
      <c r="G104" s="58"/>
      <c r="H104" s="58"/>
      <c r="I104" s="58"/>
      <c r="J104" s="58"/>
      <c r="K104" s="58"/>
      <c r="L104" s="58"/>
      <c r="M104" s="59"/>
      <c r="N104" s="58"/>
      <c r="O104" s="27"/>
    </row>
    <row r="105" spans="1:15" x14ac:dyDescent="0.25">
      <c r="A105" s="18"/>
      <c r="B105" s="57"/>
      <c r="C105" s="58"/>
      <c r="D105" s="58"/>
      <c r="E105" s="58"/>
      <c r="F105" s="58"/>
      <c r="G105" s="58"/>
      <c r="H105" s="58"/>
      <c r="I105" s="58"/>
      <c r="J105" s="58"/>
      <c r="K105" s="58"/>
      <c r="L105" s="58"/>
      <c r="M105" s="59"/>
      <c r="N105" s="58"/>
      <c r="O105" s="27"/>
    </row>
    <row r="106" spans="1:15" x14ac:dyDescent="0.25">
      <c r="A106" s="18"/>
      <c r="B106" s="57"/>
      <c r="C106" s="58"/>
      <c r="D106" s="58"/>
      <c r="E106" s="58"/>
      <c r="F106" s="58"/>
      <c r="G106" s="58"/>
      <c r="H106" s="58"/>
      <c r="I106" s="58"/>
      <c r="J106" s="58"/>
      <c r="K106" s="58"/>
      <c r="L106" s="58"/>
      <c r="M106" s="59"/>
      <c r="N106" s="58"/>
      <c r="O106" s="27"/>
    </row>
    <row r="107" spans="1:15" x14ac:dyDescent="0.25">
      <c r="A107" s="18"/>
      <c r="B107" s="57"/>
      <c r="C107" s="58"/>
      <c r="D107" s="58"/>
      <c r="E107" s="58"/>
      <c r="F107" s="58"/>
      <c r="G107" s="58"/>
      <c r="H107" s="58"/>
      <c r="I107" s="58"/>
      <c r="J107" s="58"/>
      <c r="K107" s="58"/>
      <c r="L107" s="58"/>
      <c r="M107" s="59"/>
      <c r="N107" s="58"/>
      <c r="O107" s="27"/>
    </row>
    <row r="108" spans="1:15" x14ac:dyDescent="0.25">
      <c r="A108" s="18"/>
      <c r="B108" s="57"/>
      <c r="C108" s="58"/>
      <c r="D108" s="58"/>
      <c r="E108" s="58"/>
      <c r="F108" s="58"/>
      <c r="G108" s="58"/>
      <c r="H108" s="58"/>
      <c r="I108" s="58"/>
      <c r="J108" s="58"/>
      <c r="K108" s="58"/>
      <c r="L108" s="58"/>
      <c r="M108" s="59"/>
      <c r="N108" s="58"/>
      <c r="O108" s="27"/>
    </row>
    <row r="109" spans="1:15" x14ac:dyDescent="0.25">
      <c r="A109" s="18"/>
      <c r="B109" s="57"/>
      <c r="C109" s="58"/>
      <c r="D109" s="58"/>
      <c r="E109" s="58"/>
      <c r="F109" s="58"/>
      <c r="G109" s="58"/>
      <c r="H109" s="58"/>
      <c r="I109" s="58"/>
      <c r="J109" s="58"/>
      <c r="K109" s="58"/>
      <c r="L109" s="58"/>
      <c r="M109" s="59"/>
      <c r="N109" s="58"/>
      <c r="O109" s="27"/>
    </row>
    <row r="110" spans="1:15" x14ac:dyDescent="0.25">
      <c r="A110" s="18"/>
      <c r="B110" s="57"/>
      <c r="C110" s="58"/>
      <c r="D110" s="58"/>
      <c r="E110" s="58"/>
      <c r="F110" s="58"/>
      <c r="G110" s="58"/>
      <c r="H110" s="58"/>
      <c r="I110" s="58"/>
      <c r="J110" s="58"/>
      <c r="K110" s="58"/>
      <c r="L110" s="58"/>
      <c r="M110" s="59"/>
      <c r="N110" s="58"/>
      <c r="O110" s="27"/>
    </row>
    <row r="111" spans="1:15" x14ac:dyDescent="0.25">
      <c r="A111" s="18"/>
      <c r="B111" s="57"/>
      <c r="C111" s="58"/>
      <c r="D111" s="58"/>
      <c r="E111" s="58"/>
      <c r="F111" s="58"/>
      <c r="G111" s="58"/>
      <c r="H111" s="58"/>
      <c r="I111" s="58"/>
      <c r="J111" s="58"/>
      <c r="K111" s="58"/>
      <c r="L111" s="58"/>
      <c r="M111" s="59"/>
      <c r="N111" s="58"/>
      <c r="O111" s="27"/>
    </row>
    <row r="112" spans="1:15" x14ac:dyDescent="0.25">
      <c r="A112" s="18"/>
      <c r="B112" s="57"/>
      <c r="C112" s="58"/>
      <c r="D112" s="58"/>
      <c r="E112" s="58"/>
      <c r="F112" s="58"/>
      <c r="G112" s="58"/>
      <c r="H112" s="58"/>
      <c r="I112" s="58"/>
      <c r="J112" s="58"/>
      <c r="K112" s="58"/>
      <c r="L112" s="58"/>
      <c r="M112" s="59"/>
      <c r="N112" s="58"/>
      <c r="O112" s="27"/>
    </row>
    <row r="113" spans="1:15" x14ac:dyDescent="0.25">
      <c r="A113" s="18"/>
      <c r="B113" s="57"/>
      <c r="C113" s="58"/>
      <c r="D113" s="58"/>
      <c r="E113" s="58"/>
      <c r="F113" s="58"/>
      <c r="G113" s="58"/>
      <c r="H113" s="58"/>
      <c r="I113" s="58"/>
      <c r="J113" s="58"/>
      <c r="K113" s="58"/>
      <c r="L113" s="58"/>
      <c r="M113" s="59"/>
      <c r="N113" s="58"/>
      <c r="O113" s="27"/>
    </row>
    <row r="114" spans="1:15" x14ac:dyDescent="0.25">
      <c r="A114" s="18"/>
      <c r="B114" s="57"/>
      <c r="C114" s="58"/>
      <c r="D114" s="58"/>
      <c r="E114" s="58"/>
      <c r="F114" s="58"/>
      <c r="G114" s="58"/>
      <c r="H114" s="58"/>
      <c r="I114" s="58"/>
      <c r="J114" s="58"/>
      <c r="K114" s="58"/>
      <c r="L114" s="58"/>
      <c r="M114" s="59"/>
      <c r="N114" s="58"/>
      <c r="O114" s="27"/>
    </row>
    <row r="115" spans="1:15" x14ac:dyDescent="0.25">
      <c r="A115" s="18"/>
      <c r="B115" s="57"/>
      <c r="C115" s="58"/>
      <c r="D115" s="58"/>
      <c r="E115" s="58"/>
      <c r="F115" s="58"/>
      <c r="G115" s="58"/>
      <c r="H115" s="58"/>
      <c r="I115" s="58"/>
      <c r="J115" s="58"/>
      <c r="K115" s="58"/>
      <c r="L115" s="58"/>
      <c r="M115" s="59"/>
      <c r="N115" s="58"/>
      <c r="O115" s="27"/>
    </row>
    <row r="116" spans="1:15" x14ac:dyDescent="0.25">
      <c r="A116" s="18"/>
      <c r="B116" s="57"/>
      <c r="C116" s="58"/>
      <c r="D116" s="58"/>
      <c r="E116" s="58"/>
      <c r="F116" s="58"/>
      <c r="G116" s="58"/>
      <c r="H116" s="58"/>
      <c r="I116" s="58"/>
      <c r="J116" s="58"/>
      <c r="K116" s="58"/>
      <c r="L116" s="58"/>
      <c r="M116" s="59"/>
      <c r="N116" s="58"/>
      <c r="O116" s="27"/>
    </row>
    <row r="117" spans="1:15" x14ac:dyDescent="0.25">
      <c r="A117" s="18"/>
      <c r="B117" s="57"/>
      <c r="C117" s="58"/>
      <c r="D117" s="58"/>
      <c r="E117" s="58"/>
      <c r="F117" s="58"/>
      <c r="G117" s="58"/>
      <c r="H117" s="58"/>
      <c r="I117" s="58"/>
      <c r="J117" s="58"/>
      <c r="K117" s="58"/>
      <c r="L117" s="58"/>
      <c r="M117" s="59"/>
      <c r="N117" s="58"/>
      <c r="O117" s="27"/>
    </row>
    <row r="118" spans="1:15" x14ac:dyDescent="0.25">
      <c r="A118" s="18"/>
      <c r="B118" s="57"/>
      <c r="C118" s="58"/>
      <c r="D118" s="58"/>
      <c r="E118" s="58"/>
      <c r="F118" s="58"/>
      <c r="G118" s="58"/>
      <c r="H118" s="58"/>
      <c r="I118" s="58"/>
      <c r="J118" s="58"/>
      <c r="K118" s="58"/>
      <c r="L118" s="58"/>
      <c r="M118" s="59"/>
      <c r="N118" s="58"/>
      <c r="O118" s="27"/>
    </row>
    <row r="119" spans="1:15" x14ac:dyDescent="0.25">
      <c r="A119" s="18"/>
      <c r="B119" s="57"/>
      <c r="C119" s="58"/>
      <c r="D119" s="58"/>
      <c r="E119" s="58"/>
      <c r="F119" s="58"/>
      <c r="G119" s="58"/>
      <c r="H119" s="58"/>
      <c r="I119" s="58"/>
      <c r="J119" s="58"/>
      <c r="K119" s="58"/>
      <c r="L119" s="58"/>
      <c r="M119" s="59"/>
      <c r="N119" s="58"/>
      <c r="O119" s="27"/>
    </row>
    <row r="120" spans="1:15" x14ac:dyDescent="0.25">
      <c r="A120" s="18"/>
      <c r="B120" s="57"/>
      <c r="C120" s="58"/>
      <c r="D120" s="58"/>
      <c r="E120" s="58"/>
      <c r="F120" s="58"/>
      <c r="G120" s="58"/>
      <c r="H120" s="58"/>
      <c r="I120" s="58"/>
      <c r="J120" s="58"/>
      <c r="K120" s="58"/>
      <c r="L120" s="58"/>
      <c r="M120" s="59"/>
      <c r="N120" s="58"/>
      <c r="O120" s="27"/>
    </row>
    <row r="121" spans="1:15" x14ac:dyDescent="0.25">
      <c r="A121" s="18"/>
      <c r="B121" s="57"/>
      <c r="C121" s="58"/>
      <c r="D121" s="58"/>
      <c r="E121" s="58"/>
      <c r="F121" s="58"/>
      <c r="G121" s="58"/>
      <c r="H121" s="58"/>
      <c r="I121" s="58"/>
      <c r="J121" s="58"/>
      <c r="K121" s="58"/>
      <c r="L121" s="58"/>
      <c r="M121" s="59"/>
      <c r="N121" s="58"/>
      <c r="O121" s="27"/>
    </row>
    <row r="122" spans="1:15" x14ac:dyDescent="0.25">
      <c r="A122" s="18"/>
      <c r="B122" s="57"/>
      <c r="C122" s="58"/>
      <c r="D122" s="58"/>
      <c r="E122" s="58"/>
      <c r="F122" s="58"/>
      <c r="G122" s="58"/>
      <c r="H122" s="58"/>
      <c r="I122" s="58"/>
      <c r="J122" s="58"/>
      <c r="K122" s="58"/>
      <c r="L122" s="58"/>
      <c r="M122" s="59"/>
      <c r="N122" s="58"/>
      <c r="O122" s="27"/>
    </row>
    <row r="123" spans="1:15" x14ac:dyDescent="0.25">
      <c r="A123" s="18"/>
      <c r="B123" s="57"/>
      <c r="C123" s="58"/>
      <c r="D123" s="58"/>
      <c r="E123" s="58"/>
      <c r="F123" s="58"/>
      <c r="G123" s="58"/>
      <c r="H123" s="58"/>
      <c r="I123" s="58"/>
      <c r="J123" s="58"/>
      <c r="K123" s="58"/>
      <c r="L123" s="58"/>
      <c r="M123" s="59"/>
      <c r="N123" s="58"/>
      <c r="O123" s="27"/>
    </row>
    <row r="124" spans="1:15" x14ac:dyDescent="0.25">
      <c r="A124" s="18"/>
      <c r="B124" s="57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M124" s="59"/>
      <c r="N124" s="58"/>
      <c r="O124" s="27"/>
    </row>
    <row r="125" spans="1:15" x14ac:dyDescent="0.25">
      <c r="A125" s="18"/>
      <c r="B125" s="57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M125" s="59"/>
      <c r="N125" s="58"/>
      <c r="O125" s="27"/>
    </row>
    <row r="126" spans="1:15" x14ac:dyDescent="0.25">
      <c r="A126" s="18"/>
      <c r="B126" s="57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9"/>
      <c r="N126" s="58"/>
      <c r="O126" s="27"/>
    </row>
    <row r="127" spans="1:15" x14ac:dyDescent="0.25">
      <c r="A127" s="18"/>
      <c r="B127" s="57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9"/>
      <c r="N127" s="58"/>
      <c r="O127" s="27"/>
    </row>
    <row r="128" spans="1:15" x14ac:dyDescent="0.25">
      <c r="A128" s="18"/>
      <c r="B128" s="57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9"/>
      <c r="N128" s="58"/>
      <c r="O128" s="27"/>
    </row>
    <row r="129" spans="1:15" x14ac:dyDescent="0.25">
      <c r="A129" s="18"/>
      <c r="B129" s="57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9"/>
      <c r="N129" s="58"/>
      <c r="O129" s="27"/>
    </row>
    <row r="130" spans="1:15" x14ac:dyDescent="0.25">
      <c r="A130" s="18"/>
      <c r="B130" s="57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9"/>
      <c r="N130" s="58"/>
      <c r="O130" s="27"/>
    </row>
    <row r="131" spans="1:15" x14ac:dyDescent="0.25">
      <c r="A131" s="18"/>
      <c r="B131" s="57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9"/>
      <c r="N131" s="58"/>
      <c r="O131" s="27"/>
    </row>
    <row r="132" spans="1:15" x14ac:dyDescent="0.25">
      <c r="A132" s="18"/>
      <c r="B132" s="57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9"/>
      <c r="N132" s="58"/>
      <c r="O132" s="27"/>
    </row>
    <row r="133" spans="1:15" x14ac:dyDescent="0.25">
      <c r="A133" s="18"/>
      <c r="B133" s="57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9"/>
      <c r="N133" s="58"/>
      <c r="O133" s="27"/>
    </row>
    <row r="134" spans="1:15" x14ac:dyDescent="0.25">
      <c r="A134" s="18"/>
      <c r="B134" s="57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9"/>
      <c r="N134" s="58"/>
      <c r="O134" s="27"/>
    </row>
    <row r="135" spans="1:15" x14ac:dyDescent="0.25">
      <c r="A135" s="18"/>
      <c r="B135" s="57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9"/>
      <c r="N135" s="58"/>
      <c r="O135" s="27"/>
    </row>
    <row r="136" spans="1:15" x14ac:dyDescent="0.25">
      <c r="A136" s="18"/>
      <c r="B136" s="57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9"/>
      <c r="N136" s="58"/>
      <c r="O136" s="27"/>
    </row>
    <row r="137" spans="1:15" x14ac:dyDescent="0.25">
      <c r="A137" s="18"/>
      <c r="B137" s="57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9"/>
      <c r="N137" s="58"/>
      <c r="O137" s="27"/>
    </row>
    <row r="138" spans="1:15" x14ac:dyDescent="0.25">
      <c r="A138" s="18"/>
      <c r="B138" s="57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9"/>
      <c r="N138" s="58"/>
      <c r="O138" s="27"/>
    </row>
    <row r="139" spans="1:15" x14ac:dyDescent="0.25">
      <c r="A139" s="18"/>
      <c r="B139" s="57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9"/>
      <c r="N139" s="58"/>
      <c r="O139" s="27"/>
    </row>
    <row r="140" spans="1:15" x14ac:dyDescent="0.25">
      <c r="A140" s="18"/>
      <c r="B140" s="57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9"/>
      <c r="N140" s="58"/>
      <c r="O140" s="27"/>
    </row>
    <row r="141" spans="1:15" x14ac:dyDescent="0.25">
      <c r="A141" s="18"/>
      <c r="B141" s="57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9"/>
      <c r="N141" s="58"/>
      <c r="O141" s="27"/>
    </row>
    <row r="142" spans="1:15" x14ac:dyDescent="0.25">
      <c r="A142" s="18"/>
      <c r="B142" s="57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9"/>
      <c r="N142" s="58"/>
      <c r="O142" s="27"/>
    </row>
    <row r="143" spans="1:15" x14ac:dyDescent="0.25">
      <c r="A143" s="18"/>
      <c r="B143" s="57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9"/>
      <c r="N143" s="58"/>
      <c r="O143" s="27"/>
    </row>
    <row r="144" spans="1:15" x14ac:dyDescent="0.25">
      <c r="A144" s="18"/>
      <c r="B144" s="57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9"/>
      <c r="N144" s="58"/>
      <c r="O144" s="27"/>
    </row>
    <row r="145" spans="1:15" x14ac:dyDescent="0.25">
      <c r="A145" s="18"/>
      <c r="B145" s="57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9"/>
      <c r="N145" s="58"/>
      <c r="O145" s="27"/>
    </row>
    <row r="146" spans="1:15" x14ac:dyDescent="0.25">
      <c r="A146" s="18"/>
      <c r="B146" s="57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9"/>
      <c r="N146" s="58"/>
      <c r="O146" s="27"/>
    </row>
    <row r="147" spans="1:15" x14ac:dyDescent="0.25">
      <c r="A147" s="18"/>
      <c r="B147" s="57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9"/>
      <c r="N147" s="58"/>
      <c r="O147" s="27"/>
    </row>
    <row r="148" spans="1:15" x14ac:dyDescent="0.25">
      <c r="A148" s="18"/>
      <c r="B148" s="57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9"/>
      <c r="N148" s="58"/>
      <c r="O148" s="27"/>
    </row>
    <row r="149" spans="1:15" x14ac:dyDescent="0.25">
      <c r="A149" s="18"/>
      <c r="B149" s="57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9"/>
      <c r="N149" s="58"/>
      <c r="O149" s="27"/>
    </row>
    <row r="150" spans="1:15" x14ac:dyDescent="0.25">
      <c r="A150" s="18"/>
      <c r="B150" s="57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9"/>
      <c r="N150" s="58"/>
      <c r="O150" s="27"/>
    </row>
    <row r="151" spans="1:15" x14ac:dyDescent="0.25">
      <c r="A151" s="18"/>
      <c r="B151" s="57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9"/>
      <c r="N151" s="58"/>
      <c r="O151" s="27"/>
    </row>
    <row r="152" spans="1:15" x14ac:dyDescent="0.25">
      <c r="A152" s="18"/>
      <c r="B152" s="57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9"/>
      <c r="N152" s="58"/>
      <c r="O152" s="27"/>
    </row>
    <row r="153" spans="1:15" x14ac:dyDescent="0.25">
      <c r="A153" s="18"/>
      <c r="B153" s="57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9"/>
      <c r="N153" s="58"/>
      <c r="O153" s="27"/>
    </row>
    <row r="154" spans="1:15" x14ac:dyDescent="0.25">
      <c r="A154" s="18"/>
      <c r="B154" s="57"/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9"/>
      <c r="N154" s="58"/>
      <c r="O154" s="27"/>
    </row>
    <row r="155" spans="1:15" x14ac:dyDescent="0.25">
      <c r="A155" s="18"/>
      <c r="B155" s="57"/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9"/>
      <c r="N155" s="58"/>
      <c r="O155" s="27"/>
    </row>
    <row r="156" spans="1:15" x14ac:dyDescent="0.25">
      <c r="A156" s="18"/>
      <c r="B156" s="57"/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9"/>
      <c r="N156" s="58"/>
      <c r="O156" s="27"/>
    </row>
    <row r="157" spans="1:15" x14ac:dyDescent="0.25">
      <c r="A157" s="18"/>
      <c r="B157" s="57"/>
      <c r="C157" s="58"/>
      <c r="D157" s="58"/>
      <c r="E157" s="58"/>
      <c r="F157" s="58"/>
      <c r="G157" s="58"/>
      <c r="H157" s="58"/>
      <c r="I157" s="58"/>
      <c r="J157" s="58"/>
      <c r="K157" s="58"/>
      <c r="L157" s="58"/>
      <c r="M157" s="59"/>
      <c r="N157" s="58"/>
      <c r="O157" s="27"/>
    </row>
    <row r="158" spans="1:15" x14ac:dyDescent="0.25">
      <c r="A158" s="18"/>
      <c r="B158" s="57"/>
      <c r="C158" s="58"/>
      <c r="D158" s="58"/>
      <c r="E158" s="58"/>
      <c r="F158" s="58"/>
      <c r="G158" s="58"/>
      <c r="H158" s="58"/>
      <c r="I158" s="58"/>
      <c r="J158" s="58"/>
      <c r="K158" s="58"/>
      <c r="L158" s="58"/>
      <c r="M158" s="59"/>
      <c r="N158" s="58"/>
      <c r="O158" s="27"/>
    </row>
    <row r="159" spans="1:15" x14ac:dyDescent="0.25">
      <c r="A159" s="18"/>
      <c r="B159" s="57"/>
      <c r="C159" s="58"/>
      <c r="D159" s="58"/>
      <c r="E159" s="58"/>
      <c r="F159" s="58"/>
      <c r="G159" s="58"/>
      <c r="H159" s="58"/>
      <c r="I159" s="58"/>
      <c r="J159" s="58"/>
      <c r="K159" s="58"/>
      <c r="L159" s="58"/>
      <c r="M159" s="59"/>
      <c r="N159" s="58"/>
      <c r="O159" s="27"/>
    </row>
    <row r="160" spans="1:15" x14ac:dyDescent="0.25">
      <c r="A160" s="18"/>
      <c r="B160" s="57"/>
      <c r="C160" s="58"/>
      <c r="D160" s="58"/>
      <c r="E160" s="58"/>
      <c r="F160" s="58"/>
      <c r="G160" s="58"/>
      <c r="H160" s="58"/>
      <c r="I160" s="58"/>
      <c r="J160" s="58"/>
      <c r="K160" s="58"/>
      <c r="L160" s="58"/>
      <c r="M160" s="59"/>
      <c r="N160" s="58"/>
      <c r="O160" s="27"/>
    </row>
    <row r="161" spans="1:15" x14ac:dyDescent="0.25">
      <c r="A161" s="18"/>
      <c r="B161" s="57"/>
      <c r="C161" s="58"/>
      <c r="D161" s="58"/>
      <c r="E161" s="58"/>
      <c r="F161" s="58"/>
      <c r="G161" s="58"/>
      <c r="H161" s="58"/>
      <c r="I161" s="58"/>
      <c r="J161" s="58"/>
      <c r="K161" s="58"/>
      <c r="L161" s="58"/>
      <c r="M161" s="59"/>
      <c r="N161" s="58"/>
      <c r="O161" s="27"/>
    </row>
    <row r="162" spans="1:15" x14ac:dyDescent="0.25">
      <c r="A162" s="18"/>
      <c r="B162" s="57"/>
      <c r="C162" s="58"/>
      <c r="D162" s="58"/>
      <c r="E162" s="58"/>
      <c r="F162" s="58"/>
      <c r="G162" s="58"/>
      <c r="H162" s="58"/>
      <c r="I162" s="58"/>
      <c r="J162" s="58"/>
      <c r="K162" s="58"/>
      <c r="L162" s="58"/>
      <c r="M162" s="59"/>
      <c r="N162" s="58"/>
      <c r="O162" s="27"/>
    </row>
    <row r="163" spans="1:15" x14ac:dyDescent="0.25">
      <c r="A163" s="18"/>
      <c r="B163" s="57"/>
      <c r="C163" s="58"/>
      <c r="D163" s="58"/>
      <c r="E163" s="58"/>
      <c r="F163" s="58"/>
      <c r="G163" s="58"/>
      <c r="H163" s="58"/>
      <c r="I163" s="58"/>
      <c r="J163" s="58"/>
      <c r="K163" s="58"/>
      <c r="L163" s="58"/>
      <c r="M163" s="59"/>
      <c r="N163" s="58"/>
      <c r="O163" s="27"/>
    </row>
    <row r="164" spans="1:15" x14ac:dyDescent="0.25">
      <c r="A164" s="18"/>
      <c r="B164" s="57"/>
      <c r="C164" s="58"/>
      <c r="D164" s="58"/>
      <c r="E164" s="58"/>
      <c r="F164" s="58"/>
      <c r="G164" s="58"/>
      <c r="H164" s="58"/>
      <c r="I164" s="58"/>
      <c r="J164" s="58"/>
      <c r="K164" s="58"/>
      <c r="L164" s="58"/>
      <c r="M164" s="59"/>
      <c r="N164" s="58"/>
      <c r="O164" s="27"/>
    </row>
    <row r="165" spans="1:15" x14ac:dyDescent="0.25">
      <c r="A165" s="18"/>
      <c r="B165" s="57"/>
      <c r="C165" s="58"/>
      <c r="D165" s="58"/>
      <c r="E165" s="58"/>
      <c r="F165" s="58"/>
      <c r="G165" s="58"/>
      <c r="H165" s="58"/>
      <c r="I165" s="58"/>
      <c r="J165" s="58"/>
      <c r="K165" s="58"/>
      <c r="L165" s="58"/>
      <c r="M165" s="59"/>
      <c r="N165" s="58"/>
      <c r="O165" s="27"/>
    </row>
    <row r="166" spans="1:15" x14ac:dyDescent="0.25">
      <c r="A166" s="18"/>
      <c r="B166" s="57"/>
      <c r="C166" s="58"/>
      <c r="D166" s="58"/>
      <c r="E166" s="58"/>
      <c r="F166" s="58"/>
      <c r="G166" s="58"/>
      <c r="H166" s="58"/>
      <c r="I166" s="58"/>
      <c r="J166" s="58"/>
      <c r="K166" s="58"/>
      <c r="L166" s="58"/>
      <c r="M166" s="59"/>
      <c r="N166" s="58"/>
      <c r="O166" s="27"/>
    </row>
    <row r="167" spans="1:15" x14ac:dyDescent="0.25">
      <c r="A167" s="18"/>
      <c r="B167" s="57"/>
      <c r="C167" s="58"/>
      <c r="D167" s="58"/>
      <c r="E167" s="58"/>
      <c r="F167" s="58"/>
      <c r="G167" s="58"/>
      <c r="H167" s="58"/>
      <c r="I167" s="58"/>
      <c r="J167" s="58"/>
      <c r="K167" s="58"/>
      <c r="L167" s="58"/>
      <c r="M167" s="59"/>
      <c r="N167" s="58"/>
      <c r="O167" s="27"/>
    </row>
    <row r="168" spans="1:15" x14ac:dyDescent="0.25">
      <c r="A168" s="18"/>
      <c r="B168" s="57"/>
      <c r="C168" s="58"/>
      <c r="D168" s="58"/>
      <c r="E168" s="58"/>
      <c r="F168" s="58"/>
      <c r="G168" s="58"/>
      <c r="H168" s="58"/>
      <c r="I168" s="58"/>
      <c r="J168" s="58"/>
      <c r="K168" s="58"/>
      <c r="L168" s="58"/>
      <c r="M168" s="59"/>
      <c r="N168" s="58"/>
      <c r="O168" s="27"/>
    </row>
    <row r="169" spans="1:15" x14ac:dyDescent="0.25">
      <c r="A169" s="18"/>
      <c r="B169" s="57"/>
      <c r="C169" s="58"/>
      <c r="D169" s="58"/>
      <c r="E169" s="58"/>
      <c r="F169" s="58"/>
      <c r="G169" s="58"/>
      <c r="H169" s="58"/>
      <c r="I169" s="58"/>
      <c r="J169" s="58"/>
      <c r="K169" s="58"/>
      <c r="L169" s="58"/>
      <c r="M169" s="59"/>
      <c r="N169" s="58"/>
      <c r="O169" s="27"/>
    </row>
    <row r="170" spans="1:15" x14ac:dyDescent="0.25">
      <c r="A170" s="18"/>
      <c r="B170" s="57"/>
      <c r="C170" s="58"/>
      <c r="D170" s="58"/>
      <c r="E170" s="58"/>
      <c r="F170" s="58"/>
      <c r="G170" s="58"/>
      <c r="H170" s="58"/>
      <c r="I170" s="58"/>
      <c r="J170" s="58"/>
      <c r="K170" s="58"/>
      <c r="L170" s="58"/>
      <c r="M170" s="59"/>
      <c r="N170" s="58"/>
      <c r="O170" s="27"/>
    </row>
    <row r="171" spans="1:15" x14ac:dyDescent="0.25">
      <c r="A171" s="18"/>
      <c r="B171" s="57"/>
      <c r="C171" s="58"/>
      <c r="D171" s="58"/>
      <c r="E171" s="58"/>
      <c r="F171" s="58"/>
      <c r="G171" s="58"/>
      <c r="H171" s="58"/>
      <c r="I171" s="58"/>
      <c r="J171" s="58"/>
      <c r="K171" s="58"/>
      <c r="L171" s="58"/>
      <c r="M171" s="59"/>
      <c r="N171" s="58"/>
      <c r="O171" s="27"/>
    </row>
    <row r="172" spans="1:15" x14ac:dyDescent="0.25">
      <c r="A172" s="18"/>
      <c r="B172" s="57"/>
      <c r="C172" s="58"/>
      <c r="D172" s="58"/>
      <c r="E172" s="58"/>
      <c r="F172" s="58"/>
      <c r="G172" s="58"/>
      <c r="H172" s="58"/>
      <c r="I172" s="58"/>
      <c r="J172" s="58"/>
      <c r="K172" s="58"/>
      <c r="L172" s="58"/>
      <c r="M172" s="59"/>
      <c r="N172" s="58"/>
      <c r="O172" s="27"/>
    </row>
    <row r="173" spans="1:15" x14ac:dyDescent="0.25">
      <c r="A173" s="18"/>
      <c r="B173" s="57"/>
      <c r="C173" s="58"/>
      <c r="D173" s="58"/>
      <c r="E173" s="58"/>
      <c r="F173" s="58"/>
      <c r="G173" s="58"/>
      <c r="H173" s="58"/>
      <c r="I173" s="58"/>
      <c r="J173" s="58"/>
      <c r="K173" s="58"/>
      <c r="L173" s="58"/>
      <c r="M173" s="59"/>
      <c r="N173" s="58"/>
      <c r="O173" s="27"/>
    </row>
    <row r="174" spans="1:15" x14ac:dyDescent="0.25">
      <c r="A174" s="18"/>
      <c r="B174" s="57"/>
      <c r="C174" s="58"/>
      <c r="D174" s="58"/>
      <c r="E174" s="58"/>
      <c r="F174" s="58"/>
      <c r="G174" s="58"/>
      <c r="H174" s="58"/>
      <c r="I174" s="58"/>
      <c r="J174" s="58"/>
      <c r="K174" s="58"/>
      <c r="L174" s="58"/>
      <c r="M174" s="59"/>
      <c r="N174" s="58"/>
      <c r="O174" s="27"/>
    </row>
    <row r="175" spans="1:15" x14ac:dyDescent="0.25">
      <c r="A175" s="18"/>
      <c r="B175" s="57"/>
      <c r="C175" s="58"/>
      <c r="D175" s="58"/>
      <c r="E175" s="58"/>
      <c r="F175" s="58"/>
      <c r="G175" s="58"/>
      <c r="H175" s="58"/>
      <c r="I175" s="58"/>
      <c r="J175" s="58"/>
      <c r="K175" s="58"/>
      <c r="L175" s="58"/>
      <c r="M175" s="59"/>
      <c r="N175" s="58"/>
      <c r="O175" s="27"/>
    </row>
    <row r="176" spans="1:15" x14ac:dyDescent="0.25">
      <c r="A176" s="18"/>
      <c r="B176" s="57"/>
      <c r="C176" s="58"/>
      <c r="D176" s="58"/>
      <c r="E176" s="58"/>
      <c r="F176" s="58"/>
      <c r="G176" s="58"/>
      <c r="H176" s="58"/>
      <c r="I176" s="58"/>
      <c r="J176" s="58"/>
      <c r="K176" s="58"/>
      <c r="L176" s="58"/>
      <c r="M176" s="59"/>
      <c r="N176" s="58"/>
      <c r="O176" s="27"/>
    </row>
    <row r="177" spans="1:15" x14ac:dyDescent="0.25">
      <c r="A177" s="18"/>
      <c r="B177" s="57"/>
      <c r="C177" s="58"/>
      <c r="D177" s="58"/>
      <c r="E177" s="58"/>
      <c r="F177" s="58"/>
      <c r="G177" s="58"/>
      <c r="H177" s="58"/>
      <c r="I177" s="58"/>
      <c r="J177" s="58"/>
      <c r="K177" s="58"/>
      <c r="L177" s="58"/>
      <c r="M177" s="59"/>
      <c r="N177" s="58"/>
      <c r="O177" s="27"/>
    </row>
    <row r="178" spans="1:15" x14ac:dyDescent="0.25">
      <c r="A178" s="18"/>
      <c r="B178" s="57"/>
      <c r="C178" s="58"/>
      <c r="D178" s="58"/>
      <c r="E178" s="58"/>
      <c r="F178" s="58"/>
      <c r="G178" s="58"/>
      <c r="H178" s="58"/>
      <c r="I178" s="58"/>
      <c r="J178" s="58"/>
      <c r="K178" s="58"/>
      <c r="L178" s="58"/>
      <c r="M178" s="59"/>
      <c r="N178" s="58"/>
      <c r="O178" s="27"/>
    </row>
    <row r="179" spans="1:15" x14ac:dyDescent="0.25">
      <c r="A179" s="18"/>
      <c r="B179" s="57"/>
      <c r="C179" s="58"/>
      <c r="D179" s="58"/>
      <c r="E179" s="58"/>
      <c r="F179" s="58"/>
      <c r="G179" s="58"/>
      <c r="H179" s="58"/>
      <c r="I179" s="58"/>
      <c r="J179" s="58"/>
      <c r="K179" s="58"/>
      <c r="L179" s="58"/>
      <c r="M179" s="59"/>
      <c r="N179" s="58"/>
      <c r="O179" s="27"/>
    </row>
    <row r="180" spans="1:15" x14ac:dyDescent="0.25">
      <c r="A180" s="18"/>
      <c r="B180" s="57"/>
      <c r="C180" s="58"/>
      <c r="D180" s="58"/>
      <c r="E180" s="58"/>
      <c r="F180" s="58"/>
      <c r="G180" s="58"/>
      <c r="H180" s="58"/>
      <c r="I180" s="58"/>
      <c r="J180" s="58"/>
      <c r="K180" s="58"/>
      <c r="L180" s="58"/>
      <c r="M180" s="59"/>
      <c r="N180" s="58"/>
      <c r="O180" s="27"/>
    </row>
    <row r="181" spans="1:15" x14ac:dyDescent="0.25">
      <c r="A181" s="18"/>
      <c r="B181" s="57"/>
      <c r="C181" s="58"/>
      <c r="D181" s="58"/>
      <c r="E181" s="58"/>
      <c r="F181" s="58"/>
      <c r="G181" s="58"/>
      <c r="H181" s="58"/>
      <c r="I181" s="58"/>
      <c r="J181" s="58"/>
      <c r="K181" s="58"/>
      <c r="L181" s="58"/>
      <c r="M181" s="59"/>
      <c r="N181" s="58"/>
      <c r="O181" s="27"/>
    </row>
    <row r="182" spans="1:15" x14ac:dyDescent="0.25">
      <c r="A182" s="18"/>
      <c r="B182" s="57"/>
      <c r="C182" s="58"/>
      <c r="D182" s="58"/>
      <c r="E182" s="58"/>
      <c r="F182" s="58"/>
      <c r="G182" s="58"/>
      <c r="H182" s="58"/>
      <c r="I182" s="58"/>
      <c r="J182" s="58"/>
      <c r="K182" s="58"/>
      <c r="L182" s="58"/>
      <c r="M182" s="59"/>
      <c r="N182" s="58"/>
      <c r="O182" s="27"/>
    </row>
    <row r="183" spans="1:15" x14ac:dyDescent="0.25">
      <c r="A183" s="18"/>
      <c r="B183" s="57"/>
      <c r="C183" s="58"/>
      <c r="D183" s="58"/>
      <c r="E183" s="58"/>
      <c r="F183" s="58"/>
      <c r="G183" s="58"/>
      <c r="H183" s="58"/>
      <c r="I183" s="58"/>
      <c r="J183" s="58"/>
      <c r="K183" s="58"/>
      <c r="L183" s="58"/>
      <c r="M183" s="59"/>
      <c r="N183" s="58"/>
      <c r="O183" s="27"/>
    </row>
    <row r="184" spans="1:15" x14ac:dyDescent="0.25">
      <c r="A184" s="18"/>
      <c r="B184" s="57"/>
      <c r="C184" s="58"/>
      <c r="D184" s="58"/>
      <c r="E184" s="58"/>
      <c r="F184" s="58"/>
      <c r="G184" s="58"/>
      <c r="H184" s="58"/>
      <c r="I184" s="58"/>
      <c r="J184" s="58"/>
      <c r="K184" s="58"/>
      <c r="L184" s="58"/>
      <c r="M184" s="59"/>
      <c r="N184" s="58"/>
      <c r="O184" s="27"/>
    </row>
    <row r="185" spans="1:15" x14ac:dyDescent="0.25">
      <c r="A185" s="18"/>
      <c r="B185" s="57"/>
      <c r="C185" s="58"/>
      <c r="D185" s="58"/>
      <c r="E185" s="58"/>
      <c r="F185" s="58"/>
      <c r="G185" s="58"/>
      <c r="H185" s="58"/>
      <c r="I185" s="58"/>
      <c r="J185" s="58"/>
      <c r="K185" s="58"/>
      <c r="L185" s="58"/>
      <c r="M185" s="59"/>
      <c r="N185" s="58"/>
      <c r="O185" s="27"/>
    </row>
    <row r="186" spans="1:15" x14ac:dyDescent="0.25">
      <c r="A186" s="18"/>
      <c r="B186" s="57"/>
      <c r="C186" s="58"/>
      <c r="D186" s="58"/>
      <c r="E186" s="58"/>
      <c r="F186" s="58"/>
      <c r="G186" s="58"/>
      <c r="H186" s="58"/>
      <c r="I186" s="58"/>
      <c r="J186" s="58"/>
      <c r="K186" s="58"/>
      <c r="L186" s="58"/>
      <c r="M186" s="59"/>
      <c r="N186" s="58"/>
      <c r="O186" s="27"/>
    </row>
    <row r="187" spans="1:15" x14ac:dyDescent="0.25">
      <c r="A187" s="18"/>
      <c r="B187" s="57"/>
      <c r="C187" s="58"/>
      <c r="D187" s="58"/>
      <c r="E187" s="58"/>
      <c r="F187" s="58"/>
      <c r="G187" s="58"/>
      <c r="H187" s="58"/>
      <c r="I187" s="58"/>
      <c r="J187" s="58"/>
      <c r="K187" s="58"/>
      <c r="L187" s="58"/>
      <c r="M187" s="59"/>
      <c r="N187" s="58"/>
      <c r="O187" s="27"/>
    </row>
    <row r="188" spans="1:15" x14ac:dyDescent="0.25">
      <c r="A188" s="18"/>
      <c r="B188" s="57"/>
      <c r="C188" s="58"/>
      <c r="D188" s="58"/>
      <c r="E188" s="58"/>
      <c r="F188" s="58"/>
      <c r="G188" s="58"/>
      <c r="H188" s="58"/>
      <c r="I188" s="58"/>
      <c r="J188" s="58"/>
      <c r="K188" s="58"/>
      <c r="L188" s="58"/>
      <c r="M188" s="59"/>
      <c r="N188" s="58"/>
      <c r="O188" s="27"/>
    </row>
    <row r="189" spans="1:15" x14ac:dyDescent="0.25">
      <c r="A189" s="18"/>
      <c r="B189" s="57"/>
      <c r="C189" s="58"/>
      <c r="D189" s="58"/>
      <c r="E189" s="58"/>
      <c r="F189" s="58"/>
      <c r="G189" s="58"/>
      <c r="H189" s="58"/>
      <c r="I189" s="58"/>
      <c r="J189" s="58"/>
      <c r="K189" s="58"/>
      <c r="L189" s="58"/>
      <c r="M189" s="59"/>
      <c r="N189" s="58"/>
      <c r="O189" s="27"/>
    </row>
    <row r="190" spans="1:15" x14ac:dyDescent="0.25">
      <c r="A190" s="18"/>
      <c r="B190" s="57"/>
      <c r="C190" s="58"/>
      <c r="D190" s="58"/>
      <c r="E190" s="58"/>
      <c r="F190" s="58"/>
      <c r="G190" s="58"/>
      <c r="H190" s="58"/>
      <c r="I190" s="58"/>
      <c r="J190" s="58"/>
      <c r="K190" s="58"/>
      <c r="L190" s="58"/>
      <c r="M190" s="59"/>
      <c r="N190" s="58"/>
      <c r="O190" s="27"/>
    </row>
    <row r="191" spans="1:15" x14ac:dyDescent="0.25">
      <c r="A191" s="18"/>
      <c r="B191" s="57"/>
      <c r="C191" s="58"/>
      <c r="D191" s="58"/>
      <c r="E191" s="58"/>
      <c r="F191" s="58"/>
      <c r="G191" s="58"/>
      <c r="H191" s="58"/>
      <c r="I191" s="58"/>
      <c r="J191" s="58"/>
      <c r="K191" s="58"/>
      <c r="L191" s="58"/>
      <c r="M191" s="59"/>
      <c r="N191" s="58"/>
      <c r="O191" s="27"/>
    </row>
    <row r="192" spans="1:15" x14ac:dyDescent="0.25">
      <c r="A192" s="18"/>
      <c r="B192" s="57"/>
      <c r="C192" s="58"/>
      <c r="D192" s="58"/>
      <c r="E192" s="58"/>
      <c r="F192" s="58"/>
      <c r="G192" s="58"/>
      <c r="H192" s="58"/>
      <c r="I192" s="58"/>
      <c r="J192" s="58"/>
      <c r="K192" s="58"/>
      <c r="L192" s="58"/>
      <c r="M192" s="59"/>
      <c r="N192" s="58"/>
      <c r="O192" s="27"/>
    </row>
    <row r="193" spans="1:15" x14ac:dyDescent="0.25">
      <c r="A193" s="18"/>
      <c r="B193" s="57"/>
      <c r="C193" s="58"/>
      <c r="D193" s="58"/>
      <c r="E193" s="58"/>
      <c r="F193" s="58"/>
      <c r="G193" s="58"/>
      <c r="H193" s="58"/>
      <c r="I193" s="58"/>
      <c r="J193" s="58"/>
      <c r="K193" s="58"/>
      <c r="L193" s="58"/>
      <c r="M193" s="59"/>
      <c r="N193" s="58"/>
      <c r="O193" s="27"/>
    </row>
    <row r="194" spans="1:15" x14ac:dyDescent="0.25">
      <c r="A194" s="18"/>
      <c r="B194" s="57"/>
      <c r="C194" s="58"/>
      <c r="D194" s="58"/>
      <c r="E194" s="58"/>
      <c r="F194" s="58"/>
      <c r="G194" s="58"/>
      <c r="H194" s="58"/>
      <c r="I194" s="58"/>
      <c r="J194" s="58"/>
      <c r="K194" s="58"/>
      <c r="L194" s="58"/>
      <c r="M194" s="59"/>
      <c r="N194" s="58"/>
      <c r="O194" s="27"/>
    </row>
    <row r="195" spans="1:15" x14ac:dyDescent="0.25">
      <c r="A195" s="18"/>
      <c r="B195" s="57"/>
      <c r="C195" s="58"/>
      <c r="D195" s="58"/>
      <c r="E195" s="58"/>
      <c r="F195" s="58"/>
      <c r="G195" s="58"/>
      <c r="H195" s="58"/>
      <c r="I195" s="58"/>
      <c r="J195" s="58"/>
      <c r="K195" s="58"/>
      <c r="L195" s="58"/>
      <c r="M195" s="59"/>
      <c r="N195" s="58"/>
      <c r="O195" s="27"/>
    </row>
    <row r="196" spans="1:15" x14ac:dyDescent="0.25">
      <c r="A196" s="18"/>
      <c r="B196" s="57"/>
      <c r="C196" s="58"/>
      <c r="D196" s="58"/>
      <c r="E196" s="58"/>
      <c r="F196" s="58"/>
      <c r="G196" s="58"/>
      <c r="H196" s="58"/>
      <c r="I196" s="58"/>
      <c r="J196" s="58"/>
      <c r="K196" s="58"/>
      <c r="L196" s="58"/>
      <c r="M196" s="59"/>
      <c r="N196" s="58"/>
      <c r="O196" s="27"/>
    </row>
    <row r="197" spans="1:15" x14ac:dyDescent="0.25">
      <c r="A197" s="18"/>
      <c r="B197" s="57"/>
      <c r="C197" s="58"/>
      <c r="D197" s="58"/>
      <c r="E197" s="58"/>
      <c r="F197" s="58"/>
      <c r="G197" s="58"/>
      <c r="H197" s="58"/>
      <c r="I197" s="58"/>
      <c r="J197" s="58"/>
      <c r="K197" s="58"/>
      <c r="L197" s="58"/>
      <c r="M197" s="59"/>
      <c r="N197" s="58"/>
      <c r="O197" s="27"/>
    </row>
    <row r="198" spans="1:15" x14ac:dyDescent="0.25">
      <c r="A198" s="18"/>
      <c r="B198" s="57"/>
      <c r="C198" s="58"/>
      <c r="D198" s="58"/>
      <c r="E198" s="58"/>
      <c r="F198" s="58"/>
      <c r="G198" s="58"/>
      <c r="H198" s="58"/>
      <c r="I198" s="58"/>
      <c r="J198" s="58"/>
      <c r="K198" s="58"/>
      <c r="L198" s="58"/>
      <c r="M198" s="59"/>
      <c r="N198" s="58"/>
      <c r="O198" s="27"/>
    </row>
    <row r="199" spans="1:15" x14ac:dyDescent="0.25">
      <c r="A199" s="18"/>
      <c r="B199" s="57"/>
      <c r="C199" s="58"/>
      <c r="D199" s="58"/>
      <c r="E199" s="58"/>
      <c r="F199" s="58"/>
      <c r="G199" s="58"/>
      <c r="H199" s="58"/>
      <c r="I199" s="58"/>
      <c r="J199" s="58"/>
      <c r="K199" s="58"/>
      <c r="L199" s="58"/>
      <c r="M199" s="59"/>
      <c r="N199" s="58"/>
      <c r="O199" s="27"/>
    </row>
    <row r="200" spans="1:15" x14ac:dyDescent="0.25">
      <c r="A200" s="18"/>
      <c r="B200" s="57"/>
      <c r="C200" s="58"/>
      <c r="D200" s="58"/>
      <c r="E200" s="58"/>
      <c r="F200" s="58"/>
      <c r="G200" s="58"/>
      <c r="H200" s="58"/>
      <c r="I200" s="58"/>
      <c r="J200" s="58"/>
      <c r="K200" s="58"/>
      <c r="L200" s="58"/>
      <c r="M200" s="59"/>
      <c r="N200" s="58"/>
      <c r="O200" s="27"/>
    </row>
    <row r="201" spans="1:15" x14ac:dyDescent="0.25">
      <c r="A201" s="18"/>
      <c r="B201" s="57"/>
      <c r="C201" s="58"/>
      <c r="D201" s="58"/>
      <c r="E201" s="58"/>
      <c r="F201" s="58"/>
      <c r="G201" s="58"/>
      <c r="H201" s="58"/>
      <c r="I201" s="58"/>
      <c r="J201" s="58"/>
      <c r="K201" s="58"/>
      <c r="L201" s="58"/>
      <c r="M201" s="59"/>
      <c r="N201" s="58"/>
      <c r="O201" s="27"/>
    </row>
    <row r="202" spans="1:15" x14ac:dyDescent="0.25">
      <c r="A202" s="18"/>
      <c r="B202" s="57"/>
      <c r="C202" s="58"/>
      <c r="D202" s="58"/>
      <c r="E202" s="58"/>
      <c r="F202" s="58"/>
      <c r="G202" s="58"/>
      <c r="H202" s="58"/>
      <c r="I202" s="58"/>
      <c r="J202" s="58"/>
      <c r="K202" s="58"/>
      <c r="L202" s="58"/>
      <c r="M202" s="59"/>
      <c r="N202" s="58"/>
      <c r="O202" s="27"/>
    </row>
    <row r="203" spans="1:15" x14ac:dyDescent="0.25">
      <c r="A203" s="18"/>
      <c r="B203" s="57"/>
      <c r="C203" s="58"/>
      <c r="D203" s="58"/>
      <c r="E203" s="58"/>
      <c r="F203" s="58"/>
      <c r="G203" s="58"/>
      <c r="H203" s="58"/>
      <c r="I203" s="58"/>
      <c r="J203" s="58"/>
      <c r="K203" s="58"/>
      <c r="L203" s="58"/>
      <c r="M203" s="59"/>
      <c r="N203" s="58"/>
      <c r="O203" s="27"/>
    </row>
    <row r="204" spans="1:15" x14ac:dyDescent="0.25">
      <c r="A204" s="18"/>
      <c r="B204" s="57"/>
      <c r="C204" s="58"/>
      <c r="D204" s="58"/>
      <c r="E204" s="58"/>
      <c r="F204" s="58"/>
      <c r="G204" s="58"/>
      <c r="H204" s="58"/>
      <c r="I204" s="58"/>
      <c r="J204" s="58"/>
      <c r="K204" s="58"/>
      <c r="L204" s="58"/>
      <c r="M204" s="59"/>
      <c r="N204" s="58"/>
      <c r="O204" s="27"/>
    </row>
    <row r="205" spans="1:15" x14ac:dyDescent="0.25">
      <c r="A205" s="18"/>
      <c r="B205" s="57"/>
      <c r="C205" s="58"/>
      <c r="D205" s="58"/>
      <c r="E205" s="58"/>
      <c r="F205" s="58"/>
      <c r="G205" s="58"/>
      <c r="H205" s="58"/>
      <c r="I205" s="58"/>
      <c r="J205" s="58"/>
      <c r="K205" s="58"/>
      <c r="L205" s="58"/>
      <c r="M205" s="59"/>
      <c r="N205" s="58"/>
      <c r="O205" s="27"/>
    </row>
    <row r="206" spans="1:15" x14ac:dyDescent="0.25">
      <c r="A206" s="18"/>
      <c r="B206" s="57"/>
      <c r="C206" s="58"/>
      <c r="D206" s="58"/>
      <c r="E206" s="58"/>
      <c r="F206" s="58"/>
      <c r="G206" s="58"/>
      <c r="H206" s="58"/>
      <c r="I206" s="58"/>
      <c r="J206" s="58"/>
      <c r="K206" s="58"/>
      <c r="L206" s="58"/>
      <c r="M206" s="59"/>
      <c r="N206" s="58"/>
      <c r="O206" s="27"/>
    </row>
    <row r="207" spans="1:15" x14ac:dyDescent="0.25">
      <c r="A207" s="18"/>
      <c r="B207" s="57"/>
      <c r="C207" s="58"/>
      <c r="D207" s="58"/>
      <c r="E207" s="58"/>
      <c r="F207" s="58"/>
      <c r="G207" s="58"/>
      <c r="H207" s="58"/>
      <c r="I207" s="58"/>
      <c r="J207" s="58"/>
      <c r="K207" s="58"/>
      <c r="L207" s="58"/>
      <c r="M207" s="59"/>
      <c r="N207" s="58"/>
      <c r="O207" s="27"/>
    </row>
    <row r="208" spans="1:15" x14ac:dyDescent="0.25">
      <c r="A208" s="18"/>
      <c r="B208" s="57"/>
      <c r="C208" s="58"/>
      <c r="D208" s="58"/>
      <c r="E208" s="58"/>
      <c r="F208" s="58"/>
      <c r="G208" s="58"/>
      <c r="H208" s="58"/>
      <c r="I208" s="58"/>
      <c r="J208" s="58"/>
      <c r="K208" s="58"/>
      <c r="L208" s="58"/>
      <c r="M208" s="59"/>
      <c r="N208" s="58"/>
      <c r="O208" s="27"/>
    </row>
    <row r="209" spans="1:15" x14ac:dyDescent="0.25">
      <c r="A209" s="18"/>
      <c r="B209" s="57"/>
      <c r="C209" s="58"/>
      <c r="D209" s="58"/>
      <c r="E209" s="58"/>
      <c r="F209" s="58"/>
      <c r="G209" s="58"/>
      <c r="H209" s="58"/>
      <c r="I209" s="58"/>
      <c r="J209" s="58"/>
      <c r="K209" s="58"/>
      <c r="L209" s="58"/>
      <c r="M209" s="59"/>
      <c r="N209" s="58"/>
      <c r="O209" s="27"/>
    </row>
    <row r="210" spans="1:15" x14ac:dyDescent="0.25">
      <c r="A210" s="18"/>
      <c r="B210" s="57"/>
      <c r="C210" s="58"/>
      <c r="D210" s="58"/>
      <c r="E210" s="58"/>
      <c r="F210" s="58"/>
      <c r="G210" s="58"/>
      <c r="H210" s="58"/>
      <c r="I210" s="58"/>
      <c r="J210" s="58"/>
      <c r="K210" s="58"/>
      <c r="L210" s="58"/>
      <c r="M210" s="59"/>
      <c r="N210" s="58"/>
      <c r="O210" s="27"/>
    </row>
    <row r="211" spans="1:15" x14ac:dyDescent="0.25">
      <c r="A211" s="18"/>
      <c r="B211" s="57"/>
      <c r="C211" s="58"/>
      <c r="D211" s="58"/>
      <c r="E211" s="58"/>
      <c r="F211" s="58"/>
      <c r="G211" s="58"/>
      <c r="H211" s="58"/>
      <c r="I211" s="58"/>
      <c r="J211" s="58"/>
      <c r="K211" s="58"/>
      <c r="L211" s="58"/>
      <c r="M211" s="59"/>
      <c r="N211" s="58"/>
      <c r="O211" s="27"/>
    </row>
    <row r="212" spans="1:15" x14ac:dyDescent="0.25">
      <c r="A212" s="18"/>
      <c r="B212" s="57"/>
      <c r="C212" s="58"/>
      <c r="D212" s="58"/>
      <c r="E212" s="58"/>
      <c r="F212" s="58"/>
      <c r="G212" s="58"/>
      <c r="H212" s="58"/>
      <c r="I212" s="58"/>
      <c r="J212" s="58"/>
      <c r="K212" s="58"/>
      <c r="L212" s="58"/>
      <c r="M212" s="59"/>
      <c r="N212" s="58"/>
      <c r="O212" s="27"/>
    </row>
    <row r="213" spans="1:15" x14ac:dyDescent="0.25">
      <c r="A213" s="18"/>
      <c r="B213" s="57"/>
      <c r="C213" s="58"/>
      <c r="D213" s="58"/>
      <c r="E213" s="58"/>
      <c r="F213" s="58"/>
      <c r="G213" s="58"/>
      <c r="H213" s="58"/>
      <c r="I213" s="58"/>
      <c r="J213" s="58"/>
      <c r="K213" s="58"/>
      <c r="L213" s="58"/>
      <c r="M213" s="59"/>
      <c r="N213" s="58"/>
      <c r="O213" s="27"/>
    </row>
    <row r="214" spans="1:15" x14ac:dyDescent="0.25">
      <c r="A214" s="18"/>
      <c r="B214" s="57"/>
      <c r="C214" s="58"/>
      <c r="D214" s="58"/>
      <c r="E214" s="58"/>
      <c r="F214" s="58"/>
      <c r="G214" s="58"/>
      <c r="H214" s="58"/>
      <c r="I214" s="58"/>
      <c r="J214" s="58"/>
      <c r="K214" s="58"/>
      <c r="L214" s="58"/>
      <c r="M214" s="59"/>
      <c r="N214" s="58"/>
      <c r="O214" s="27"/>
    </row>
    <row r="215" spans="1:15" x14ac:dyDescent="0.25">
      <c r="A215" s="18"/>
      <c r="B215" s="57"/>
      <c r="C215" s="58"/>
      <c r="D215" s="58"/>
      <c r="E215" s="58"/>
      <c r="F215" s="58"/>
      <c r="G215" s="58"/>
      <c r="H215" s="58"/>
      <c r="I215" s="58"/>
      <c r="J215" s="58"/>
      <c r="K215" s="58"/>
      <c r="L215" s="58"/>
      <c r="M215" s="59"/>
      <c r="N215" s="58"/>
      <c r="O215" s="27"/>
    </row>
    <row r="216" spans="1:15" x14ac:dyDescent="0.25">
      <c r="A216" s="18"/>
      <c r="B216" s="57"/>
      <c r="C216" s="58"/>
      <c r="D216" s="58"/>
      <c r="E216" s="58"/>
      <c r="F216" s="58"/>
      <c r="G216" s="58"/>
      <c r="H216" s="58"/>
      <c r="I216" s="58"/>
      <c r="J216" s="58"/>
      <c r="K216" s="58"/>
      <c r="L216" s="58"/>
      <c r="M216" s="59"/>
      <c r="N216" s="58"/>
      <c r="O216" s="27"/>
    </row>
    <row r="217" spans="1:15" x14ac:dyDescent="0.25">
      <c r="A217" s="18"/>
      <c r="B217" s="57"/>
      <c r="C217" s="58"/>
      <c r="D217" s="58"/>
      <c r="E217" s="58"/>
      <c r="F217" s="58"/>
      <c r="G217" s="58"/>
      <c r="H217" s="58"/>
      <c r="I217" s="58"/>
      <c r="J217" s="58"/>
      <c r="K217" s="58"/>
      <c r="L217" s="58"/>
      <c r="M217" s="59"/>
      <c r="N217" s="58"/>
      <c r="O217" s="27"/>
    </row>
    <row r="218" spans="1:15" x14ac:dyDescent="0.25">
      <c r="A218" s="18"/>
      <c r="B218" s="57"/>
      <c r="C218" s="58"/>
      <c r="D218" s="58"/>
      <c r="E218" s="58"/>
      <c r="F218" s="58"/>
      <c r="G218" s="58"/>
      <c r="H218" s="58"/>
      <c r="I218" s="58"/>
      <c r="J218" s="58"/>
      <c r="K218" s="58"/>
      <c r="L218" s="58"/>
      <c r="M218" s="59"/>
      <c r="N218" s="58"/>
      <c r="O218" s="27"/>
    </row>
    <row r="219" spans="1:15" x14ac:dyDescent="0.25">
      <c r="A219" s="18"/>
      <c r="B219" s="57"/>
      <c r="C219" s="58"/>
      <c r="D219" s="58"/>
      <c r="E219" s="58"/>
      <c r="F219" s="58"/>
      <c r="G219" s="58"/>
      <c r="H219" s="58"/>
      <c r="I219" s="58"/>
      <c r="J219" s="58"/>
      <c r="K219" s="58"/>
      <c r="L219" s="58"/>
      <c r="M219" s="59"/>
      <c r="N219" s="58"/>
      <c r="O219" s="27"/>
    </row>
    <row r="220" spans="1:15" x14ac:dyDescent="0.25">
      <c r="A220" s="18"/>
      <c r="B220" s="57"/>
      <c r="C220" s="58"/>
      <c r="D220" s="58"/>
      <c r="E220" s="58"/>
      <c r="F220" s="58"/>
      <c r="G220" s="58"/>
      <c r="H220" s="58"/>
      <c r="I220" s="58"/>
      <c r="J220" s="58"/>
      <c r="K220" s="58"/>
      <c r="L220" s="58"/>
      <c r="M220" s="59"/>
      <c r="N220" s="58"/>
      <c r="O220" s="27"/>
    </row>
    <row r="221" spans="1:15" x14ac:dyDescent="0.25">
      <c r="A221" s="18"/>
      <c r="B221" s="57"/>
      <c r="C221" s="58"/>
      <c r="D221" s="58"/>
      <c r="E221" s="58"/>
      <c r="F221" s="58"/>
      <c r="G221" s="58"/>
      <c r="H221" s="58"/>
      <c r="I221" s="58"/>
      <c r="J221" s="58"/>
      <c r="K221" s="58"/>
      <c r="L221" s="58"/>
      <c r="M221" s="59"/>
      <c r="N221" s="58"/>
      <c r="O221" s="27"/>
    </row>
    <row r="222" spans="1:15" x14ac:dyDescent="0.25">
      <c r="A222" s="18"/>
      <c r="B222" s="57"/>
      <c r="C222" s="58"/>
      <c r="D222" s="58"/>
      <c r="E222" s="58"/>
      <c r="F222" s="58"/>
      <c r="G222" s="58"/>
      <c r="H222" s="58"/>
      <c r="I222" s="58"/>
      <c r="J222" s="58"/>
      <c r="K222" s="58"/>
      <c r="L222" s="58"/>
      <c r="M222" s="59"/>
      <c r="N222" s="58"/>
      <c r="O222" s="27"/>
    </row>
    <row r="223" spans="1:15" x14ac:dyDescent="0.25">
      <c r="A223" s="18"/>
      <c r="B223" s="57"/>
      <c r="C223" s="58"/>
      <c r="D223" s="58"/>
      <c r="E223" s="58"/>
      <c r="F223" s="58"/>
      <c r="G223" s="58"/>
      <c r="H223" s="58"/>
      <c r="I223" s="58"/>
      <c r="J223" s="58"/>
      <c r="K223" s="58"/>
      <c r="L223" s="58"/>
      <c r="M223" s="59"/>
      <c r="N223" s="58"/>
      <c r="O223" s="27"/>
    </row>
    <row r="224" spans="1:15" x14ac:dyDescent="0.25">
      <c r="A224" s="18"/>
      <c r="B224" s="57"/>
      <c r="C224" s="58"/>
      <c r="D224" s="58"/>
      <c r="E224" s="58"/>
      <c r="F224" s="58"/>
      <c r="G224" s="58"/>
      <c r="H224" s="58"/>
      <c r="I224" s="58"/>
      <c r="J224" s="58"/>
      <c r="K224" s="58"/>
      <c r="L224" s="58"/>
      <c r="M224" s="59"/>
      <c r="N224" s="58"/>
      <c r="O224" s="27"/>
    </row>
    <row r="225" spans="1:15" x14ac:dyDescent="0.25">
      <c r="A225" s="18"/>
      <c r="B225" s="57"/>
      <c r="C225" s="58"/>
      <c r="D225" s="58"/>
      <c r="E225" s="58"/>
      <c r="F225" s="58"/>
      <c r="G225" s="58"/>
      <c r="H225" s="58"/>
      <c r="I225" s="58"/>
      <c r="J225" s="58"/>
      <c r="K225" s="58"/>
      <c r="L225" s="58"/>
      <c r="M225" s="59"/>
      <c r="N225" s="58"/>
      <c r="O225" s="27"/>
    </row>
    <row r="226" spans="1:15" x14ac:dyDescent="0.25">
      <c r="A226" s="18"/>
      <c r="B226" s="57"/>
      <c r="C226" s="58"/>
      <c r="D226" s="58"/>
      <c r="E226" s="58"/>
      <c r="F226" s="58"/>
      <c r="G226" s="58"/>
      <c r="H226" s="58"/>
      <c r="I226" s="58"/>
      <c r="J226" s="58"/>
      <c r="K226" s="58"/>
      <c r="L226" s="58"/>
      <c r="M226" s="59"/>
      <c r="N226" s="58"/>
      <c r="O226" s="27"/>
    </row>
    <row r="227" spans="1:15" x14ac:dyDescent="0.25">
      <c r="A227" s="18"/>
      <c r="B227" s="57"/>
      <c r="C227" s="58"/>
      <c r="D227" s="58"/>
      <c r="E227" s="58"/>
      <c r="F227" s="58"/>
      <c r="G227" s="58"/>
      <c r="H227" s="58"/>
      <c r="I227" s="58"/>
      <c r="J227" s="58"/>
      <c r="K227" s="58"/>
      <c r="L227" s="58"/>
      <c r="M227" s="59"/>
      <c r="N227" s="58"/>
      <c r="O227" s="27"/>
    </row>
    <row r="228" spans="1:15" x14ac:dyDescent="0.25">
      <c r="A228" s="18"/>
      <c r="B228" s="57"/>
      <c r="C228" s="58"/>
      <c r="D228" s="58"/>
      <c r="E228" s="58"/>
      <c r="F228" s="58"/>
      <c r="G228" s="58"/>
      <c r="H228" s="58"/>
      <c r="I228" s="58"/>
      <c r="J228" s="58"/>
      <c r="K228" s="58"/>
      <c r="L228" s="58"/>
      <c r="M228" s="59"/>
      <c r="N228" s="58"/>
      <c r="O228" s="27"/>
    </row>
    <row r="229" spans="1:15" x14ac:dyDescent="0.25">
      <c r="A229" s="18"/>
      <c r="B229" s="57"/>
      <c r="C229" s="58"/>
      <c r="D229" s="58"/>
      <c r="E229" s="58"/>
      <c r="F229" s="58"/>
      <c r="G229" s="58"/>
      <c r="H229" s="58"/>
      <c r="I229" s="58"/>
      <c r="J229" s="58"/>
      <c r="K229" s="58"/>
      <c r="L229" s="58"/>
      <c r="M229" s="59"/>
      <c r="N229" s="58"/>
      <c r="O229" s="27"/>
    </row>
    <row r="230" spans="1:15" x14ac:dyDescent="0.25">
      <c r="A230" s="18"/>
      <c r="B230" s="57"/>
      <c r="C230" s="58"/>
      <c r="D230" s="58"/>
      <c r="E230" s="58"/>
      <c r="F230" s="58"/>
      <c r="G230" s="58"/>
      <c r="H230" s="58"/>
      <c r="I230" s="58"/>
      <c r="J230" s="58"/>
      <c r="K230" s="58"/>
      <c r="L230" s="58"/>
      <c r="M230" s="59"/>
      <c r="N230" s="58"/>
      <c r="O230" s="27"/>
    </row>
    <row r="231" spans="1:15" x14ac:dyDescent="0.25">
      <c r="A231" s="18"/>
      <c r="B231" s="57"/>
      <c r="C231" s="58"/>
      <c r="D231" s="58"/>
      <c r="E231" s="58"/>
      <c r="F231" s="58"/>
      <c r="G231" s="58"/>
      <c r="H231" s="58"/>
      <c r="I231" s="58"/>
      <c r="J231" s="58"/>
      <c r="K231" s="58"/>
      <c r="L231" s="58"/>
      <c r="M231" s="59"/>
      <c r="N231" s="58"/>
      <c r="O231" s="27"/>
    </row>
    <row r="232" spans="1:15" x14ac:dyDescent="0.25">
      <c r="A232" s="18"/>
      <c r="B232" s="57"/>
      <c r="C232" s="58"/>
      <c r="D232" s="58"/>
      <c r="E232" s="58"/>
      <c r="F232" s="58"/>
      <c r="G232" s="58"/>
      <c r="H232" s="58"/>
      <c r="I232" s="58"/>
      <c r="J232" s="58"/>
      <c r="K232" s="58"/>
      <c r="L232" s="58"/>
      <c r="M232" s="59"/>
      <c r="N232" s="58"/>
      <c r="O232" s="27"/>
    </row>
    <row r="233" spans="1:15" x14ac:dyDescent="0.25">
      <c r="A233" s="18"/>
      <c r="B233" s="57"/>
      <c r="C233" s="58"/>
      <c r="D233" s="58"/>
      <c r="E233" s="58"/>
      <c r="F233" s="58"/>
      <c r="G233" s="58"/>
      <c r="H233" s="58"/>
      <c r="I233" s="58"/>
      <c r="J233" s="58"/>
      <c r="K233" s="58"/>
      <c r="L233" s="58"/>
      <c r="M233" s="59"/>
      <c r="N233" s="58"/>
      <c r="O233" s="27"/>
    </row>
    <row r="234" spans="1:15" x14ac:dyDescent="0.25">
      <c r="A234" s="18"/>
      <c r="B234" s="57"/>
      <c r="C234" s="58"/>
      <c r="D234" s="58"/>
      <c r="E234" s="58"/>
      <c r="F234" s="58"/>
      <c r="G234" s="58"/>
      <c r="H234" s="58"/>
      <c r="I234" s="58"/>
      <c r="J234" s="58"/>
      <c r="K234" s="58"/>
      <c r="L234" s="58"/>
      <c r="M234" s="59"/>
      <c r="N234" s="58"/>
      <c r="O234" s="27"/>
    </row>
    <row r="235" spans="1:15" x14ac:dyDescent="0.25">
      <c r="A235" s="18"/>
      <c r="B235" s="57"/>
      <c r="C235" s="58"/>
      <c r="D235" s="58"/>
      <c r="E235" s="58"/>
      <c r="F235" s="58"/>
      <c r="G235" s="58"/>
      <c r="H235" s="58"/>
      <c r="I235" s="58"/>
      <c r="J235" s="58"/>
      <c r="K235" s="58"/>
      <c r="L235" s="58"/>
      <c r="M235" s="59"/>
      <c r="N235" s="58"/>
      <c r="O235" s="27"/>
    </row>
    <row r="236" spans="1:15" x14ac:dyDescent="0.25">
      <c r="A236" s="18"/>
      <c r="B236" s="57"/>
      <c r="C236" s="58"/>
      <c r="D236" s="58"/>
      <c r="E236" s="58"/>
      <c r="F236" s="58"/>
      <c r="G236" s="58"/>
      <c r="H236" s="58"/>
      <c r="I236" s="58"/>
      <c r="J236" s="58"/>
      <c r="K236" s="58"/>
      <c r="L236" s="58"/>
      <c r="M236" s="59"/>
      <c r="N236" s="58"/>
      <c r="O236" s="27"/>
    </row>
    <row r="237" spans="1:15" x14ac:dyDescent="0.25">
      <c r="A237" s="18"/>
      <c r="B237" s="57"/>
      <c r="C237" s="58"/>
      <c r="D237" s="58"/>
      <c r="E237" s="58"/>
      <c r="F237" s="58"/>
      <c r="G237" s="58"/>
      <c r="H237" s="58"/>
      <c r="I237" s="58"/>
      <c r="J237" s="58"/>
      <c r="K237" s="58"/>
      <c r="L237" s="58"/>
      <c r="M237" s="59"/>
      <c r="N237" s="58"/>
      <c r="O237" s="27"/>
    </row>
    <row r="238" spans="1:15" x14ac:dyDescent="0.25">
      <c r="A238" s="18"/>
      <c r="B238" s="57"/>
      <c r="C238" s="58"/>
      <c r="D238" s="58"/>
      <c r="E238" s="58"/>
      <c r="F238" s="58"/>
      <c r="G238" s="58"/>
      <c r="H238" s="58"/>
      <c r="I238" s="58"/>
      <c r="J238" s="58"/>
      <c r="K238" s="58"/>
      <c r="L238" s="58"/>
      <c r="M238" s="59"/>
      <c r="N238" s="58"/>
      <c r="O238" s="27"/>
    </row>
    <row r="239" spans="1:15" x14ac:dyDescent="0.25">
      <c r="A239" s="18"/>
      <c r="B239" s="57"/>
      <c r="C239" s="58"/>
      <c r="D239" s="58"/>
      <c r="E239" s="58"/>
      <c r="F239" s="58"/>
      <c r="G239" s="58"/>
      <c r="H239" s="58"/>
      <c r="I239" s="58"/>
      <c r="J239" s="58"/>
      <c r="K239" s="58"/>
      <c r="L239" s="58"/>
      <c r="M239" s="59"/>
      <c r="N239" s="58"/>
      <c r="O239" s="27"/>
    </row>
    <row r="240" spans="1:15" x14ac:dyDescent="0.25">
      <c r="A240" s="18"/>
      <c r="B240" s="57"/>
      <c r="C240" s="58"/>
      <c r="D240" s="58"/>
      <c r="E240" s="58"/>
      <c r="F240" s="58"/>
      <c r="G240" s="58"/>
      <c r="H240" s="58"/>
      <c r="I240" s="58"/>
      <c r="J240" s="58"/>
      <c r="K240" s="58"/>
      <c r="L240" s="58"/>
      <c r="M240" s="59"/>
      <c r="N240" s="58"/>
      <c r="O240" s="27"/>
    </row>
    <row r="241" spans="1:15" x14ac:dyDescent="0.25">
      <c r="A241" s="18"/>
      <c r="B241" s="57"/>
      <c r="C241" s="58"/>
      <c r="D241" s="58"/>
      <c r="E241" s="58"/>
      <c r="F241" s="58"/>
      <c r="G241" s="58"/>
      <c r="H241" s="58"/>
      <c r="I241" s="58"/>
      <c r="J241" s="58"/>
      <c r="K241" s="58"/>
      <c r="L241" s="58"/>
      <c r="M241" s="59"/>
      <c r="N241" s="58"/>
      <c r="O241" s="27"/>
    </row>
    <row r="242" spans="1:15" x14ac:dyDescent="0.25">
      <c r="A242" s="18"/>
      <c r="B242" s="57"/>
      <c r="C242" s="58"/>
      <c r="D242" s="58"/>
      <c r="E242" s="58"/>
      <c r="F242" s="58"/>
      <c r="G242" s="58"/>
      <c r="H242" s="58"/>
      <c r="I242" s="58"/>
      <c r="J242" s="58"/>
      <c r="K242" s="58"/>
      <c r="L242" s="58"/>
      <c r="M242" s="59"/>
      <c r="N242" s="58"/>
      <c r="O242" s="27"/>
    </row>
    <row r="243" spans="1:15" x14ac:dyDescent="0.25">
      <c r="A243" s="18"/>
      <c r="B243" s="57"/>
      <c r="C243" s="58"/>
      <c r="D243" s="58"/>
      <c r="E243" s="58"/>
      <c r="F243" s="58"/>
      <c r="G243" s="58"/>
      <c r="H243" s="58"/>
      <c r="I243" s="58"/>
      <c r="J243" s="58"/>
      <c r="K243" s="58"/>
      <c r="L243" s="58"/>
      <c r="M243" s="59"/>
      <c r="N243" s="58"/>
      <c r="O243" s="27"/>
    </row>
    <row r="244" spans="1:15" x14ac:dyDescent="0.25">
      <c r="A244" s="18"/>
      <c r="B244" s="57"/>
      <c r="C244" s="58"/>
      <c r="D244" s="58"/>
      <c r="E244" s="58"/>
      <c r="F244" s="58"/>
      <c r="G244" s="58"/>
      <c r="H244" s="58"/>
      <c r="I244" s="58"/>
      <c r="J244" s="58"/>
      <c r="K244" s="58"/>
      <c r="L244" s="58"/>
      <c r="M244" s="59"/>
      <c r="N244" s="58"/>
      <c r="O244" s="27"/>
    </row>
    <row r="245" spans="1:15" x14ac:dyDescent="0.25">
      <c r="A245" s="18"/>
      <c r="B245" s="57"/>
      <c r="C245" s="58"/>
      <c r="D245" s="58"/>
      <c r="E245" s="58"/>
      <c r="F245" s="58"/>
      <c r="G245" s="58"/>
      <c r="H245" s="58"/>
      <c r="I245" s="58"/>
      <c r="J245" s="58"/>
      <c r="K245" s="58"/>
      <c r="L245" s="58"/>
      <c r="M245" s="59"/>
      <c r="N245" s="58"/>
      <c r="O245" s="27"/>
    </row>
    <row r="246" spans="1:15" x14ac:dyDescent="0.25">
      <c r="A246" s="18"/>
      <c r="B246" s="57"/>
      <c r="C246" s="58"/>
      <c r="D246" s="58"/>
      <c r="E246" s="58"/>
      <c r="F246" s="58"/>
      <c r="G246" s="58"/>
      <c r="H246" s="58"/>
      <c r="I246" s="58"/>
      <c r="J246" s="58"/>
      <c r="K246" s="58"/>
      <c r="L246" s="58"/>
      <c r="M246" s="59"/>
      <c r="N246" s="58"/>
      <c r="O246" s="27"/>
    </row>
    <row r="247" spans="1:15" x14ac:dyDescent="0.25">
      <c r="A247" s="18"/>
      <c r="B247" s="57"/>
      <c r="C247" s="58"/>
      <c r="D247" s="58"/>
      <c r="E247" s="58"/>
      <c r="F247" s="58"/>
      <c r="G247" s="58"/>
      <c r="H247" s="58"/>
      <c r="I247" s="58"/>
      <c r="J247" s="58"/>
      <c r="K247" s="58"/>
      <c r="L247" s="58"/>
      <c r="M247" s="59"/>
      <c r="N247" s="58"/>
      <c r="O247" s="27"/>
    </row>
    <row r="248" spans="1:15" x14ac:dyDescent="0.25">
      <c r="A248" s="18"/>
      <c r="B248" s="57"/>
      <c r="C248" s="58"/>
      <c r="D248" s="58"/>
      <c r="E248" s="58"/>
      <c r="F248" s="58"/>
      <c r="G248" s="58"/>
      <c r="H248" s="58"/>
      <c r="I248" s="58"/>
      <c r="J248" s="58"/>
      <c r="K248" s="58"/>
      <c r="L248" s="58"/>
      <c r="M248" s="59"/>
      <c r="N248" s="58"/>
      <c r="O248" s="27"/>
    </row>
    <row r="249" spans="1:15" x14ac:dyDescent="0.25">
      <c r="A249" s="18"/>
      <c r="B249" s="57"/>
      <c r="C249" s="58"/>
      <c r="D249" s="58"/>
      <c r="E249" s="58"/>
      <c r="F249" s="58"/>
      <c r="G249" s="58"/>
      <c r="H249" s="58"/>
      <c r="I249" s="58"/>
      <c r="J249" s="58"/>
      <c r="K249" s="58"/>
      <c r="L249" s="58"/>
      <c r="M249" s="59"/>
      <c r="N249" s="58"/>
      <c r="O249" s="27"/>
    </row>
    <row r="250" spans="1:15" x14ac:dyDescent="0.25">
      <c r="A250" s="18"/>
      <c r="B250" s="57"/>
      <c r="C250" s="58"/>
      <c r="D250" s="58"/>
      <c r="E250" s="58"/>
      <c r="F250" s="58"/>
      <c r="G250" s="58"/>
      <c r="H250" s="58"/>
      <c r="I250" s="58"/>
      <c r="J250" s="58"/>
      <c r="K250" s="58"/>
      <c r="L250" s="58"/>
      <c r="M250" s="59"/>
      <c r="N250" s="58"/>
      <c r="O250" s="27"/>
    </row>
    <row r="251" spans="1:15" x14ac:dyDescent="0.25">
      <c r="A251" s="18"/>
      <c r="B251" s="57"/>
      <c r="C251" s="58"/>
      <c r="D251" s="58"/>
      <c r="E251" s="58"/>
      <c r="F251" s="58"/>
      <c r="G251" s="58"/>
      <c r="H251" s="58"/>
      <c r="I251" s="58"/>
      <c r="J251" s="58"/>
      <c r="K251" s="58"/>
      <c r="L251" s="58"/>
      <c r="M251" s="59"/>
      <c r="N251" s="58"/>
      <c r="O251" s="27"/>
    </row>
    <row r="252" spans="1:15" x14ac:dyDescent="0.25">
      <c r="A252" s="18"/>
      <c r="B252" s="57"/>
      <c r="C252" s="58"/>
      <c r="D252" s="58"/>
      <c r="E252" s="58"/>
      <c r="F252" s="58"/>
      <c r="G252" s="58"/>
      <c r="H252" s="58"/>
      <c r="I252" s="58"/>
      <c r="J252" s="58"/>
      <c r="K252" s="58"/>
      <c r="L252" s="58"/>
      <c r="M252" s="59"/>
      <c r="N252" s="58"/>
      <c r="O252" s="27"/>
    </row>
    <row r="253" spans="1:15" x14ac:dyDescent="0.25">
      <c r="A253" s="18"/>
      <c r="B253" s="57"/>
      <c r="C253" s="58"/>
      <c r="D253" s="58"/>
      <c r="E253" s="58"/>
      <c r="F253" s="58"/>
      <c r="G253" s="58"/>
      <c r="H253" s="58"/>
      <c r="I253" s="58"/>
      <c r="J253" s="58"/>
      <c r="K253" s="58"/>
      <c r="L253" s="58"/>
      <c r="M253" s="59"/>
      <c r="N253" s="58"/>
      <c r="O253" s="27"/>
    </row>
    <row r="254" spans="1:15" x14ac:dyDescent="0.25">
      <c r="A254" s="18"/>
      <c r="B254" s="57"/>
      <c r="C254" s="58"/>
      <c r="D254" s="58"/>
      <c r="E254" s="58"/>
      <c r="F254" s="58"/>
      <c r="G254" s="58"/>
      <c r="H254" s="58"/>
      <c r="I254" s="58"/>
      <c r="J254" s="58"/>
      <c r="K254" s="58"/>
      <c r="L254" s="58"/>
      <c r="M254" s="59"/>
      <c r="N254" s="58"/>
      <c r="O254" s="27"/>
    </row>
    <row r="255" spans="1:15" x14ac:dyDescent="0.25">
      <c r="A255" s="18"/>
      <c r="B255" s="57"/>
      <c r="C255" s="58"/>
      <c r="D255" s="58"/>
      <c r="E255" s="58"/>
      <c r="F255" s="58"/>
      <c r="G255" s="58"/>
      <c r="H255" s="58"/>
      <c r="I255" s="58"/>
      <c r="J255" s="58"/>
      <c r="K255" s="58"/>
      <c r="L255" s="58"/>
      <c r="M255" s="59"/>
      <c r="N255" s="58"/>
      <c r="O255" s="27"/>
    </row>
    <row r="256" spans="1:15" x14ac:dyDescent="0.25">
      <c r="A256" s="18"/>
      <c r="B256" s="57"/>
      <c r="C256" s="58"/>
      <c r="D256" s="58"/>
      <c r="E256" s="58"/>
      <c r="F256" s="58"/>
      <c r="G256" s="58"/>
      <c r="H256" s="58"/>
      <c r="I256" s="58"/>
      <c r="J256" s="58"/>
      <c r="K256" s="58"/>
      <c r="L256" s="58"/>
      <c r="M256" s="59"/>
      <c r="N256" s="58"/>
      <c r="O256" s="27"/>
    </row>
    <row r="257" spans="1:15" x14ac:dyDescent="0.25">
      <c r="A257" s="18"/>
      <c r="B257" s="57"/>
      <c r="C257" s="58"/>
      <c r="D257" s="58"/>
      <c r="E257" s="58"/>
      <c r="F257" s="58"/>
      <c r="G257" s="58"/>
      <c r="H257" s="58"/>
      <c r="I257" s="58"/>
      <c r="J257" s="58"/>
      <c r="K257" s="58"/>
      <c r="L257" s="58"/>
      <c r="M257" s="59"/>
      <c r="N257" s="58"/>
      <c r="O257" s="27"/>
    </row>
    <row r="258" spans="1:15" x14ac:dyDescent="0.25">
      <c r="A258" s="18"/>
      <c r="B258" s="57"/>
      <c r="C258" s="58"/>
      <c r="D258" s="58"/>
      <c r="E258" s="58"/>
      <c r="F258" s="58"/>
      <c r="G258" s="58"/>
      <c r="H258" s="58"/>
      <c r="I258" s="58"/>
      <c r="J258" s="58"/>
      <c r="K258" s="58"/>
      <c r="L258" s="58"/>
      <c r="M258" s="59"/>
      <c r="N258" s="58"/>
      <c r="O258" s="27"/>
    </row>
    <row r="259" spans="1:15" x14ac:dyDescent="0.25">
      <c r="A259" s="18"/>
      <c r="B259" s="57"/>
      <c r="C259" s="58"/>
      <c r="D259" s="58"/>
      <c r="E259" s="58"/>
      <c r="F259" s="58"/>
      <c r="G259" s="58"/>
      <c r="H259" s="58"/>
      <c r="I259" s="58"/>
      <c r="J259" s="58"/>
      <c r="K259" s="58"/>
      <c r="L259" s="58"/>
      <c r="M259" s="59"/>
      <c r="N259" s="58"/>
      <c r="O259" s="27"/>
    </row>
    <row r="260" spans="1:15" x14ac:dyDescent="0.25">
      <c r="A260" s="18"/>
      <c r="B260" s="57"/>
      <c r="C260" s="58"/>
      <c r="D260" s="58"/>
      <c r="E260" s="58"/>
      <c r="F260" s="58"/>
      <c r="G260" s="58"/>
      <c r="H260" s="58"/>
      <c r="I260" s="58"/>
      <c r="J260" s="58"/>
      <c r="K260" s="58"/>
      <c r="L260" s="58"/>
      <c r="M260" s="59"/>
      <c r="N260" s="58"/>
      <c r="O260" s="27"/>
    </row>
    <row r="261" spans="1:15" x14ac:dyDescent="0.25">
      <c r="A261" s="18"/>
      <c r="B261" s="57"/>
      <c r="C261" s="58"/>
      <c r="D261" s="58"/>
      <c r="E261" s="58"/>
      <c r="F261" s="58"/>
      <c r="G261" s="58"/>
      <c r="H261" s="58"/>
      <c r="I261" s="58"/>
      <c r="J261" s="58"/>
      <c r="K261" s="58"/>
      <c r="L261" s="58"/>
      <c r="M261" s="59"/>
      <c r="N261" s="58"/>
      <c r="O261" s="27"/>
    </row>
    <row r="262" spans="1:15" x14ac:dyDescent="0.25">
      <c r="A262" s="18"/>
      <c r="B262" s="57"/>
      <c r="C262" s="58"/>
      <c r="D262" s="58"/>
      <c r="E262" s="58"/>
      <c r="F262" s="58"/>
      <c r="G262" s="58"/>
      <c r="H262" s="58"/>
      <c r="I262" s="58"/>
      <c r="J262" s="58"/>
      <c r="K262" s="58"/>
      <c r="L262" s="58"/>
      <c r="M262" s="59"/>
      <c r="N262" s="58"/>
      <c r="O262" s="27"/>
    </row>
    <row r="263" spans="1:15" x14ac:dyDescent="0.25">
      <c r="A263" s="18"/>
      <c r="B263" s="57"/>
      <c r="C263" s="58"/>
      <c r="D263" s="58"/>
      <c r="E263" s="58"/>
      <c r="F263" s="58"/>
      <c r="G263" s="58"/>
      <c r="H263" s="58"/>
      <c r="I263" s="58"/>
      <c r="J263" s="58"/>
      <c r="K263" s="58"/>
      <c r="L263" s="58"/>
      <c r="M263" s="59"/>
      <c r="N263" s="58"/>
      <c r="O263" s="27"/>
    </row>
    <row r="264" spans="1:15" x14ac:dyDescent="0.25">
      <c r="A264" s="18"/>
      <c r="B264" s="57"/>
      <c r="C264" s="58"/>
      <c r="D264" s="58"/>
      <c r="E264" s="58"/>
      <c r="F264" s="58"/>
      <c r="G264" s="58"/>
      <c r="H264" s="58"/>
      <c r="I264" s="58"/>
      <c r="J264" s="58"/>
      <c r="K264" s="58"/>
      <c r="L264" s="58"/>
      <c r="M264" s="59"/>
      <c r="N264" s="58"/>
      <c r="O264" s="27"/>
    </row>
    <row r="265" spans="1:15" x14ac:dyDescent="0.25">
      <c r="A265" s="18"/>
      <c r="B265" s="57"/>
      <c r="C265" s="58"/>
      <c r="D265" s="58"/>
      <c r="E265" s="58"/>
      <c r="F265" s="58"/>
      <c r="G265" s="58"/>
      <c r="H265" s="58"/>
      <c r="I265" s="58"/>
      <c r="J265" s="58"/>
      <c r="K265" s="58"/>
      <c r="L265" s="58"/>
      <c r="M265" s="59"/>
      <c r="N265" s="58"/>
      <c r="O265" s="27"/>
    </row>
    <row r="266" spans="1:15" x14ac:dyDescent="0.25">
      <c r="A266" s="18"/>
      <c r="B266" s="57"/>
      <c r="C266" s="58"/>
      <c r="D266" s="58"/>
      <c r="E266" s="58"/>
      <c r="F266" s="58"/>
      <c r="G266" s="58"/>
      <c r="H266" s="58"/>
      <c r="I266" s="58"/>
      <c r="J266" s="58"/>
      <c r="K266" s="58"/>
      <c r="L266" s="58"/>
      <c r="M266" s="59"/>
      <c r="N266" s="58"/>
      <c r="O266" s="27"/>
    </row>
    <row r="267" spans="1:15" x14ac:dyDescent="0.25">
      <c r="A267" s="18"/>
      <c r="B267" s="57"/>
      <c r="C267" s="58"/>
      <c r="D267" s="58"/>
      <c r="E267" s="58"/>
      <c r="F267" s="58"/>
      <c r="G267" s="58"/>
      <c r="H267" s="58"/>
      <c r="I267" s="58"/>
      <c r="J267" s="58"/>
      <c r="K267" s="58"/>
      <c r="L267" s="58"/>
      <c r="M267" s="59"/>
      <c r="N267" s="58"/>
      <c r="O267" s="27"/>
    </row>
    <row r="268" spans="1:15" x14ac:dyDescent="0.25">
      <c r="A268" s="18"/>
      <c r="B268" s="57"/>
      <c r="C268" s="58"/>
      <c r="D268" s="58"/>
      <c r="E268" s="58"/>
      <c r="F268" s="58"/>
      <c r="G268" s="58"/>
      <c r="H268" s="58"/>
      <c r="I268" s="58"/>
      <c r="J268" s="58"/>
      <c r="K268" s="58"/>
      <c r="L268" s="58"/>
      <c r="M268" s="59"/>
      <c r="N268" s="58"/>
      <c r="O268" s="27"/>
    </row>
    <row r="269" spans="1:15" x14ac:dyDescent="0.25">
      <c r="A269" s="18"/>
      <c r="B269" s="57"/>
      <c r="C269" s="58"/>
      <c r="D269" s="58"/>
      <c r="E269" s="58"/>
      <c r="F269" s="58"/>
      <c r="G269" s="58"/>
      <c r="H269" s="58"/>
      <c r="I269" s="58"/>
      <c r="J269" s="58"/>
      <c r="K269" s="58"/>
      <c r="L269" s="58"/>
      <c r="M269" s="59"/>
      <c r="N269" s="58"/>
      <c r="O269" s="27"/>
    </row>
    <row r="270" spans="1:15" x14ac:dyDescent="0.25">
      <c r="A270" s="18"/>
      <c r="B270" s="57"/>
      <c r="C270" s="58"/>
      <c r="D270" s="58"/>
      <c r="E270" s="58"/>
      <c r="F270" s="58"/>
      <c r="G270" s="58"/>
      <c r="H270" s="58"/>
      <c r="I270" s="58"/>
      <c r="J270" s="58"/>
      <c r="K270" s="58"/>
      <c r="L270" s="58"/>
      <c r="M270" s="59"/>
      <c r="N270" s="58"/>
      <c r="O270" s="27"/>
    </row>
    <row r="271" spans="1:15" x14ac:dyDescent="0.25">
      <c r="A271" s="18"/>
      <c r="B271" s="57"/>
      <c r="C271" s="58"/>
      <c r="D271" s="58"/>
      <c r="E271" s="58"/>
      <c r="F271" s="58"/>
      <c r="G271" s="58"/>
      <c r="H271" s="58"/>
      <c r="I271" s="58"/>
      <c r="J271" s="58"/>
      <c r="K271" s="58"/>
      <c r="L271" s="58"/>
      <c r="M271" s="59"/>
      <c r="N271" s="58"/>
      <c r="O271" s="27"/>
    </row>
    <row r="272" spans="1:15" x14ac:dyDescent="0.25">
      <c r="A272" s="18"/>
      <c r="B272" s="57"/>
      <c r="C272" s="58"/>
      <c r="D272" s="58"/>
      <c r="E272" s="58"/>
      <c r="F272" s="58"/>
      <c r="G272" s="58"/>
      <c r="H272" s="58"/>
      <c r="I272" s="58"/>
      <c r="J272" s="58"/>
      <c r="K272" s="58"/>
      <c r="L272" s="58"/>
      <c r="M272" s="59"/>
      <c r="N272" s="58"/>
      <c r="O272" s="27"/>
    </row>
    <row r="273" spans="1:15" x14ac:dyDescent="0.25">
      <c r="A273" s="18"/>
      <c r="B273" s="57"/>
      <c r="C273" s="58"/>
      <c r="D273" s="58"/>
      <c r="E273" s="58"/>
      <c r="F273" s="58"/>
      <c r="G273" s="58"/>
      <c r="H273" s="58"/>
      <c r="I273" s="58"/>
      <c r="J273" s="58"/>
      <c r="K273" s="58"/>
      <c r="L273" s="58"/>
      <c r="M273" s="59"/>
      <c r="N273" s="58"/>
      <c r="O273" s="27"/>
    </row>
    <row r="274" spans="1:15" x14ac:dyDescent="0.25">
      <c r="A274" s="18"/>
      <c r="B274" s="57"/>
      <c r="C274" s="58"/>
      <c r="D274" s="58"/>
      <c r="E274" s="58"/>
      <c r="F274" s="58"/>
      <c r="G274" s="58"/>
      <c r="H274" s="58"/>
      <c r="I274" s="58"/>
      <c r="J274" s="58"/>
      <c r="K274" s="58"/>
      <c r="L274" s="58"/>
      <c r="M274" s="59"/>
      <c r="N274" s="58"/>
      <c r="O274" s="27"/>
    </row>
    <row r="275" spans="1:15" x14ac:dyDescent="0.25">
      <c r="A275" s="18"/>
      <c r="B275" s="57"/>
      <c r="C275" s="58"/>
      <c r="D275" s="58"/>
      <c r="E275" s="58"/>
      <c r="F275" s="58"/>
      <c r="G275" s="58"/>
      <c r="H275" s="58"/>
      <c r="I275" s="58"/>
      <c r="J275" s="58"/>
      <c r="K275" s="58"/>
      <c r="L275" s="58"/>
      <c r="M275" s="59"/>
      <c r="N275" s="58"/>
      <c r="O275" s="27"/>
    </row>
    <row r="276" spans="1:15" x14ac:dyDescent="0.25">
      <c r="A276" s="18"/>
      <c r="B276" s="57"/>
      <c r="C276" s="58"/>
      <c r="D276" s="58"/>
      <c r="E276" s="58"/>
      <c r="F276" s="58"/>
      <c r="G276" s="58"/>
      <c r="H276" s="58"/>
      <c r="I276" s="58"/>
      <c r="J276" s="58"/>
      <c r="K276" s="58"/>
      <c r="L276" s="58"/>
      <c r="M276" s="59"/>
      <c r="N276" s="58"/>
      <c r="O276" s="27"/>
    </row>
    <row r="277" spans="1:15" x14ac:dyDescent="0.25">
      <c r="A277" s="18"/>
      <c r="B277" s="57"/>
      <c r="C277" s="58"/>
      <c r="D277" s="58"/>
      <c r="E277" s="58"/>
      <c r="F277" s="58"/>
      <c r="G277" s="58"/>
      <c r="H277" s="58"/>
      <c r="I277" s="58"/>
      <c r="J277" s="58"/>
      <c r="K277" s="58"/>
      <c r="L277" s="58"/>
      <c r="M277" s="59"/>
      <c r="N277" s="58"/>
      <c r="O277" s="27"/>
    </row>
    <row r="278" spans="1:15" x14ac:dyDescent="0.25">
      <c r="A278" s="18"/>
      <c r="B278" s="57"/>
      <c r="C278" s="58"/>
      <c r="D278" s="58"/>
      <c r="E278" s="58"/>
      <c r="F278" s="58"/>
      <c r="G278" s="58"/>
      <c r="H278" s="58"/>
      <c r="I278" s="58"/>
      <c r="J278" s="58"/>
      <c r="K278" s="58"/>
      <c r="L278" s="58"/>
      <c r="M278" s="59"/>
      <c r="N278" s="58"/>
      <c r="O278" s="27"/>
    </row>
    <row r="279" spans="1:15" x14ac:dyDescent="0.25">
      <c r="A279" s="18"/>
      <c r="B279" s="57"/>
      <c r="C279" s="58"/>
      <c r="D279" s="58"/>
      <c r="E279" s="58"/>
      <c r="F279" s="58"/>
      <c r="G279" s="58"/>
      <c r="H279" s="58"/>
      <c r="I279" s="58"/>
      <c r="J279" s="58"/>
      <c r="K279" s="58"/>
      <c r="L279" s="58"/>
      <c r="M279" s="59"/>
      <c r="N279" s="58"/>
      <c r="O279" s="27"/>
    </row>
    <row r="280" spans="1:15" x14ac:dyDescent="0.25">
      <c r="A280" s="18"/>
      <c r="B280" s="57"/>
      <c r="C280" s="58"/>
      <c r="D280" s="58"/>
      <c r="E280" s="58"/>
      <c r="F280" s="58"/>
      <c r="G280" s="58"/>
      <c r="H280" s="58"/>
      <c r="I280" s="58"/>
      <c r="J280" s="58"/>
      <c r="K280" s="58"/>
      <c r="L280" s="58"/>
      <c r="M280" s="59"/>
      <c r="N280" s="58"/>
      <c r="O280" s="27"/>
    </row>
    <row r="281" spans="1:15" x14ac:dyDescent="0.25">
      <c r="A281" s="18"/>
      <c r="B281" s="57"/>
      <c r="C281" s="58"/>
      <c r="D281" s="58"/>
      <c r="E281" s="58"/>
      <c r="F281" s="58"/>
      <c r="G281" s="58"/>
      <c r="H281" s="58"/>
      <c r="I281" s="58"/>
      <c r="J281" s="58"/>
      <c r="K281" s="58"/>
      <c r="L281" s="58"/>
      <c r="M281" s="59"/>
      <c r="N281" s="58"/>
      <c r="O281" s="27"/>
    </row>
    <row r="282" spans="1:15" x14ac:dyDescent="0.25">
      <c r="A282" s="18"/>
      <c r="B282" s="57"/>
      <c r="C282" s="58"/>
      <c r="D282" s="58"/>
      <c r="E282" s="58"/>
      <c r="F282" s="58"/>
      <c r="G282" s="58"/>
      <c r="H282" s="58"/>
      <c r="I282" s="58"/>
      <c r="J282" s="58"/>
      <c r="K282" s="58"/>
      <c r="L282" s="58"/>
      <c r="M282" s="59"/>
      <c r="N282" s="58"/>
      <c r="O282" s="27"/>
    </row>
    <row r="283" spans="1:15" x14ac:dyDescent="0.25">
      <c r="A283" s="18"/>
      <c r="B283" s="57"/>
      <c r="C283" s="58"/>
      <c r="D283" s="58"/>
      <c r="E283" s="58"/>
      <c r="F283" s="58"/>
      <c r="G283" s="58"/>
      <c r="H283" s="58"/>
      <c r="I283" s="58"/>
      <c r="J283" s="58"/>
      <c r="K283" s="58"/>
      <c r="L283" s="58"/>
      <c r="M283" s="59"/>
      <c r="N283" s="58"/>
      <c r="O283" s="27"/>
    </row>
    <row r="284" spans="1:15" x14ac:dyDescent="0.25">
      <c r="A284" s="18"/>
      <c r="B284" s="57"/>
      <c r="C284" s="58"/>
      <c r="D284" s="58"/>
      <c r="E284" s="58"/>
      <c r="F284" s="58"/>
      <c r="G284" s="58"/>
      <c r="H284" s="58"/>
      <c r="I284" s="58"/>
      <c r="J284" s="58"/>
      <c r="K284" s="58"/>
      <c r="L284" s="58"/>
      <c r="M284" s="59"/>
      <c r="N284" s="58"/>
      <c r="O284" s="27"/>
    </row>
    <row r="285" spans="1:15" x14ac:dyDescent="0.25">
      <c r="A285" s="18"/>
      <c r="B285" s="57"/>
      <c r="C285" s="58"/>
      <c r="D285" s="58"/>
      <c r="E285" s="58"/>
      <c r="F285" s="58"/>
      <c r="G285" s="58"/>
      <c r="H285" s="58"/>
      <c r="I285" s="58"/>
      <c r="J285" s="58"/>
      <c r="K285" s="58"/>
      <c r="L285" s="58"/>
      <c r="M285" s="59"/>
      <c r="N285" s="58"/>
      <c r="O285" s="27"/>
    </row>
    <row r="286" spans="1:15" x14ac:dyDescent="0.25">
      <c r="A286" s="18"/>
      <c r="B286" s="57"/>
      <c r="C286" s="58"/>
      <c r="D286" s="58"/>
      <c r="E286" s="58"/>
      <c r="F286" s="58"/>
      <c r="G286" s="58"/>
      <c r="H286" s="58"/>
      <c r="I286" s="58"/>
      <c r="J286" s="58"/>
      <c r="K286" s="58"/>
      <c r="L286" s="58"/>
      <c r="M286" s="59"/>
      <c r="N286" s="58"/>
      <c r="O286" s="27"/>
    </row>
    <row r="287" spans="1:15" x14ac:dyDescent="0.25">
      <c r="A287" s="18"/>
      <c r="B287" s="57"/>
      <c r="C287" s="58"/>
      <c r="D287" s="58"/>
      <c r="E287" s="58"/>
      <c r="F287" s="58"/>
      <c r="G287" s="58"/>
      <c r="H287" s="58"/>
      <c r="I287" s="58"/>
      <c r="J287" s="58"/>
      <c r="K287" s="58"/>
      <c r="L287" s="58"/>
      <c r="M287" s="59"/>
      <c r="N287" s="58"/>
      <c r="O287" s="27"/>
    </row>
    <row r="288" spans="1:15" x14ac:dyDescent="0.25">
      <c r="A288" s="18"/>
      <c r="B288" s="57"/>
      <c r="C288" s="58"/>
      <c r="D288" s="58"/>
      <c r="E288" s="58"/>
      <c r="F288" s="58"/>
      <c r="G288" s="58"/>
      <c r="H288" s="58"/>
      <c r="I288" s="58"/>
      <c r="J288" s="58"/>
      <c r="K288" s="58"/>
      <c r="L288" s="58"/>
      <c r="M288" s="59"/>
      <c r="N288" s="58"/>
      <c r="O288" s="27"/>
    </row>
    <row r="289" spans="1:15" x14ac:dyDescent="0.25">
      <c r="A289" s="18"/>
      <c r="B289" s="57"/>
      <c r="C289" s="58"/>
      <c r="D289" s="58"/>
      <c r="E289" s="58"/>
      <c r="F289" s="58"/>
      <c r="G289" s="58"/>
      <c r="H289" s="58"/>
      <c r="I289" s="58"/>
      <c r="J289" s="58"/>
      <c r="K289" s="58"/>
      <c r="L289" s="58"/>
      <c r="M289" s="59"/>
      <c r="N289" s="58"/>
      <c r="O289" s="27"/>
    </row>
    <row r="290" spans="1:15" x14ac:dyDescent="0.25">
      <c r="A290" s="18"/>
      <c r="B290" s="57"/>
      <c r="C290" s="58"/>
      <c r="D290" s="58"/>
      <c r="E290" s="58"/>
      <c r="F290" s="58"/>
      <c r="G290" s="58"/>
      <c r="H290" s="58"/>
      <c r="I290" s="58"/>
      <c r="J290" s="58"/>
      <c r="K290" s="58"/>
      <c r="L290" s="58"/>
      <c r="M290" s="59"/>
      <c r="N290" s="58"/>
      <c r="O290" s="27"/>
    </row>
    <row r="291" spans="1:15" x14ac:dyDescent="0.25">
      <c r="A291" s="18"/>
      <c r="B291" s="57"/>
      <c r="C291" s="58"/>
      <c r="D291" s="58"/>
      <c r="E291" s="58"/>
      <c r="F291" s="58"/>
      <c r="G291" s="58"/>
      <c r="H291" s="58"/>
      <c r="I291" s="58"/>
      <c r="J291" s="58"/>
      <c r="K291" s="58"/>
      <c r="L291" s="58"/>
      <c r="M291" s="59"/>
      <c r="N291" s="58"/>
      <c r="O291" s="27"/>
    </row>
    <row r="292" spans="1:15" x14ac:dyDescent="0.25">
      <c r="A292" s="18"/>
      <c r="B292" s="57"/>
      <c r="C292" s="58"/>
      <c r="D292" s="58"/>
      <c r="E292" s="58"/>
      <c r="F292" s="58"/>
      <c r="G292" s="58"/>
      <c r="H292" s="58"/>
      <c r="I292" s="58"/>
      <c r="J292" s="58"/>
      <c r="K292" s="58"/>
      <c r="L292" s="58"/>
      <c r="M292" s="59"/>
      <c r="N292" s="58"/>
      <c r="O292" s="27"/>
    </row>
    <row r="293" spans="1:15" x14ac:dyDescent="0.25">
      <c r="A293" s="18"/>
      <c r="B293" s="57"/>
      <c r="C293" s="58"/>
      <c r="D293" s="58"/>
      <c r="E293" s="58"/>
      <c r="F293" s="58"/>
      <c r="G293" s="58"/>
      <c r="H293" s="58"/>
      <c r="I293" s="58"/>
      <c r="J293" s="58"/>
      <c r="K293" s="58"/>
      <c r="L293" s="58"/>
      <c r="M293" s="59"/>
      <c r="N293" s="58"/>
      <c r="O293" s="27"/>
    </row>
    <row r="294" spans="1:15" x14ac:dyDescent="0.25">
      <c r="A294" s="18"/>
      <c r="B294" s="57"/>
      <c r="C294" s="58"/>
      <c r="D294" s="58"/>
      <c r="E294" s="58"/>
      <c r="F294" s="58"/>
      <c r="G294" s="58"/>
      <c r="H294" s="58"/>
      <c r="I294" s="58"/>
      <c r="J294" s="58"/>
      <c r="K294" s="58"/>
      <c r="L294" s="58"/>
      <c r="M294" s="59"/>
      <c r="N294" s="58"/>
      <c r="O294" s="27"/>
    </row>
    <row r="295" spans="1:15" x14ac:dyDescent="0.25">
      <c r="A295" s="18"/>
      <c r="B295" s="57"/>
      <c r="C295" s="58"/>
      <c r="D295" s="58"/>
      <c r="E295" s="58"/>
      <c r="F295" s="58"/>
      <c r="G295" s="58"/>
      <c r="H295" s="58"/>
      <c r="I295" s="58"/>
      <c r="J295" s="58"/>
      <c r="K295" s="58"/>
      <c r="L295" s="58"/>
      <c r="M295" s="59"/>
      <c r="N295" s="58"/>
      <c r="O295" s="27"/>
    </row>
    <row r="296" spans="1:15" x14ac:dyDescent="0.25">
      <c r="A296" s="18"/>
      <c r="B296" s="57"/>
      <c r="C296" s="58"/>
      <c r="D296" s="58"/>
      <c r="E296" s="58"/>
      <c r="F296" s="58"/>
      <c r="G296" s="58"/>
      <c r="H296" s="58"/>
      <c r="I296" s="58"/>
      <c r="J296" s="58"/>
      <c r="K296" s="58"/>
      <c r="L296" s="58"/>
      <c r="M296" s="59"/>
      <c r="N296" s="58"/>
      <c r="O296" s="27"/>
    </row>
    <row r="297" spans="1:15" x14ac:dyDescent="0.25">
      <c r="A297" s="18"/>
      <c r="B297" s="57"/>
      <c r="C297" s="58"/>
      <c r="D297" s="58"/>
      <c r="E297" s="58"/>
      <c r="F297" s="58"/>
      <c r="G297" s="58"/>
      <c r="H297" s="58"/>
      <c r="I297" s="58"/>
      <c r="J297" s="58"/>
      <c r="K297" s="58"/>
      <c r="L297" s="58"/>
      <c r="M297" s="59"/>
      <c r="N297" s="58"/>
      <c r="O297" s="27"/>
    </row>
    <row r="298" spans="1:15" x14ac:dyDescent="0.25">
      <c r="A298" s="18"/>
      <c r="B298" s="57"/>
      <c r="C298" s="58"/>
      <c r="D298" s="58"/>
      <c r="E298" s="58"/>
      <c r="F298" s="58"/>
      <c r="G298" s="58"/>
      <c r="H298" s="58"/>
      <c r="I298" s="58"/>
      <c r="J298" s="58"/>
      <c r="K298" s="58"/>
      <c r="L298" s="58"/>
      <c r="M298" s="59"/>
      <c r="N298" s="58"/>
      <c r="O298" s="27"/>
    </row>
    <row r="299" spans="1:15" x14ac:dyDescent="0.25">
      <c r="A299" s="18"/>
      <c r="B299" s="57"/>
      <c r="C299" s="58"/>
      <c r="D299" s="58"/>
      <c r="E299" s="58"/>
      <c r="F299" s="58"/>
      <c r="G299" s="58"/>
      <c r="H299" s="58"/>
      <c r="I299" s="58"/>
      <c r="J299" s="58"/>
      <c r="K299" s="58"/>
      <c r="L299" s="58"/>
      <c r="M299" s="59"/>
      <c r="N299" s="58"/>
      <c r="O299" s="27"/>
    </row>
    <row r="300" spans="1:15" x14ac:dyDescent="0.25">
      <c r="A300" s="18"/>
      <c r="B300" s="57"/>
      <c r="C300" s="58"/>
      <c r="D300" s="58"/>
      <c r="E300" s="58"/>
      <c r="F300" s="58"/>
      <c r="G300" s="58"/>
      <c r="H300" s="58"/>
      <c r="I300" s="58"/>
      <c r="J300" s="58"/>
      <c r="K300" s="58"/>
      <c r="L300" s="58"/>
      <c r="M300" s="59"/>
      <c r="N300" s="58"/>
      <c r="O300" s="27"/>
    </row>
    <row r="301" spans="1:15" x14ac:dyDescent="0.25">
      <c r="A301" s="18"/>
      <c r="B301" s="57"/>
      <c r="C301" s="58"/>
      <c r="D301" s="58"/>
      <c r="E301" s="58"/>
      <c r="F301" s="58"/>
      <c r="G301" s="58"/>
      <c r="H301" s="58"/>
      <c r="I301" s="58"/>
      <c r="J301" s="58"/>
      <c r="K301" s="58"/>
      <c r="L301" s="58"/>
      <c r="M301" s="59"/>
      <c r="N301" s="58"/>
      <c r="O301" s="27"/>
    </row>
    <row r="302" spans="1:15" x14ac:dyDescent="0.25">
      <c r="A302" s="18"/>
      <c r="B302" s="57"/>
      <c r="C302" s="58"/>
      <c r="D302" s="58"/>
      <c r="E302" s="58"/>
      <c r="F302" s="58"/>
      <c r="G302" s="58"/>
      <c r="H302" s="58"/>
      <c r="I302" s="58"/>
      <c r="J302" s="58"/>
      <c r="K302" s="58"/>
      <c r="L302" s="58"/>
      <c r="M302" s="59"/>
      <c r="N302" s="58"/>
      <c r="O302" s="27"/>
    </row>
    <row r="303" spans="1:15" x14ac:dyDescent="0.25">
      <c r="A303" s="18"/>
      <c r="B303" s="57"/>
      <c r="C303" s="58"/>
      <c r="D303" s="58"/>
      <c r="E303" s="58"/>
      <c r="F303" s="58"/>
      <c r="G303" s="58"/>
      <c r="H303" s="58"/>
      <c r="I303" s="58"/>
      <c r="J303" s="58"/>
      <c r="K303" s="58"/>
      <c r="L303" s="58"/>
      <c r="M303" s="59"/>
      <c r="N303" s="58"/>
      <c r="O303" s="27"/>
    </row>
    <row r="304" spans="1:15" x14ac:dyDescent="0.25">
      <c r="A304" s="18"/>
      <c r="B304" s="57"/>
      <c r="C304" s="58"/>
      <c r="D304" s="58"/>
      <c r="E304" s="58"/>
      <c r="F304" s="58"/>
      <c r="G304" s="58"/>
      <c r="H304" s="58"/>
      <c r="I304" s="58"/>
      <c r="J304" s="58"/>
      <c r="K304" s="58"/>
      <c r="L304" s="58"/>
      <c r="M304" s="59"/>
      <c r="N304" s="58"/>
      <c r="O304" s="27"/>
    </row>
    <row r="305" spans="1:15" x14ac:dyDescent="0.25">
      <c r="A305" s="18"/>
      <c r="B305" s="57"/>
      <c r="C305" s="58"/>
      <c r="D305" s="58"/>
      <c r="E305" s="58"/>
      <c r="F305" s="58"/>
      <c r="G305" s="58"/>
      <c r="H305" s="58"/>
      <c r="I305" s="58"/>
      <c r="J305" s="58"/>
      <c r="K305" s="58"/>
      <c r="L305" s="58"/>
      <c r="M305" s="59"/>
      <c r="N305" s="58"/>
      <c r="O305" s="27"/>
    </row>
    <row r="306" spans="1:15" x14ac:dyDescent="0.25">
      <c r="A306" s="18"/>
      <c r="B306" s="57"/>
      <c r="C306" s="58"/>
      <c r="D306" s="58"/>
      <c r="E306" s="58"/>
      <c r="F306" s="58"/>
      <c r="G306" s="58"/>
      <c r="H306" s="58"/>
      <c r="I306" s="58"/>
      <c r="J306" s="58"/>
      <c r="K306" s="58"/>
      <c r="L306" s="58"/>
      <c r="M306" s="59"/>
      <c r="N306" s="58"/>
      <c r="O306" s="27"/>
    </row>
    <row r="307" spans="1:15" x14ac:dyDescent="0.25">
      <c r="A307" s="18"/>
      <c r="B307" s="57"/>
      <c r="C307" s="58"/>
      <c r="D307" s="58"/>
      <c r="E307" s="58"/>
      <c r="F307" s="58"/>
      <c r="G307" s="58"/>
      <c r="H307" s="58"/>
      <c r="I307" s="58"/>
      <c r="J307" s="58"/>
      <c r="K307" s="58"/>
      <c r="L307" s="58"/>
      <c r="M307" s="59"/>
      <c r="N307" s="58"/>
      <c r="O307" s="27"/>
    </row>
    <row r="308" spans="1:15" x14ac:dyDescent="0.25">
      <c r="A308" s="18"/>
      <c r="B308" s="57"/>
      <c r="C308" s="58"/>
      <c r="D308" s="58"/>
      <c r="E308" s="58"/>
      <c r="F308" s="58"/>
      <c r="G308" s="58"/>
      <c r="H308" s="58"/>
      <c r="I308" s="58"/>
      <c r="J308" s="58"/>
      <c r="K308" s="58"/>
      <c r="L308" s="58"/>
      <c r="M308" s="59"/>
      <c r="N308" s="58"/>
      <c r="O308" s="27"/>
    </row>
    <row r="309" spans="1:15" x14ac:dyDescent="0.25">
      <c r="A309" s="18"/>
      <c r="B309" s="57"/>
      <c r="C309" s="58"/>
      <c r="D309" s="58"/>
      <c r="E309" s="58"/>
      <c r="F309" s="58"/>
      <c r="G309" s="58"/>
      <c r="H309" s="58"/>
      <c r="I309" s="58"/>
      <c r="J309" s="58"/>
      <c r="K309" s="58"/>
      <c r="L309" s="58"/>
      <c r="M309" s="59"/>
      <c r="N309" s="58"/>
      <c r="O309" s="27"/>
    </row>
    <row r="310" spans="1:15" x14ac:dyDescent="0.25">
      <c r="A310" s="18"/>
      <c r="B310" s="57"/>
      <c r="C310" s="58"/>
      <c r="D310" s="58"/>
      <c r="E310" s="58"/>
      <c r="F310" s="58"/>
      <c r="G310" s="58"/>
      <c r="H310" s="58"/>
      <c r="I310" s="58"/>
      <c r="J310" s="58"/>
      <c r="K310" s="58"/>
      <c r="L310" s="58"/>
      <c r="M310" s="59"/>
      <c r="N310" s="58"/>
      <c r="O310" s="27"/>
    </row>
    <row r="311" spans="1:15" x14ac:dyDescent="0.25">
      <c r="A311" s="18"/>
      <c r="B311" s="57"/>
      <c r="C311" s="58"/>
      <c r="D311" s="58"/>
      <c r="E311" s="58"/>
      <c r="F311" s="58"/>
      <c r="G311" s="58"/>
      <c r="H311" s="58"/>
      <c r="I311" s="58"/>
      <c r="J311" s="58"/>
      <c r="K311" s="58"/>
      <c r="L311" s="58"/>
      <c r="M311" s="59"/>
      <c r="N311" s="58"/>
      <c r="O311" s="27"/>
    </row>
    <row r="312" spans="1:15" x14ac:dyDescent="0.25">
      <c r="A312" s="18"/>
      <c r="B312" s="57"/>
      <c r="C312" s="58"/>
      <c r="D312" s="58"/>
      <c r="E312" s="58"/>
      <c r="F312" s="58"/>
      <c r="G312" s="58"/>
      <c r="H312" s="58"/>
      <c r="I312" s="58"/>
      <c r="J312" s="58"/>
      <c r="K312" s="58"/>
      <c r="L312" s="58"/>
      <c r="M312" s="59"/>
      <c r="N312" s="58"/>
      <c r="O312" s="27"/>
    </row>
    <row r="313" spans="1:15" x14ac:dyDescent="0.25">
      <c r="A313" s="18"/>
      <c r="B313" s="57"/>
      <c r="C313" s="58"/>
      <c r="D313" s="58"/>
      <c r="E313" s="58"/>
      <c r="F313" s="58"/>
      <c r="G313" s="58"/>
      <c r="H313" s="58"/>
      <c r="I313" s="58"/>
      <c r="J313" s="58"/>
      <c r="K313" s="58"/>
      <c r="L313" s="58"/>
      <c r="M313" s="59"/>
      <c r="N313" s="58"/>
      <c r="O313" s="27"/>
    </row>
    <row r="314" spans="1:15" x14ac:dyDescent="0.25">
      <c r="A314" s="18"/>
      <c r="B314" s="57"/>
      <c r="C314" s="58"/>
      <c r="D314" s="58"/>
      <c r="E314" s="58"/>
      <c r="F314" s="58"/>
      <c r="G314" s="58"/>
      <c r="H314" s="58"/>
      <c r="I314" s="58"/>
      <c r="J314" s="58"/>
      <c r="K314" s="58"/>
      <c r="L314" s="58"/>
      <c r="M314" s="59"/>
      <c r="N314" s="58"/>
      <c r="O314" s="27"/>
    </row>
    <row r="315" spans="1:15" x14ac:dyDescent="0.25">
      <c r="A315" s="18"/>
      <c r="B315" s="57"/>
      <c r="C315" s="58"/>
      <c r="D315" s="58"/>
      <c r="E315" s="58"/>
      <c r="F315" s="58"/>
      <c r="G315" s="58"/>
      <c r="H315" s="58"/>
      <c r="I315" s="58"/>
      <c r="J315" s="58"/>
      <c r="K315" s="58"/>
      <c r="L315" s="58"/>
      <c r="M315" s="59"/>
      <c r="N315" s="58"/>
      <c r="O315" s="27"/>
    </row>
    <row r="316" spans="1:15" x14ac:dyDescent="0.25">
      <c r="A316" s="18"/>
      <c r="B316" s="57"/>
      <c r="C316" s="58"/>
      <c r="D316" s="58"/>
      <c r="E316" s="58"/>
      <c r="F316" s="58"/>
      <c r="G316" s="58"/>
      <c r="H316" s="58"/>
      <c r="I316" s="58"/>
      <c r="J316" s="58"/>
      <c r="K316" s="58"/>
      <c r="L316" s="58"/>
      <c r="M316" s="59"/>
      <c r="N316" s="58"/>
      <c r="O316" s="27"/>
    </row>
    <row r="317" spans="1:15" x14ac:dyDescent="0.25">
      <c r="A317" s="18"/>
      <c r="B317" s="57"/>
      <c r="C317" s="58"/>
      <c r="D317" s="58"/>
      <c r="E317" s="58"/>
      <c r="F317" s="58"/>
      <c r="G317" s="58"/>
      <c r="H317" s="58"/>
      <c r="I317" s="58"/>
      <c r="J317" s="58"/>
      <c r="K317" s="58"/>
      <c r="L317" s="58"/>
      <c r="M317" s="59"/>
      <c r="N317" s="58"/>
      <c r="O317" s="27"/>
    </row>
    <row r="318" spans="1:15" x14ac:dyDescent="0.25">
      <c r="A318" s="18"/>
      <c r="B318" s="57"/>
      <c r="C318" s="58"/>
      <c r="D318" s="58"/>
      <c r="E318" s="58"/>
      <c r="F318" s="58"/>
      <c r="G318" s="58"/>
      <c r="H318" s="58"/>
      <c r="I318" s="58"/>
      <c r="J318" s="58"/>
      <c r="K318" s="58"/>
      <c r="L318" s="58"/>
      <c r="M318" s="59"/>
      <c r="N318" s="58"/>
      <c r="O318" s="27"/>
    </row>
    <row r="319" spans="1:15" x14ac:dyDescent="0.25">
      <c r="A319" s="18"/>
      <c r="B319" s="57"/>
      <c r="C319" s="58"/>
      <c r="D319" s="58"/>
      <c r="E319" s="58"/>
      <c r="F319" s="58"/>
      <c r="G319" s="58"/>
      <c r="H319" s="58"/>
      <c r="I319" s="58"/>
      <c r="J319" s="58"/>
      <c r="K319" s="58"/>
      <c r="L319" s="58"/>
      <c r="M319" s="59"/>
      <c r="N319" s="58"/>
      <c r="O319" s="27"/>
    </row>
    <row r="320" spans="1:15" x14ac:dyDescent="0.25">
      <c r="A320" s="18"/>
      <c r="B320" s="57"/>
      <c r="C320" s="58"/>
      <c r="D320" s="58"/>
      <c r="E320" s="58"/>
      <c r="F320" s="58"/>
      <c r="G320" s="58"/>
      <c r="H320" s="58"/>
      <c r="I320" s="58"/>
      <c r="J320" s="58"/>
      <c r="K320" s="58"/>
      <c r="L320" s="58"/>
      <c r="M320" s="59"/>
      <c r="N320" s="58"/>
      <c r="O320" s="27"/>
    </row>
    <row r="321" spans="1:15" x14ac:dyDescent="0.25">
      <c r="A321" s="18"/>
      <c r="B321" s="57"/>
      <c r="C321" s="58"/>
      <c r="D321" s="58"/>
      <c r="E321" s="58"/>
      <c r="F321" s="58"/>
      <c r="G321" s="58"/>
      <c r="H321" s="58"/>
      <c r="I321" s="58"/>
      <c r="J321" s="58"/>
      <c r="K321" s="58"/>
      <c r="L321" s="58"/>
      <c r="M321" s="59"/>
      <c r="N321" s="58"/>
      <c r="O321" s="27"/>
    </row>
    <row r="322" spans="1:15" x14ac:dyDescent="0.25">
      <c r="A322" s="18"/>
      <c r="B322" s="57"/>
      <c r="C322" s="58"/>
      <c r="D322" s="58"/>
      <c r="E322" s="58"/>
      <c r="F322" s="58"/>
      <c r="G322" s="58"/>
      <c r="H322" s="58"/>
      <c r="I322" s="58"/>
      <c r="J322" s="58"/>
      <c r="K322" s="58"/>
      <c r="L322" s="58"/>
      <c r="M322" s="59"/>
      <c r="N322" s="58"/>
      <c r="O322" s="27"/>
    </row>
    <row r="323" spans="1:15" x14ac:dyDescent="0.25">
      <c r="A323" s="18"/>
      <c r="B323" s="57"/>
      <c r="C323" s="58"/>
      <c r="D323" s="58"/>
      <c r="E323" s="58"/>
      <c r="F323" s="58"/>
      <c r="G323" s="58"/>
      <c r="H323" s="58"/>
      <c r="I323" s="58"/>
      <c r="J323" s="58"/>
      <c r="K323" s="58"/>
      <c r="L323" s="58"/>
      <c r="M323" s="59"/>
      <c r="N323" s="58"/>
      <c r="O323" s="27"/>
    </row>
    <row r="324" spans="1:15" x14ac:dyDescent="0.25">
      <c r="A324" s="18"/>
      <c r="B324" s="57"/>
      <c r="C324" s="58"/>
      <c r="D324" s="58"/>
      <c r="E324" s="58"/>
      <c r="F324" s="58"/>
      <c r="G324" s="58"/>
      <c r="H324" s="58"/>
      <c r="I324" s="58"/>
      <c r="J324" s="58"/>
      <c r="K324" s="58"/>
      <c r="L324" s="58"/>
      <c r="M324" s="59"/>
      <c r="N324" s="58"/>
      <c r="O324" s="27"/>
    </row>
    <row r="325" spans="1:15" x14ac:dyDescent="0.25">
      <c r="A325" s="18"/>
      <c r="B325" s="57"/>
      <c r="C325" s="58"/>
      <c r="D325" s="58"/>
      <c r="E325" s="58"/>
      <c r="F325" s="58"/>
      <c r="G325" s="58"/>
      <c r="H325" s="58"/>
      <c r="I325" s="58"/>
      <c r="J325" s="58"/>
      <c r="K325" s="58"/>
      <c r="L325" s="58"/>
      <c r="M325" s="59"/>
      <c r="N325" s="58"/>
      <c r="O325" s="27"/>
    </row>
    <row r="326" spans="1:15" x14ac:dyDescent="0.25">
      <c r="A326" s="18"/>
      <c r="B326" s="57"/>
      <c r="C326" s="58"/>
      <c r="D326" s="58"/>
      <c r="E326" s="58"/>
      <c r="F326" s="58"/>
      <c r="G326" s="58"/>
      <c r="H326" s="58"/>
      <c r="I326" s="58"/>
      <c r="J326" s="58"/>
      <c r="K326" s="58"/>
      <c r="L326" s="58"/>
      <c r="M326" s="59"/>
      <c r="N326" s="58"/>
      <c r="O326" s="27"/>
    </row>
    <row r="327" spans="1:15" x14ac:dyDescent="0.25">
      <c r="A327" s="18"/>
      <c r="B327" s="57"/>
      <c r="C327" s="58"/>
      <c r="D327" s="58"/>
      <c r="E327" s="58"/>
      <c r="F327" s="58"/>
      <c r="G327" s="58"/>
      <c r="H327" s="58"/>
      <c r="I327" s="58"/>
      <c r="J327" s="58"/>
      <c r="K327" s="58"/>
      <c r="L327" s="58"/>
      <c r="M327" s="59"/>
      <c r="N327" s="58"/>
      <c r="O327" s="27"/>
    </row>
    <row r="328" spans="1:15" x14ac:dyDescent="0.25">
      <c r="A328" s="18"/>
      <c r="B328" s="57"/>
      <c r="C328" s="58"/>
      <c r="D328" s="58"/>
      <c r="E328" s="58"/>
      <c r="F328" s="58"/>
      <c r="G328" s="58"/>
      <c r="H328" s="58"/>
      <c r="I328" s="58"/>
      <c r="J328" s="58"/>
      <c r="K328" s="58"/>
      <c r="L328" s="58"/>
      <c r="M328" s="59"/>
      <c r="N328" s="58"/>
      <c r="O328" s="27"/>
    </row>
    <row r="329" spans="1:15" x14ac:dyDescent="0.25">
      <c r="A329" s="18"/>
      <c r="B329" s="57"/>
      <c r="C329" s="58"/>
      <c r="D329" s="58"/>
      <c r="E329" s="58"/>
      <c r="F329" s="58"/>
      <c r="G329" s="58"/>
      <c r="H329" s="58"/>
      <c r="I329" s="58"/>
      <c r="J329" s="58"/>
      <c r="K329" s="58"/>
      <c r="L329" s="58"/>
      <c r="M329" s="59"/>
      <c r="N329" s="58"/>
      <c r="O329" s="27"/>
    </row>
    <row r="330" spans="1:15" x14ac:dyDescent="0.25">
      <c r="A330" s="18"/>
      <c r="B330" s="57"/>
      <c r="C330" s="58"/>
      <c r="D330" s="58"/>
      <c r="E330" s="58"/>
      <c r="F330" s="58"/>
      <c r="G330" s="58"/>
      <c r="H330" s="58"/>
      <c r="I330" s="58"/>
      <c r="J330" s="58"/>
      <c r="K330" s="58"/>
      <c r="L330" s="58"/>
      <c r="M330" s="59"/>
      <c r="N330" s="58"/>
      <c r="O330" s="27"/>
    </row>
    <row r="331" spans="1:15" x14ac:dyDescent="0.25">
      <c r="A331" s="18"/>
      <c r="B331" s="57"/>
      <c r="C331" s="58"/>
      <c r="D331" s="58"/>
      <c r="E331" s="58"/>
      <c r="F331" s="58"/>
      <c r="G331" s="58"/>
      <c r="H331" s="58"/>
      <c r="I331" s="58"/>
      <c r="J331" s="58"/>
      <c r="K331" s="58"/>
      <c r="L331" s="58"/>
      <c r="M331" s="59"/>
      <c r="N331" s="58"/>
      <c r="O331" s="27"/>
    </row>
    <row r="332" spans="1:15" x14ac:dyDescent="0.25">
      <c r="A332" s="18"/>
      <c r="B332" s="57"/>
      <c r="C332" s="58"/>
      <c r="D332" s="58"/>
      <c r="E332" s="58"/>
      <c r="F332" s="58"/>
      <c r="G332" s="58"/>
      <c r="H332" s="58"/>
      <c r="I332" s="58"/>
      <c r="J332" s="58"/>
      <c r="K332" s="58"/>
      <c r="L332" s="58"/>
      <c r="M332" s="59"/>
      <c r="N332" s="58"/>
      <c r="O332" s="27"/>
    </row>
    <row r="333" spans="1:15" x14ac:dyDescent="0.25">
      <c r="A333" s="18"/>
      <c r="B333" s="57"/>
      <c r="C333" s="58"/>
      <c r="D333" s="58"/>
      <c r="E333" s="58"/>
      <c r="F333" s="58"/>
      <c r="G333" s="58"/>
      <c r="H333" s="58"/>
      <c r="I333" s="58"/>
      <c r="J333" s="58"/>
      <c r="K333" s="58"/>
      <c r="L333" s="58"/>
      <c r="M333" s="59"/>
      <c r="N333" s="58"/>
      <c r="O333" s="27"/>
    </row>
    <row r="334" spans="1:15" x14ac:dyDescent="0.25">
      <c r="A334" s="18"/>
      <c r="B334" s="57"/>
      <c r="C334" s="58"/>
      <c r="D334" s="58"/>
      <c r="E334" s="58"/>
      <c r="F334" s="58"/>
      <c r="G334" s="58"/>
      <c r="H334" s="58"/>
      <c r="I334" s="58"/>
      <c r="J334" s="58"/>
      <c r="K334" s="58"/>
      <c r="L334" s="58"/>
      <c r="M334" s="59"/>
      <c r="N334" s="58"/>
      <c r="O334" s="27"/>
    </row>
    <row r="335" spans="1:15" x14ac:dyDescent="0.25">
      <c r="A335" s="18"/>
      <c r="B335" s="57"/>
      <c r="C335" s="58"/>
      <c r="D335" s="58"/>
      <c r="E335" s="58"/>
      <c r="F335" s="58"/>
      <c r="G335" s="58"/>
      <c r="H335" s="58"/>
      <c r="I335" s="58"/>
      <c r="J335" s="58"/>
      <c r="K335" s="58"/>
      <c r="L335" s="58"/>
      <c r="M335" s="59"/>
      <c r="N335" s="58"/>
      <c r="O335" s="27"/>
    </row>
    <row r="336" spans="1:15" x14ac:dyDescent="0.25">
      <c r="A336" s="18"/>
      <c r="B336" s="57"/>
      <c r="C336" s="58"/>
      <c r="D336" s="58"/>
      <c r="E336" s="58"/>
      <c r="F336" s="58"/>
      <c r="G336" s="58"/>
      <c r="H336" s="58"/>
      <c r="I336" s="58"/>
      <c r="J336" s="58"/>
      <c r="K336" s="58"/>
      <c r="L336" s="58"/>
      <c r="M336" s="59"/>
      <c r="N336" s="58"/>
      <c r="O336" s="27"/>
    </row>
    <row r="337" spans="1:15" x14ac:dyDescent="0.25">
      <c r="A337" s="18"/>
      <c r="B337" s="57"/>
      <c r="C337" s="58"/>
      <c r="D337" s="58"/>
      <c r="E337" s="58"/>
      <c r="F337" s="58"/>
      <c r="G337" s="58"/>
      <c r="H337" s="58"/>
      <c r="I337" s="58"/>
      <c r="J337" s="58"/>
      <c r="K337" s="58"/>
      <c r="L337" s="58"/>
      <c r="M337" s="59"/>
      <c r="N337" s="58"/>
      <c r="O337" s="27"/>
    </row>
    <row r="338" spans="1:15" x14ac:dyDescent="0.25">
      <c r="A338" s="18"/>
      <c r="B338" s="57"/>
      <c r="C338" s="58"/>
      <c r="D338" s="58"/>
      <c r="E338" s="58"/>
      <c r="F338" s="58"/>
      <c r="G338" s="58"/>
      <c r="H338" s="58"/>
      <c r="I338" s="58"/>
      <c r="J338" s="58"/>
      <c r="K338" s="58"/>
      <c r="L338" s="58"/>
      <c r="M338" s="59"/>
      <c r="N338" s="58"/>
      <c r="O338" s="27"/>
    </row>
    <row r="339" spans="1:15" x14ac:dyDescent="0.25">
      <c r="A339" s="18"/>
      <c r="B339" s="57"/>
      <c r="C339" s="58"/>
      <c r="D339" s="58"/>
      <c r="E339" s="58"/>
      <c r="F339" s="58"/>
      <c r="G339" s="58"/>
      <c r="H339" s="58"/>
      <c r="I339" s="58"/>
      <c r="J339" s="58"/>
      <c r="K339" s="58"/>
      <c r="L339" s="58"/>
      <c r="M339" s="59"/>
      <c r="N339" s="58"/>
      <c r="O339" s="27"/>
    </row>
    <row r="340" spans="1:15" x14ac:dyDescent="0.25">
      <c r="A340" s="18"/>
      <c r="B340" s="57"/>
      <c r="C340" s="58"/>
      <c r="D340" s="58"/>
      <c r="E340" s="58"/>
      <c r="F340" s="58"/>
      <c r="G340" s="58"/>
      <c r="H340" s="58"/>
      <c r="I340" s="58"/>
      <c r="J340" s="58"/>
      <c r="K340" s="58"/>
      <c r="L340" s="58"/>
      <c r="M340" s="59"/>
      <c r="N340" s="58"/>
      <c r="O340" s="27"/>
    </row>
    <row r="341" spans="1:15" x14ac:dyDescent="0.25">
      <c r="A341" s="18"/>
      <c r="B341" s="57"/>
      <c r="C341" s="58"/>
      <c r="D341" s="58"/>
      <c r="E341" s="58"/>
      <c r="F341" s="58"/>
      <c r="G341" s="58"/>
      <c r="H341" s="58"/>
      <c r="I341" s="58"/>
      <c r="J341" s="58"/>
      <c r="K341" s="58"/>
      <c r="L341" s="58"/>
      <c r="M341" s="59"/>
      <c r="N341" s="58"/>
      <c r="O341" s="27"/>
    </row>
    <row r="342" spans="1:15" x14ac:dyDescent="0.25">
      <c r="A342" s="18"/>
      <c r="B342" s="57"/>
      <c r="C342" s="58"/>
      <c r="D342" s="58"/>
      <c r="E342" s="58"/>
      <c r="F342" s="58"/>
      <c r="G342" s="58"/>
      <c r="H342" s="58"/>
      <c r="I342" s="58"/>
      <c r="J342" s="58"/>
      <c r="K342" s="58"/>
      <c r="L342" s="58"/>
      <c r="M342" s="59"/>
      <c r="N342" s="58"/>
      <c r="O342" s="27"/>
    </row>
    <row r="343" spans="1:15" x14ac:dyDescent="0.25">
      <c r="A343" s="18"/>
      <c r="B343" s="57"/>
      <c r="C343" s="58"/>
      <c r="D343" s="58"/>
      <c r="E343" s="58"/>
      <c r="F343" s="58"/>
      <c r="G343" s="58"/>
      <c r="H343" s="58"/>
      <c r="I343" s="58"/>
      <c r="J343" s="58"/>
      <c r="K343" s="58"/>
      <c r="L343" s="58"/>
      <c r="M343" s="59"/>
      <c r="N343" s="58"/>
      <c r="O343" s="27"/>
    </row>
    <row r="344" spans="1:15" x14ac:dyDescent="0.25">
      <c r="A344" s="18"/>
      <c r="B344" s="57"/>
      <c r="C344" s="58"/>
      <c r="D344" s="58"/>
      <c r="E344" s="58"/>
      <c r="F344" s="58"/>
      <c r="G344" s="58"/>
      <c r="H344" s="58"/>
      <c r="I344" s="58"/>
      <c r="J344" s="58"/>
      <c r="K344" s="58"/>
      <c r="L344" s="58"/>
      <c r="M344" s="59"/>
      <c r="N344" s="58"/>
      <c r="O344" s="27"/>
    </row>
    <row r="345" spans="1:15" x14ac:dyDescent="0.25">
      <c r="A345" s="18"/>
      <c r="B345" s="57"/>
      <c r="C345" s="58"/>
      <c r="D345" s="58"/>
      <c r="E345" s="58"/>
      <c r="F345" s="58"/>
      <c r="G345" s="58"/>
      <c r="H345" s="58"/>
      <c r="I345" s="58"/>
      <c r="J345" s="58"/>
      <c r="K345" s="58"/>
      <c r="L345" s="58"/>
      <c r="M345" s="59"/>
      <c r="N345" s="58"/>
      <c r="O345" s="27"/>
    </row>
    <row r="346" spans="1:15" x14ac:dyDescent="0.25">
      <c r="A346" s="18"/>
      <c r="B346" s="57"/>
      <c r="C346" s="58"/>
      <c r="D346" s="58"/>
      <c r="E346" s="58"/>
      <c r="F346" s="58"/>
      <c r="G346" s="58"/>
      <c r="H346" s="58"/>
      <c r="I346" s="58"/>
      <c r="J346" s="58"/>
      <c r="K346" s="58"/>
      <c r="L346" s="58"/>
      <c r="M346" s="59"/>
      <c r="N346" s="58"/>
      <c r="O346" s="27"/>
    </row>
    <row r="347" spans="1:15" x14ac:dyDescent="0.25">
      <c r="A347" s="18"/>
      <c r="B347" s="57"/>
      <c r="C347" s="58"/>
      <c r="D347" s="58"/>
      <c r="E347" s="58"/>
      <c r="F347" s="58"/>
      <c r="G347" s="58"/>
      <c r="H347" s="58"/>
      <c r="I347" s="58"/>
      <c r="J347" s="58"/>
      <c r="K347" s="58"/>
      <c r="L347" s="58"/>
      <c r="M347" s="59"/>
      <c r="N347" s="58"/>
      <c r="O347" s="27"/>
    </row>
    <row r="348" spans="1:15" x14ac:dyDescent="0.25">
      <c r="A348" s="18"/>
      <c r="B348" s="57"/>
      <c r="C348" s="58"/>
      <c r="D348" s="58"/>
      <c r="E348" s="58"/>
      <c r="F348" s="58"/>
      <c r="G348" s="58"/>
      <c r="H348" s="58"/>
      <c r="I348" s="58"/>
      <c r="J348" s="58"/>
      <c r="K348" s="58"/>
      <c r="L348" s="58"/>
      <c r="M348" s="59"/>
      <c r="N348" s="58"/>
      <c r="O348" s="27"/>
    </row>
    <row r="349" spans="1:15" x14ac:dyDescent="0.25">
      <c r="A349" s="18"/>
      <c r="B349" s="57"/>
      <c r="C349" s="58"/>
      <c r="D349" s="58"/>
      <c r="E349" s="58"/>
      <c r="F349" s="58"/>
      <c r="G349" s="58"/>
      <c r="H349" s="58"/>
      <c r="I349" s="58"/>
      <c r="J349" s="58"/>
      <c r="K349" s="58"/>
      <c r="L349" s="58"/>
      <c r="M349" s="59"/>
      <c r="N349" s="58"/>
      <c r="O349" s="27"/>
    </row>
    <row r="350" spans="1:15" x14ac:dyDescent="0.25">
      <c r="A350" s="18"/>
      <c r="B350" s="57"/>
      <c r="C350" s="58"/>
      <c r="D350" s="58"/>
      <c r="E350" s="58"/>
      <c r="F350" s="58"/>
      <c r="G350" s="58"/>
      <c r="H350" s="58"/>
      <c r="I350" s="58"/>
      <c r="J350" s="58"/>
      <c r="K350" s="58"/>
      <c r="L350" s="58"/>
      <c r="M350" s="59"/>
      <c r="N350" s="58"/>
      <c r="O350" s="27"/>
    </row>
    <row r="351" spans="1:15" x14ac:dyDescent="0.25">
      <c r="A351" s="18"/>
      <c r="B351" s="57"/>
      <c r="C351" s="58"/>
      <c r="D351" s="58"/>
      <c r="E351" s="58"/>
      <c r="F351" s="58"/>
      <c r="G351" s="58"/>
      <c r="H351" s="58"/>
      <c r="I351" s="58"/>
      <c r="J351" s="58"/>
      <c r="K351" s="58"/>
      <c r="L351" s="58"/>
      <c r="M351" s="59"/>
      <c r="N351" s="58"/>
      <c r="O351" s="27"/>
    </row>
    <row r="352" spans="1:15" x14ac:dyDescent="0.25">
      <c r="A352" s="18"/>
      <c r="B352" s="57"/>
      <c r="C352" s="58"/>
      <c r="D352" s="58"/>
      <c r="E352" s="58"/>
      <c r="F352" s="58"/>
      <c r="G352" s="58"/>
      <c r="H352" s="58"/>
      <c r="I352" s="58"/>
      <c r="J352" s="58"/>
      <c r="K352" s="58"/>
      <c r="L352" s="58"/>
      <c r="M352" s="59"/>
      <c r="N352" s="58"/>
      <c r="O352" s="27"/>
    </row>
    <row r="353" spans="1:15" x14ac:dyDescent="0.25">
      <c r="A353" s="18"/>
      <c r="B353" s="57"/>
      <c r="C353" s="58"/>
      <c r="D353" s="58"/>
      <c r="E353" s="58"/>
      <c r="F353" s="58"/>
      <c r="G353" s="58"/>
      <c r="H353" s="58"/>
      <c r="I353" s="58"/>
      <c r="J353" s="58"/>
      <c r="K353" s="58"/>
      <c r="L353" s="58"/>
      <c r="M353" s="59"/>
      <c r="N353" s="58"/>
      <c r="O353" s="27"/>
    </row>
    <row r="354" spans="1:15" x14ac:dyDescent="0.25">
      <c r="A354" s="18"/>
      <c r="B354" s="57"/>
      <c r="C354" s="58"/>
      <c r="D354" s="58"/>
      <c r="E354" s="58"/>
      <c r="F354" s="58"/>
      <c r="G354" s="58"/>
      <c r="H354" s="58"/>
      <c r="I354" s="58"/>
      <c r="J354" s="58"/>
      <c r="K354" s="58"/>
      <c r="L354" s="58"/>
      <c r="M354" s="59"/>
      <c r="N354" s="58"/>
      <c r="O354" s="27"/>
    </row>
    <row r="355" spans="1:15" x14ac:dyDescent="0.25">
      <c r="A355" s="18"/>
      <c r="B355" s="57"/>
      <c r="C355" s="58"/>
      <c r="D355" s="58"/>
      <c r="E355" s="58"/>
      <c r="F355" s="58"/>
      <c r="G355" s="58"/>
      <c r="H355" s="58"/>
      <c r="I355" s="58"/>
      <c r="J355" s="58"/>
      <c r="K355" s="58"/>
      <c r="L355" s="58"/>
      <c r="M355" s="59"/>
      <c r="N355" s="58"/>
      <c r="O355" s="27"/>
    </row>
    <row r="356" spans="1:15" x14ac:dyDescent="0.25">
      <c r="A356" s="18"/>
      <c r="B356" s="57"/>
      <c r="C356" s="58"/>
      <c r="D356" s="58"/>
      <c r="E356" s="58"/>
      <c r="F356" s="58"/>
      <c r="G356" s="58"/>
      <c r="H356" s="58"/>
      <c r="I356" s="58"/>
      <c r="J356" s="58"/>
      <c r="K356" s="58"/>
      <c r="L356" s="58"/>
      <c r="M356" s="59"/>
      <c r="N356" s="58"/>
      <c r="O356" s="27"/>
    </row>
    <row r="357" spans="1:15" x14ac:dyDescent="0.25">
      <c r="A357" s="18"/>
      <c r="B357" s="57"/>
      <c r="C357" s="58"/>
      <c r="D357" s="58"/>
      <c r="E357" s="58"/>
      <c r="F357" s="58"/>
      <c r="G357" s="58"/>
      <c r="H357" s="58"/>
      <c r="I357" s="58"/>
      <c r="J357" s="58"/>
      <c r="K357" s="58"/>
      <c r="L357" s="58"/>
      <c r="M357" s="59"/>
      <c r="N357" s="58"/>
      <c r="O357" s="27"/>
    </row>
    <row r="358" spans="1:15" x14ac:dyDescent="0.25">
      <c r="A358" s="18"/>
      <c r="B358" s="57"/>
      <c r="C358" s="58"/>
      <c r="D358" s="58"/>
      <c r="E358" s="58"/>
      <c r="F358" s="58"/>
      <c r="G358" s="58"/>
      <c r="H358" s="58"/>
      <c r="I358" s="58"/>
      <c r="J358" s="58"/>
      <c r="K358" s="58"/>
      <c r="L358" s="58"/>
      <c r="M358" s="59"/>
      <c r="N358" s="58"/>
      <c r="O358" s="27"/>
    </row>
    <row r="359" spans="1:15" x14ac:dyDescent="0.25">
      <c r="A359" s="18"/>
      <c r="B359" s="57"/>
      <c r="C359" s="58"/>
      <c r="D359" s="58"/>
      <c r="E359" s="58"/>
      <c r="F359" s="58"/>
      <c r="G359" s="58"/>
      <c r="H359" s="58"/>
      <c r="I359" s="58"/>
      <c r="J359" s="58"/>
      <c r="K359" s="58"/>
      <c r="L359" s="58"/>
      <c r="M359" s="59"/>
      <c r="N359" s="58"/>
      <c r="O359" s="27"/>
    </row>
    <row r="360" spans="1:15" x14ac:dyDescent="0.25">
      <c r="A360" s="18"/>
      <c r="B360" s="57"/>
      <c r="C360" s="58"/>
      <c r="D360" s="58"/>
      <c r="E360" s="58"/>
      <c r="F360" s="58"/>
      <c r="G360" s="58"/>
      <c r="H360" s="58"/>
      <c r="I360" s="58"/>
      <c r="J360" s="58"/>
      <c r="K360" s="58"/>
      <c r="L360" s="58"/>
      <c r="M360" s="59"/>
      <c r="N360" s="58"/>
      <c r="O360" s="27"/>
    </row>
    <row r="361" spans="1:15" x14ac:dyDescent="0.25">
      <c r="A361" s="18"/>
      <c r="B361" s="57"/>
      <c r="C361" s="58"/>
      <c r="D361" s="58"/>
      <c r="E361" s="58"/>
      <c r="F361" s="58"/>
      <c r="G361" s="58"/>
      <c r="H361" s="58"/>
      <c r="I361" s="58"/>
      <c r="J361" s="58"/>
      <c r="K361" s="58"/>
      <c r="L361" s="58"/>
      <c r="M361" s="59"/>
      <c r="N361" s="58"/>
      <c r="O361" s="27"/>
    </row>
    <row r="362" spans="1:15" x14ac:dyDescent="0.25">
      <c r="A362" s="18"/>
      <c r="B362" s="57"/>
      <c r="C362" s="58"/>
      <c r="D362" s="58"/>
      <c r="E362" s="58"/>
      <c r="F362" s="58"/>
      <c r="G362" s="58"/>
      <c r="H362" s="58"/>
      <c r="I362" s="58"/>
      <c r="J362" s="58"/>
      <c r="K362" s="58"/>
      <c r="L362" s="58"/>
      <c r="M362" s="59"/>
      <c r="N362" s="58"/>
      <c r="O362" s="27"/>
    </row>
    <row r="363" spans="1:15" x14ac:dyDescent="0.25">
      <c r="A363" s="18"/>
      <c r="B363" s="57"/>
      <c r="C363" s="58"/>
      <c r="D363" s="58"/>
      <c r="E363" s="58"/>
      <c r="F363" s="58"/>
      <c r="G363" s="58"/>
      <c r="H363" s="58"/>
      <c r="I363" s="58"/>
      <c r="J363" s="58"/>
      <c r="K363" s="58"/>
      <c r="L363" s="58"/>
      <c r="M363" s="59"/>
      <c r="N363" s="58"/>
      <c r="O363" s="27"/>
    </row>
    <row r="364" spans="1:15" x14ac:dyDescent="0.25">
      <c r="A364" s="18"/>
      <c r="B364" s="57"/>
      <c r="C364" s="58"/>
      <c r="D364" s="58"/>
      <c r="E364" s="58"/>
      <c r="F364" s="58"/>
      <c r="G364" s="58"/>
      <c r="H364" s="58"/>
      <c r="I364" s="58"/>
      <c r="J364" s="58"/>
      <c r="K364" s="58"/>
      <c r="L364" s="58"/>
      <c r="M364" s="59"/>
      <c r="N364" s="58"/>
      <c r="O364" s="27"/>
    </row>
    <row r="365" spans="1:15" x14ac:dyDescent="0.25">
      <c r="A365" s="18"/>
      <c r="B365" s="57"/>
      <c r="C365" s="58"/>
      <c r="D365" s="58"/>
      <c r="E365" s="58"/>
      <c r="F365" s="58"/>
      <c r="G365" s="58"/>
      <c r="H365" s="58"/>
      <c r="I365" s="58"/>
      <c r="J365" s="58"/>
      <c r="K365" s="58"/>
      <c r="L365" s="58"/>
      <c r="M365" s="59"/>
      <c r="N365" s="58"/>
      <c r="O365" s="27"/>
    </row>
    <row r="366" spans="1:15" x14ac:dyDescent="0.25">
      <c r="A366" s="18"/>
      <c r="B366" s="57"/>
      <c r="C366" s="58"/>
      <c r="D366" s="58"/>
      <c r="E366" s="58"/>
      <c r="F366" s="58"/>
      <c r="G366" s="58"/>
      <c r="H366" s="58"/>
      <c r="I366" s="58"/>
      <c r="J366" s="58"/>
      <c r="K366" s="58"/>
      <c r="L366" s="58"/>
      <c r="M366" s="59"/>
      <c r="N366" s="58"/>
      <c r="O366" s="27"/>
    </row>
    <row r="367" spans="1:15" x14ac:dyDescent="0.25">
      <c r="A367" s="18"/>
      <c r="B367" s="57"/>
      <c r="C367" s="58"/>
      <c r="D367" s="58"/>
      <c r="E367" s="58"/>
      <c r="F367" s="58"/>
      <c r="G367" s="58"/>
      <c r="H367" s="58"/>
      <c r="I367" s="58"/>
      <c r="J367" s="58"/>
      <c r="K367" s="58"/>
      <c r="L367" s="58"/>
      <c r="M367" s="59"/>
      <c r="N367" s="58"/>
      <c r="O367" s="27"/>
    </row>
    <row r="368" spans="1:15" x14ac:dyDescent="0.25">
      <c r="A368" s="18"/>
      <c r="B368" s="57"/>
      <c r="C368" s="58"/>
      <c r="D368" s="58"/>
      <c r="E368" s="58"/>
      <c r="F368" s="58"/>
      <c r="G368" s="58"/>
      <c r="H368" s="58"/>
      <c r="I368" s="58"/>
      <c r="J368" s="58"/>
      <c r="K368" s="58"/>
      <c r="L368" s="58"/>
      <c r="M368" s="59"/>
      <c r="N368" s="58"/>
      <c r="O368" s="27"/>
    </row>
    <row r="369" spans="1:15" x14ac:dyDescent="0.25">
      <c r="A369" s="18"/>
      <c r="B369" s="57"/>
      <c r="C369" s="58"/>
      <c r="D369" s="58"/>
      <c r="E369" s="58"/>
      <c r="F369" s="58"/>
      <c r="G369" s="58"/>
      <c r="H369" s="58"/>
      <c r="I369" s="58"/>
      <c r="J369" s="58"/>
      <c r="K369" s="58"/>
      <c r="L369" s="58"/>
      <c r="M369" s="59"/>
      <c r="N369" s="58"/>
      <c r="O369" s="27"/>
    </row>
    <row r="370" spans="1:15" x14ac:dyDescent="0.25">
      <c r="A370" s="18"/>
      <c r="B370" s="57"/>
      <c r="C370" s="58"/>
      <c r="D370" s="58"/>
      <c r="E370" s="58"/>
      <c r="F370" s="58"/>
      <c r="G370" s="58"/>
      <c r="H370" s="58"/>
      <c r="I370" s="58"/>
      <c r="J370" s="58"/>
      <c r="K370" s="58"/>
      <c r="L370" s="58"/>
      <c r="M370" s="59"/>
      <c r="N370" s="58"/>
      <c r="O370" s="27"/>
    </row>
    <row r="371" spans="1:15" x14ac:dyDescent="0.25">
      <c r="A371" s="18"/>
      <c r="B371" s="57"/>
      <c r="C371" s="58"/>
      <c r="D371" s="58"/>
      <c r="E371" s="58"/>
      <c r="F371" s="58"/>
      <c r="G371" s="58"/>
      <c r="H371" s="58"/>
      <c r="I371" s="58"/>
      <c r="J371" s="58"/>
      <c r="K371" s="58"/>
      <c r="L371" s="58"/>
      <c r="M371" s="59"/>
      <c r="N371" s="58"/>
      <c r="O371" s="27"/>
    </row>
    <row r="372" spans="1:15" x14ac:dyDescent="0.25">
      <c r="A372" s="18"/>
      <c r="B372" s="57"/>
      <c r="C372" s="58"/>
      <c r="D372" s="58"/>
      <c r="E372" s="58"/>
      <c r="F372" s="58"/>
      <c r="G372" s="58"/>
      <c r="H372" s="58"/>
      <c r="I372" s="58"/>
      <c r="J372" s="58"/>
      <c r="K372" s="58"/>
      <c r="L372" s="58"/>
      <c r="M372" s="59"/>
      <c r="N372" s="58"/>
      <c r="O372" s="27"/>
    </row>
    <row r="373" spans="1:15" x14ac:dyDescent="0.25">
      <c r="A373" s="18"/>
      <c r="B373" s="57"/>
      <c r="C373" s="58"/>
      <c r="D373" s="58"/>
      <c r="E373" s="58"/>
      <c r="F373" s="58"/>
      <c r="G373" s="58"/>
      <c r="H373" s="58"/>
      <c r="I373" s="58"/>
      <c r="J373" s="58"/>
      <c r="K373" s="58"/>
      <c r="L373" s="58"/>
      <c r="M373" s="59"/>
      <c r="N373" s="58"/>
      <c r="O373" s="27"/>
    </row>
    <row r="374" spans="1:15" x14ac:dyDescent="0.25">
      <c r="A374" s="18"/>
      <c r="B374" s="57"/>
      <c r="C374" s="58"/>
      <c r="D374" s="58"/>
      <c r="E374" s="58"/>
      <c r="F374" s="58"/>
      <c r="G374" s="58"/>
      <c r="H374" s="58"/>
      <c r="I374" s="58"/>
      <c r="J374" s="58"/>
      <c r="K374" s="58"/>
      <c r="L374" s="58"/>
      <c r="M374" s="59"/>
      <c r="N374" s="58"/>
      <c r="O374" s="27"/>
    </row>
    <row r="375" spans="1:15" x14ac:dyDescent="0.25">
      <c r="A375" s="18"/>
      <c r="B375" s="57"/>
      <c r="C375" s="58"/>
      <c r="D375" s="58"/>
      <c r="E375" s="58"/>
      <c r="F375" s="58"/>
      <c r="G375" s="58"/>
      <c r="H375" s="58"/>
      <c r="I375" s="58"/>
      <c r="J375" s="58"/>
      <c r="K375" s="58"/>
      <c r="L375" s="58"/>
      <c r="M375" s="59"/>
      <c r="N375" s="58"/>
      <c r="O375" s="27"/>
    </row>
    <row r="376" spans="1:15" x14ac:dyDescent="0.25">
      <c r="A376" s="18"/>
      <c r="B376" s="57"/>
      <c r="C376" s="58"/>
      <c r="D376" s="58"/>
      <c r="E376" s="58"/>
      <c r="F376" s="58"/>
      <c r="G376" s="58"/>
      <c r="H376" s="58"/>
      <c r="I376" s="58"/>
      <c r="J376" s="58"/>
      <c r="K376" s="58"/>
      <c r="L376" s="58"/>
      <c r="M376" s="59"/>
      <c r="N376" s="58"/>
      <c r="O376" s="27"/>
    </row>
    <row r="377" spans="1:15" x14ac:dyDescent="0.25">
      <c r="A377" s="18"/>
      <c r="B377" s="57"/>
      <c r="C377" s="58"/>
      <c r="D377" s="58"/>
      <c r="E377" s="58"/>
      <c r="F377" s="58"/>
      <c r="G377" s="58"/>
      <c r="H377" s="58"/>
      <c r="I377" s="58"/>
      <c r="J377" s="58"/>
      <c r="K377" s="58"/>
      <c r="L377" s="58"/>
      <c r="M377" s="59"/>
      <c r="N377" s="58"/>
      <c r="O377" s="27"/>
    </row>
    <row r="378" spans="1:15" x14ac:dyDescent="0.25">
      <c r="A378" s="18"/>
      <c r="B378" s="57"/>
      <c r="C378" s="58"/>
      <c r="D378" s="58"/>
      <c r="E378" s="58"/>
      <c r="F378" s="58"/>
      <c r="G378" s="58"/>
      <c r="H378" s="58"/>
      <c r="I378" s="58"/>
      <c r="J378" s="58"/>
      <c r="K378" s="58"/>
      <c r="L378" s="58"/>
      <c r="M378" s="59"/>
      <c r="N378" s="58"/>
      <c r="O378" s="27"/>
    </row>
    <row r="379" spans="1:15" x14ac:dyDescent="0.25">
      <c r="A379" s="18"/>
      <c r="B379" s="57"/>
      <c r="C379" s="58"/>
      <c r="D379" s="58"/>
      <c r="E379" s="58"/>
      <c r="F379" s="58"/>
      <c r="G379" s="58"/>
      <c r="H379" s="58"/>
      <c r="I379" s="58"/>
      <c r="J379" s="58"/>
      <c r="K379" s="58"/>
      <c r="L379" s="58"/>
      <c r="M379" s="59"/>
      <c r="N379" s="58"/>
      <c r="O379" s="27"/>
    </row>
    <row r="380" spans="1:15" x14ac:dyDescent="0.25">
      <c r="A380" s="18"/>
      <c r="B380" s="57"/>
      <c r="C380" s="58"/>
      <c r="D380" s="58"/>
      <c r="E380" s="58"/>
      <c r="F380" s="58"/>
      <c r="G380" s="58"/>
      <c r="H380" s="58"/>
      <c r="I380" s="58"/>
      <c r="J380" s="58"/>
      <c r="K380" s="58"/>
      <c r="L380" s="58"/>
      <c r="M380" s="59"/>
      <c r="N380" s="58"/>
      <c r="O380" s="27"/>
    </row>
    <row r="381" spans="1:15" x14ac:dyDescent="0.25">
      <c r="A381" s="18"/>
      <c r="B381" s="57"/>
      <c r="C381" s="58"/>
      <c r="D381" s="58"/>
      <c r="E381" s="58"/>
      <c r="F381" s="58"/>
      <c r="G381" s="58"/>
      <c r="H381" s="58"/>
      <c r="I381" s="58"/>
      <c r="J381" s="58"/>
      <c r="K381" s="58"/>
      <c r="L381" s="58"/>
      <c r="M381" s="59"/>
      <c r="N381" s="58"/>
      <c r="O381" s="27"/>
    </row>
    <row r="382" spans="1:15" x14ac:dyDescent="0.25">
      <c r="A382" s="18"/>
      <c r="B382" s="57"/>
      <c r="C382" s="58"/>
      <c r="D382" s="58"/>
      <c r="E382" s="58"/>
      <c r="F382" s="58"/>
      <c r="G382" s="58"/>
      <c r="H382" s="58"/>
      <c r="I382" s="58"/>
      <c r="J382" s="58"/>
      <c r="K382" s="58"/>
      <c r="L382" s="58"/>
      <c r="M382" s="59"/>
      <c r="N382" s="58"/>
      <c r="O382" s="27"/>
    </row>
    <row r="383" spans="1:15" x14ac:dyDescent="0.25">
      <c r="A383" s="18"/>
      <c r="B383" s="57"/>
      <c r="C383" s="58"/>
      <c r="D383" s="58"/>
      <c r="E383" s="58"/>
      <c r="F383" s="58"/>
      <c r="G383" s="58"/>
      <c r="H383" s="58"/>
      <c r="I383" s="58"/>
      <c r="J383" s="58"/>
      <c r="K383" s="58"/>
      <c r="L383" s="58"/>
      <c r="M383" s="59"/>
      <c r="N383" s="58"/>
      <c r="O383" s="27"/>
    </row>
    <row r="384" spans="1:15" x14ac:dyDescent="0.25">
      <c r="A384" s="18"/>
      <c r="B384" s="57"/>
      <c r="C384" s="58"/>
      <c r="D384" s="58"/>
      <c r="E384" s="58"/>
      <c r="F384" s="58"/>
      <c r="G384" s="58"/>
      <c r="H384" s="58"/>
      <c r="I384" s="58"/>
      <c r="J384" s="58"/>
      <c r="K384" s="58"/>
      <c r="L384" s="58"/>
      <c r="M384" s="59"/>
      <c r="N384" s="58"/>
      <c r="O384" s="27"/>
    </row>
    <row r="385" spans="1:15" x14ac:dyDescent="0.25">
      <c r="A385" s="18"/>
      <c r="B385" s="57"/>
      <c r="C385" s="58"/>
      <c r="D385" s="58"/>
      <c r="E385" s="58"/>
      <c r="F385" s="58"/>
      <c r="G385" s="58"/>
      <c r="H385" s="58"/>
      <c r="I385" s="58"/>
      <c r="J385" s="58"/>
      <c r="K385" s="58"/>
      <c r="L385" s="58"/>
      <c r="M385" s="59"/>
      <c r="N385" s="58"/>
      <c r="O385" s="27"/>
    </row>
    <row r="386" spans="1:15" x14ac:dyDescent="0.25">
      <c r="A386" s="18"/>
      <c r="B386" s="57"/>
      <c r="C386" s="58"/>
      <c r="D386" s="58"/>
      <c r="E386" s="58"/>
      <c r="F386" s="58"/>
      <c r="G386" s="58"/>
      <c r="H386" s="58"/>
      <c r="I386" s="58"/>
      <c r="J386" s="58"/>
      <c r="K386" s="58"/>
      <c r="L386" s="58"/>
      <c r="M386" s="59"/>
      <c r="N386" s="58"/>
      <c r="O386" s="27"/>
    </row>
    <row r="387" spans="1:15" x14ac:dyDescent="0.25">
      <c r="A387" s="18"/>
      <c r="B387" s="57"/>
      <c r="C387" s="58"/>
      <c r="D387" s="58"/>
      <c r="E387" s="58"/>
      <c r="F387" s="58"/>
      <c r="G387" s="58"/>
      <c r="H387" s="58"/>
      <c r="I387" s="58"/>
      <c r="J387" s="58"/>
      <c r="K387" s="58"/>
      <c r="L387" s="58"/>
      <c r="M387" s="59"/>
      <c r="N387" s="58"/>
      <c r="O387" s="27"/>
    </row>
    <row r="388" spans="1:15" x14ac:dyDescent="0.25">
      <c r="A388" s="18"/>
      <c r="B388" s="57"/>
      <c r="C388" s="58"/>
      <c r="D388" s="58"/>
      <c r="E388" s="58"/>
      <c r="F388" s="58"/>
      <c r="G388" s="58"/>
      <c r="H388" s="58"/>
      <c r="I388" s="58"/>
      <c r="J388" s="58"/>
      <c r="K388" s="58"/>
      <c r="L388" s="58"/>
      <c r="M388" s="59"/>
      <c r="N388" s="58"/>
      <c r="O388" s="27"/>
    </row>
    <row r="389" spans="1:15" x14ac:dyDescent="0.25">
      <c r="A389" s="18"/>
      <c r="B389" s="57"/>
      <c r="C389" s="58"/>
      <c r="D389" s="58"/>
      <c r="E389" s="58"/>
      <c r="F389" s="58"/>
      <c r="G389" s="58"/>
      <c r="H389" s="58"/>
      <c r="I389" s="58"/>
      <c r="J389" s="58"/>
      <c r="K389" s="58"/>
      <c r="L389" s="58"/>
      <c r="M389" s="59"/>
      <c r="N389" s="58"/>
      <c r="O389" s="27"/>
    </row>
    <row r="390" spans="1:15" x14ac:dyDescent="0.25">
      <c r="A390" s="18"/>
      <c r="B390" s="57"/>
      <c r="C390" s="58"/>
      <c r="D390" s="58"/>
      <c r="E390" s="58"/>
      <c r="F390" s="58"/>
      <c r="G390" s="58"/>
      <c r="H390" s="58"/>
      <c r="I390" s="58"/>
      <c r="J390" s="58"/>
      <c r="K390" s="58"/>
      <c r="L390" s="58"/>
      <c r="M390" s="59"/>
      <c r="N390" s="58"/>
      <c r="O390" s="27"/>
    </row>
    <row r="391" spans="1:15" x14ac:dyDescent="0.25">
      <c r="A391" s="18"/>
      <c r="B391" s="57"/>
      <c r="C391" s="58"/>
      <c r="D391" s="58"/>
      <c r="E391" s="58"/>
      <c r="F391" s="58"/>
      <c r="G391" s="58"/>
      <c r="H391" s="58"/>
      <c r="I391" s="58"/>
      <c r="J391" s="58"/>
      <c r="K391" s="58"/>
      <c r="L391" s="58"/>
      <c r="M391" s="59"/>
      <c r="N391" s="58"/>
      <c r="O391" s="27"/>
    </row>
    <row r="392" spans="1:15" x14ac:dyDescent="0.25">
      <c r="A392" s="18"/>
      <c r="B392" s="57"/>
      <c r="C392" s="58"/>
      <c r="D392" s="58"/>
      <c r="E392" s="58"/>
      <c r="F392" s="58"/>
      <c r="G392" s="58"/>
      <c r="H392" s="58"/>
      <c r="I392" s="58"/>
      <c r="J392" s="58"/>
      <c r="K392" s="58"/>
      <c r="L392" s="58"/>
      <c r="M392" s="59"/>
      <c r="N392" s="58"/>
      <c r="O392" s="27"/>
    </row>
    <row r="393" spans="1:15" x14ac:dyDescent="0.25">
      <c r="A393" s="18"/>
      <c r="B393" s="57"/>
      <c r="C393" s="58"/>
      <c r="D393" s="58"/>
      <c r="E393" s="58"/>
      <c r="F393" s="58"/>
      <c r="G393" s="58"/>
      <c r="H393" s="58"/>
      <c r="I393" s="58"/>
      <c r="J393" s="58"/>
      <c r="K393" s="58"/>
      <c r="L393" s="58"/>
      <c r="M393" s="59"/>
      <c r="N393" s="58"/>
      <c r="O393" s="27"/>
    </row>
    <row r="394" spans="1:15" x14ac:dyDescent="0.25">
      <c r="A394" s="18"/>
      <c r="B394" s="57"/>
      <c r="C394" s="58"/>
      <c r="D394" s="58"/>
      <c r="E394" s="58"/>
      <c r="F394" s="58"/>
      <c r="G394" s="58"/>
      <c r="H394" s="58"/>
      <c r="I394" s="58"/>
      <c r="J394" s="58"/>
      <c r="K394" s="58"/>
      <c r="L394" s="58"/>
      <c r="M394" s="59"/>
      <c r="N394" s="58"/>
      <c r="O394" s="27"/>
    </row>
    <row r="395" spans="1:15" x14ac:dyDescent="0.25">
      <c r="A395" s="18"/>
      <c r="B395" s="57"/>
      <c r="C395" s="58"/>
      <c r="D395" s="58"/>
      <c r="E395" s="58"/>
      <c r="F395" s="58"/>
      <c r="G395" s="58"/>
      <c r="H395" s="58"/>
      <c r="I395" s="58"/>
      <c r="J395" s="58"/>
      <c r="K395" s="58"/>
      <c r="L395" s="58"/>
      <c r="M395" s="59"/>
      <c r="N395" s="58"/>
      <c r="O395" s="27"/>
    </row>
    <row r="396" spans="1:15" x14ac:dyDescent="0.25">
      <c r="A396" s="18"/>
      <c r="B396" s="57"/>
      <c r="C396" s="58"/>
      <c r="D396" s="58"/>
      <c r="E396" s="58"/>
      <c r="F396" s="58"/>
      <c r="G396" s="58"/>
      <c r="H396" s="58"/>
      <c r="I396" s="58"/>
      <c r="J396" s="58"/>
      <c r="K396" s="58"/>
      <c r="L396" s="58"/>
      <c r="M396" s="59"/>
      <c r="N396" s="58"/>
      <c r="O396" s="27"/>
    </row>
    <row r="397" spans="1:15" x14ac:dyDescent="0.25">
      <c r="A397" s="18"/>
      <c r="B397" s="57"/>
      <c r="C397" s="58"/>
      <c r="D397" s="58"/>
      <c r="E397" s="58"/>
      <c r="F397" s="58"/>
      <c r="G397" s="58"/>
      <c r="H397" s="58"/>
      <c r="I397" s="58"/>
      <c r="J397" s="58"/>
      <c r="K397" s="58"/>
      <c r="L397" s="58"/>
      <c r="M397" s="59"/>
      <c r="N397" s="58"/>
      <c r="O397" s="27"/>
    </row>
    <row r="398" spans="1:15" x14ac:dyDescent="0.25">
      <c r="A398" s="18"/>
      <c r="B398" s="57"/>
      <c r="C398" s="58"/>
      <c r="D398" s="58"/>
      <c r="E398" s="58"/>
      <c r="F398" s="58"/>
      <c r="G398" s="58"/>
      <c r="H398" s="58"/>
      <c r="I398" s="58"/>
      <c r="J398" s="58"/>
      <c r="K398" s="58"/>
      <c r="L398" s="58"/>
      <c r="M398" s="59"/>
      <c r="N398" s="58"/>
      <c r="O398" s="27"/>
    </row>
    <row r="399" spans="1:15" x14ac:dyDescent="0.25">
      <c r="A399" s="18"/>
      <c r="B399" s="57"/>
      <c r="C399" s="58"/>
      <c r="D399" s="58"/>
      <c r="E399" s="58"/>
      <c r="F399" s="58"/>
      <c r="G399" s="58"/>
      <c r="H399" s="58"/>
      <c r="I399" s="58"/>
      <c r="J399" s="58"/>
      <c r="K399" s="58"/>
      <c r="L399" s="58"/>
      <c r="M399" s="59"/>
      <c r="N399" s="58"/>
      <c r="O399" s="27"/>
    </row>
    <row r="400" spans="1:15" x14ac:dyDescent="0.25">
      <c r="A400" s="18"/>
      <c r="B400" s="57"/>
      <c r="C400" s="58"/>
      <c r="D400" s="58"/>
      <c r="E400" s="58"/>
      <c r="F400" s="58"/>
      <c r="G400" s="58"/>
      <c r="H400" s="58"/>
      <c r="I400" s="58"/>
      <c r="J400" s="58"/>
      <c r="K400" s="58"/>
      <c r="L400" s="58"/>
      <c r="M400" s="59"/>
      <c r="N400" s="58"/>
      <c r="O400" s="27"/>
    </row>
    <row r="401" spans="1:15" x14ac:dyDescent="0.25">
      <c r="A401" s="18"/>
      <c r="B401" s="57"/>
      <c r="C401" s="58"/>
      <c r="D401" s="58"/>
      <c r="E401" s="58"/>
      <c r="F401" s="58"/>
      <c r="G401" s="58"/>
      <c r="H401" s="58"/>
      <c r="I401" s="58"/>
      <c r="J401" s="58"/>
      <c r="K401" s="58"/>
      <c r="L401" s="58"/>
      <c r="M401" s="59"/>
      <c r="N401" s="58"/>
      <c r="O401" s="27"/>
    </row>
    <row r="402" spans="1:15" x14ac:dyDescent="0.25">
      <c r="A402" s="18"/>
      <c r="B402" s="57"/>
      <c r="C402" s="58"/>
      <c r="D402" s="58"/>
      <c r="E402" s="58"/>
      <c r="F402" s="58"/>
      <c r="G402" s="58"/>
      <c r="H402" s="58"/>
      <c r="I402" s="58"/>
      <c r="J402" s="58"/>
      <c r="K402" s="58"/>
      <c r="L402" s="58"/>
      <c r="M402" s="59"/>
      <c r="N402" s="58"/>
      <c r="O402" s="27"/>
    </row>
    <row r="403" spans="1:15" x14ac:dyDescent="0.25">
      <c r="A403" s="18"/>
      <c r="B403" s="57"/>
      <c r="C403" s="58"/>
      <c r="D403" s="58"/>
      <c r="E403" s="58"/>
      <c r="F403" s="58"/>
      <c r="G403" s="58"/>
      <c r="H403" s="58"/>
      <c r="I403" s="58"/>
      <c r="J403" s="58"/>
      <c r="K403" s="58"/>
      <c r="L403" s="58"/>
      <c r="M403" s="59"/>
      <c r="N403" s="58"/>
      <c r="O403" s="27"/>
    </row>
    <row r="404" spans="1:15" x14ac:dyDescent="0.25">
      <c r="A404" s="18"/>
      <c r="B404" s="57"/>
      <c r="C404" s="58"/>
      <c r="D404" s="58"/>
      <c r="E404" s="58"/>
      <c r="F404" s="58"/>
      <c r="G404" s="58"/>
      <c r="H404" s="58"/>
      <c r="I404" s="58"/>
      <c r="J404" s="58"/>
      <c r="K404" s="58"/>
      <c r="L404" s="58"/>
      <c r="M404" s="59"/>
      <c r="N404" s="58"/>
      <c r="O404" s="27"/>
    </row>
    <row r="405" spans="1:15" x14ac:dyDescent="0.25">
      <c r="A405" s="18"/>
      <c r="B405" s="57"/>
      <c r="C405" s="58"/>
      <c r="D405" s="58"/>
      <c r="E405" s="58"/>
      <c r="F405" s="58"/>
      <c r="G405" s="58"/>
      <c r="H405" s="58"/>
      <c r="I405" s="58"/>
      <c r="J405" s="58"/>
      <c r="K405" s="58"/>
      <c r="L405" s="58"/>
      <c r="M405" s="59"/>
      <c r="N405" s="58"/>
      <c r="O405" s="27"/>
    </row>
    <row r="406" spans="1:15" x14ac:dyDescent="0.25">
      <c r="A406" s="18"/>
      <c r="B406" s="57"/>
      <c r="C406" s="58"/>
      <c r="D406" s="58"/>
      <c r="E406" s="58"/>
      <c r="F406" s="58"/>
      <c r="G406" s="58"/>
      <c r="H406" s="58"/>
      <c r="I406" s="58"/>
      <c r="J406" s="58"/>
      <c r="K406" s="58"/>
      <c r="L406" s="58"/>
      <c r="M406" s="59"/>
      <c r="N406" s="58"/>
      <c r="O406" s="27"/>
    </row>
    <row r="407" spans="1:15" x14ac:dyDescent="0.25">
      <c r="A407" s="18"/>
      <c r="B407" s="57"/>
      <c r="C407" s="58"/>
      <c r="D407" s="58"/>
      <c r="E407" s="58"/>
      <c r="F407" s="58"/>
      <c r="G407" s="58"/>
      <c r="H407" s="58"/>
      <c r="I407" s="58"/>
      <c r="J407" s="58"/>
      <c r="K407" s="58"/>
      <c r="L407" s="58"/>
      <c r="M407" s="59"/>
      <c r="N407" s="58"/>
      <c r="O407" s="27"/>
    </row>
    <row r="408" spans="1:15" x14ac:dyDescent="0.25">
      <c r="A408" s="18"/>
      <c r="B408" s="57"/>
      <c r="C408" s="58"/>
      <c r="D408" s="58"/>
      <c r="E408" s="58"/>
      <c r="F408" s="58"/>
      <c r="G408" s="58"/>
      <c r="H408" s="58"/>
      <c r="I408" s="58"/>
      <c r="J408" s="58"/>
      <c r="K408" s="58"/>
      <c r="L408" s="58"/>
      <c r="M408" s="59"/>
      <c r="N408" s="58"/>
      <c r="O408" s="27"/>
    </row>
    <row r="409" spans="1:15" x14ac:dyDescent="0.25">
      <c r="A409" s="18"/>
      <c r="B409" s="57"/>
      <c r="C409" s="58"/>
      <c r="D409" s="58"/>
      <c r="E409" s="58"/>
      <c r="F409" s="58"/>
      <c r="G409" s="58"/>
      <c r="H409" s="58"/>
      <c r="I409" s="58"/>
      <c r="J409" s="58"/>
      <c r="K409" s="58"/>
      <c r="L409" s="58"/>
      <c r="M409" s="59"/>
      <c r="N409" s="58"/>
      <c r="O409" s="27"/>
    </row>
    <row r="410" spans="1:15" x14ac:dyDescent="0.25">
      <c r="A410" s="18"/>
      <c r="B410" s="57"/>
      <c r="C410" s="58"/>
      <c r="D410" s="58"/>
      <c r="E410" s="58"/>
      <c r="F410" s="58"/>
      <c r="G410" s="58"/>
      <c r="H410" s="58"/>
      <c r="I410" s="58"/>
      <c r="J410" s="58"/>
      <c r="K410" s="58"/>
      <c r="L410" s="58"/>
      <c r="M410" s="59"/>
      <c r="N410" s="58"/>
      <c r="O410" s="27"/>
    </row>
    <row r="411" spans="1:15" x14ac:dyDescent="0.25">
      <c r="A411" s="18"/>
      <c r="B411" s="57"/>
      <c r="C411" s="58"/>
      <c r="D411" s="58"/>
      <c r="E411" s="58"/>
      <c r="F411" s="58"/>
      <c r="G411" s="58"/>
      <c r="H411" s="58"/>
      <c r="I411" s="58"/>
      <c r="J411" s="58"/>
      <c r="K411" s="58"/>
      <c r="L411" s="58"/>
      <c r="M411" s="59"/>
      <c r="N411" s="58"/>
      <c r="O411" s="27"/>
    </row>
    <row r="412" spans="1:15" x14ac:dyDescent="0.25">
      <c r="A412" s="18"/>
      <c r="B412" s="57"/>
      <c r="C412" s="58"/>
      <c r="D412" s="58"/>
      <c r="E412" s="58"/>
      <c r="F412" s="58"/>
      <c r="G412" s="58"/>
      <c r="H412" s="58"/>
      <c r="I412" s="58"/>
      <c r="J412" s="58"/>
      <c r="K412" s="58"/>
      <c r="L412" s="58"/>
      <c r="M412" s="59"/>
      <c r="N412" s="58"/>
      <c r="O412" s="27"/>
    </row>
    <row r="413" spans="1:15" x14ac:dyDescent="0.25">
      <c r="A413" s="18"/>
      <c r="B413" s="57"/>
      <c r="C413" s="58"/>
      <c r="D413" s="58"/>
      <c r="E413" s="58"/>
      <c r="F413" s="58"/>
      <c r="G413" s="58"/>
      <c r="H413" s="58"/>
      <c r="I413" s="58"/>
      <c r="J413" s="58"/>
      <c r="K413" s="58"/>
      <c r="L413" s="58"/>
      <c r="M413" s="59"/>
      <c r="N413" s="58"/>
      <c r="O413" s="27"/>
    </row>
    <row r="414" spans="1:15" x14ac:dyDescent="0.25">
      <c r="A414" s="18"/>
      <c r="B414" s="57"/>
      <c r="C414" s="58"/>
      <c r="D414" s="58"/>
      <c r="E414" s="58"/>
      <c r="F414" s="58"/>
      <c r="G414" s="58"/>
      <c r="H414" s="58"/>
      <c r="I414" s="58"/>
      <c r="J414" s="58"/>
      <c r="K414" s="58"/>
      <c r="L414" s="58"/>
      <c r="M414" s="59"/>
      <c r="N414" s="58"/>
      <c r="O414" s="27"/>
    </row>
    <row r="415" spans="1:15" x14ac:dyDescent="0.25">
      <c r="A415" s="18"/>
      <c r="B415" s="57"/>
      <c r="C415" s="58"/>
      <c r="D415" s="58"/>
      <c r="E415" s="58"/>
      <c r="F415" s="58"/>
      <c r="G415" s="58"/>
      <c r="H415" s="58"/>
      <c r="I415" s="58"/>
      <c r="J415" s="58"/>
      <c r="K415" s="58"/>
      <c r="L415" s="58"/>
      <c r="M415" s="59"/>
      <c r="N415" s="58"/>
      <c r="O415" s="27"/>
    </row>
    <row r="416" spans="1:15" x14ac:dyDescent="0.25">
      <c r="A416" s="18"/>
      <c r="B416" s="57"/>
      <c r="C416" s="58"/>
      <c r="D416" s="58"/>
      <c r="E416" s="58"/>
      <c r="F416" s="58"/>
      <c r="G416" s="58"/>
      <c r="H416" s="58"/>
      <c r="I416" s="58"/>
      <c r="J416" s="58"/>
      <c r="K416" s="58"/>
      <c r="L416" s="58"/>
      <c r="M416" s="59"/>
      <c r="N416" s="58"/>
      <c r="O416" s="27"/>
    </row>
    <row r="417" spans="1:15" x14ac:dyDescent="0.25">
      <c r="A417" s="18"/>
      <c r="B417" s="57"/>
      <c r="C417" s="58"/>
      <c r="D417" s="58"/>
      <c r="E417" s="58"/>
      <c r="F417" s="58"/>
      <c r="G417" s="58"/>
      <c r="H417" s="58"/>
      <c r="I417" s="58"/>
      <c r="J417" s="58"/>
      <c r="K417" s="58"/>
      <c r="L417" s="58"/>
      <c r="M417" s="59"/>
      <c r="N417" s="58"/>
      <c r="O417" s="27"/>
    </row>
    <row r="418" spans="1:15" x14ac:dyDescent="0.25">
      <c r="A418" s="18"/>
      <c r="B418" s="57"/>
      <c r="C418" s="58"/>
      <c r="D418" s="58"/>
      <c r="E418" s="58"/>
      <c r="F418" s="58"/>
      <c r="G418" s="58"/>
      <c r="H418" s="58"/>
      <c r="I418" s="58"/>
      <c r="J418" s="58"/>
      <c r="K418" s="58"/>
      <c r="L418" s="58"/>
      <c r="M418" s="59"/>
      <c r="N418" s="58"/>
      <c r="O418" s="27"/>
    </row>
    <row r="419" spans="1:15" x14ac:dyDescent="0.25">
      <c r="A419" s="18"/>
      <c r="B419" s="57"/>
      <c r="C419" s="58"/>
      <c r="D419" s="58"/>
      <c r="E419" s="58"/>
      <c r="F419" s="58"/>
      <c r="G419" s="58"/>
      <c r="H419" s="58"/>
      <c r="I419" s="58"/>
      <c r="J419" s="58"/>
      <c r="K419" s="58"/>
      <c r="L419" s="58"/>
      <c r="M419" s="59"/>
      <c r="N419" s="58"/>
      <c r="O419" s="27"/>
    </row>
    <row r="420" spans="1:15" x14ac:dyDescent="0.25">
      <c r="A420" s="18"/>
      <c r="B420" s="57"/>
      <c r="C420" s="58"/>
      <c r="D420" s="58"/>
      <c r="E420" s="58"/>
      <c r="F420" s="58"/>
      <c r="G420" s="58"/>
      <c r="H420" s="58"/>
      <c r="I420" s="58"/>
      <c r="J420" s="58"/>
      <c r="K420" s="58"/>
      <c r="L420" s="58"/>
      <c r="M420" s="59"/>
      <c r="N420" s="58"/>
      <c r="O420" s="27"/>
    </row>
    <row r="421" spans="1:15" x14ac:dyDescent="0.25">
      <c r="A421" s="18"/>
      <c r="B421" s="57"/>
      <c r="C421" s="58"/>
      <c r="D421" s="58"/>
      <c r="E421" s="58"/>
      <c r="F421" s="58"/>
      <c r="G421" s="58"/>
      <c r="H421" s="58"/>
      <c r="I421" s="58"/>
      <c r="J421" s="58"/>
      <c r="K421" s="58"/>
      <c r="L421" s="58"/>
      <c r="M421" s="59"/>
      <c r="N421" s="58"/>
      <c r="O421" s="27"/>
    </row>
    <row r="422" spans="1:15" x14ac:dyDescent="0.25">
      <c r="A422" s="18"/>
      <c r="B422" s="57"/>
      <c r="C422" s="58"/>
      <c r="D422" s="58"/>
      <c r="E422" s="58"/>
      <c r="F422" s="58"/>
      <c r="G422" s="58"/>
      <c r="H422" s="58"/>
      <c r="I422" s="58"/>
      <c r="J422" s="58"/>
      <c r="K422" s="58"/>
      <c r="L422" s="58"/>
      <c r="M422" s="59"/>
      <c r="N422" s="58"/>
      <c r="O422" s="27"/>
    </row>
    <row r="423" spans="1:15" x14ac:dyDescent="0.25">
      <c r="A423" s="18"/>
      <c r="B423" s="57"/>
      <c r="C423" s="58"/>
      <c r="D423" s="58"/>
      <c r="E423" s="58"/>
      <c r="F423" s="58"/>
      <c r="G423" s="58"/>
      <c r="H423" s="58"/>
      <c r="I423" s="58"/>
      <c r="J423" s="58"/>
      <c r="K423" s="58"/>
      <c r="L423" s="58"/>
      <c r="M423" s="59"/>
      <c r="N423" s="58"/>
      <c r="O423" s="27"/>
    </row>
    <row r="424" spans="1:15" x14ac:dyDescent="0.25">
      <c r="A424" s="18"/>
      <c r="B424" s="57"/>
      <c r="C424" s="58"/>
      <c r="D424" s="58"/>
      <c r="E424" s="58"/>
      <c r="F424" s="58"/>
      <c r="G424" s="58"/>
      <c r="H424" s="58"/>
      <c r="I424" s="58"/>
      <c r="J424" s="58"/>
      <c r="K424" s="58"/>
      <c r="L424" s="58"/>
      <c r="M424" s="59"/>
      <c r="N424" s="58"/>
      <c r="O424" s="27"/>
    </row>
    <row r="425" spans="1:15" x14ac:dyDescent="0.25">
      <c r="A425" s="18"/>
      <c r="B425" s="57"/>
      <c r="C425" s="58"/>
      <c r="D425" s="58"/>
      <c r="E425" s="58"/>
      <c r="F425" s="58"/>
      <c r="G425" s="58"/>
      <c r="H425" s="58"/>
      <c r="I425" s="58"/>
      <c r="J425" s="58"/>
      <c r="K425" s="58"/>
      <c r="L425" s="58"/>
      <c r="M425" s="59"/>
      <c r="N425" s="58"/>
      <c r="O425" s="27"/>
    </row>
    <row r="426" spans="1:15" x14ac:dyDescent="0.25">
      <c r="A426" s="18"/>
      <c r="B426" s="57"/>
      <c r="C426" s="58"/>
      <c r="D426" s="58"/>
      <c r="E426" s="58"/>
      <c r="F426" s="58"/>
      <c r="G426" s="58"/>
      <c r="H426" s="58"/>
      <c r="I426" s="58"/>
      <c r="J426" s="58"/>
      <c r="K426" s="58"/>
      <c r="L426" s="58"/>
      <c r="M426" s="59"/>
      <c r="N426" s="58"/>
      <c r="O426" s="27"/>
    </row>
    <row r="427" spans="1:15" x14ac:dyDescent="0.25">
      <c r="A427" s="18"/>
      <c r="B427" s="57"/>
      <c r="C427" s="58"/>
      <c r="D427" s="58"/>
      <c r="E427" s="58"/>
      <c r="F427" s="58"/>
      <c r="G427" s="58"/>
      <c r="H427" s="58"/>
      <c r="I427" s="58"/>
      <c r="J427" s="58"/>
      <c r="K427" s="58"/>
      <c r="L427" s="58"/>
      <c r="M427" s="59"/>
      <c r="N427" s="58"/>
      <c r="O427" s="27"/>
    </row>
    <row r="428" spans="1:15" x14ac:dyDescent="0.25">
      <c r="A428" s="18"/>
      <c r="B428" s="57"/>
      <c r="C428" s="58"/>
      <c r="D428" s="58"/>
      <c r="E428" s="58"/>
      <c r="F428" s="58"/>
      <c r="G428" s="58"/>
      <c r="H428" s="58"/>
      <c r="I428" s="58"/>
      <c r="J428" s="58"/>
      <c r="K428" s="58"/>
      <c r="L428" s="58"/>
      <c r="M428" s="59"/>
      <c r="N428" s="58"/>
      <c r="O428" s="27"/>
    </row>
    <row r="429" spans="1:15" x14ac:dyDescent="0.25">
      <c r="A429" s="18"/>
      <c r="B429" s="57"/>
      <c r="C429" s="58"/>
      <c r="D429" s="58"/>
      <c r="E429" s="58"/>
      <c r="F429" s="58"/>
      <c r="G429" s="58"/>
      <c r="H429" s="58"/>
      <c r="I429" s="58"/>
      <c r="J429" s="58"/>
      <c r="K429" s="58"/>
      <c r="L429" s="58"/>
      <c r="M429" s="59"/>
      <c r="N429" s="58"/>
      <c r="O429" s="27"/>
    </row>
    <row r="430" spans="1:15" x14ac:dyDescent="0.25">
      <c r="A430" s="18"/>
      <c r="B430" s="57"/>
      <c r="C430" s="58"/>
      <c r="D430" s="58"/>
      <c r="E430" s="58"/>
      <c r="F430" s="58"/>
      <c r="G430" s="58"/>
      <c r="H430" s="58"/>
      <c r="I430" s="58"/>
      <c r="J430" s="58"/>
      <c r="K430" s="58"/>
      <c r="L430" s="58"/>
      <c r="M430" s="59"/>
      <c r="N430" s="58"/>
      <c r="O430" s="27"/>
    </row>
    <row r="431" spans="1:15" x14ac:dyDescent="0.25">
      <c r="A431" s="18"/>
      <c r="B431" s="57"/>
      <c r="C431" s="58"/>
      <c r="D431" s="58"/>
      <c r="E431" s="58"/>
      <c r="F431" s="58"/>
      <c r="G431" s="58"/>
      <c r="H431" s="58"/>
      <c r="I431" s="58"/>
      <c r="J431" s="58"/>
      <c r="K431" s="58"/>
      <c r="L431" s="58"/>
      <c r="M431" s="59"/>
      <c r="N431" s="58"/>
      <c r="O431" s="27"/>
    </row>
    <row r="432" spans="1:15" x14ac:dyDescent="0.25">
      <c r="A432" s="18"/>
      <c r="B432" s="57"/>
      <c r="C432" s="58"/>
      <c r="D432" s="58"/>
      <c r="E432" s="58"/>
      <c r="F432" s="58"/>
      <c r="G432" s="58"/>
      <c r="H432" s="58"/>
      <c r="I432" s="58"/>
      <c r="J432" s="58"/>
      <c r="K432" s="58"/>
      <c r="L432" s="58"/>
      <c r="M432" s="59"/>
      <c r="N432" s="58"/>
      <c r="O432" s="27"/>
    </row>
    <row r="433" spans="1:15" x14ac:dyDescent="0.25">
      <c r="A433" s="18"/>
      <c r="B433" s="57"/>
      <c r="C433" s="58"/>
      <c r="D433" s="58"/>
      <c r="E433" s="58"/>
      <c r="F433" s="58"/>
      <c r="G433" s="58"/>
      <c r="H433" s="58"/>
      <c r="I433" s="58"/>
      <c r="J433" s="58"/>
      <c r="K433" s="58"/>
      <c r="L433" s="58"/>
      <c r="M433" s="59"/>
      <c r="N433" s="58"/>
      <c r="O433" s="27"/>
    </row>
    <row r="434" spans="1:15" x14ac:dyDescent="0.25">
      <c r="A434" s="18"/>
      <c r="B434" s="57"/>
      <c r="C434" s="58"/>
      <c r="D434" s="58"/>
      <c r="E434" s="58"/>
      <c r="F434" s="58"/>
      <c r="G434" s="58"/>
      <c r="H434" s="58"/>
      <c r="I434" s="58"/>
      <c r="J434" s="58"/>
      <c r="K434" s="58"/>
      <c r="L434" s="58"/>
      <c r="M434" s="59"/>
      <c r="N434" s="58"/>
      <c r="O434" s="27"/>
    </row>
    <row r="435" spans="1:15" x14ac:dyDescent="0.25">
      <c r="A435" s="18"/>
      <c r="B435" s="57"/>
      <c r="C435" s="58"/>
      <c r="D435" s="58"/>
      <c r="E435" s="58"/>
      <c r="F435" s="58"/>
      <c r="G435" s="58"/>
      <c r="H435" s="58"/>
      <c r="I435" s="58"/>
      <c r="J435" s="58"/>
      <c r="K435" s="58"/>
      <c r="L435" s="58"/>
      <c r="M435" s="59"/>
      <c r="N435" s="58"/>
      <c r="O435" s="27"/>
    </row>
    <row r="436" spans="1:15" x14ac:dyDescent="0.25">
      <c r="A436" s="18"/>
      <c r="B436" s="57"/>
      <c r="C436" s="58"/>
      <c r="D436" s="58"/>
      <c r="E436" s="58"/>
      <c r="F436" s="58"/>
      <c r="G436" s="58"/>
      <c r="H436" s="58"/>
      <c r="I436" s="58"/>
      <c r="J436" s="58"/>
      <c r="K436" s="58"/>
      <c r="L436" s="58"/>
      <c r="M436" s="59"/>
      <c r="N436" s="58"/>
      <c r="O436" s="27"/>
    </row>
    <row r="437" spans="1:15" x14ac:dyDescent="0.25">
      <c r="A437" s="18"/>
      <c r="B437" s="57"/>
      <c r="C437" s="58"/>
      <c r="D437" s="58"/>
      <c r="E437" s="58"/>
      <c r="F437" s="58"/>
      <c r="G437" s="58"/>
      <c r="H437" s="58"/>
      <c r="I437" s="58"/>
      <c r="J437" s="58"/>
      <c r="K437" s="58"/>
      <c r="L437" s="58"/>
      <c r="M437" s="59"/>
      <c r="N437" s="58"/>
      <c r="O437" s="27"/>
    </row>
    <row r="438" spans="1:15" x14ac:dyDescent="0.25">
      <c r="A438" s="18"/>
      <c r="B438" s="57"/>
      <c r="C438" s="58"/>
      <c r="D438" s="58"/>
      <c r="E438" s="58"/>
      <c r="F438" s="58"/>
      <c r="G438" s="58"/>
      <c r="H438" s="58"/>
      <c r="I438" s="58"/>
      <c r="J438" s="58"/>
      <c r="K438" s="58"/>
      <c r="L438" s="58"/>
      <c r="M438" s="59"/>
      <c r="N438" s="58"/>
      <c r="O438" s="27"/>
    </row>
    <row r="439" spans="1:15" x14ac:dyDescent="0.25">
      <c r="A439" s="18"/>
      <c r="B439" s="57"/>
      <c r="C439" s="58"/>
      <c r="D439" s="58"/>
      <c r="E439" s="58"/>
      <c r="F439" s="58"/>
      <c r="G439" s="58"/>
      <c r="H439" s="58"/>
      <c r="I439" s="58"/>
      <c r="J439" s="58"/>
      <c r="K439" s="58"/>
      <c r="L439" s="58"/>
      <c r="M439" s="59"/>
      <c r="N439" s="58"/>
      <c r="O439" s="27"/>
    </row>
    <row r="440" spans="1:15" x14ac:dyDescent="0.25">
      <c r="A440" s="18"/>
      <c r="B440" s="57"/>
      <c r="C440" s="58"/>
      <c r="D440" s="58"/>
      <c r="E440" s="58"/>
      <c r="F440" s="58"/>
      <c r="G440" s="58"/>
      <c r="H440" s="58"/>
      <c r="I440" s="58"/>
      <c r="J440" s="58"/>
      <c r="K440" s="58"/>
      <c r="L440" s="58"/>
      <c r="M440" s="59"/>
      <c r="N440" s="58"/>
      <c r="O440" s="27"/>
    </row>
    <row r="441" spans="1:15" x14ac:dyDescent="0.25">
      <c r="A441" s="18"/>
      <c r="B441" s="57"/>
      <c r="C441" s="58"/>
      <c r="D441" s="58"/>
      <c r="E441" s="58"/>
      <c r="F441" s="58"/>
      <c r="G441" s="58"/>
      <c r="H441" s="58"/>
      <c r="I441" s="58"/>
      <c r="J441" s="58"/>
      <c r="K441" s="58"/>
      <c r="L441" s="58"/>
      <c r="M441" s="59"/>
      <c r="N441" s="58"/>
      <c r="O441" s="27"/>
    </row>
    <row r="442" spans="1:15" x14ac:dyDescent="0.25">
      <c r="A442" s="18"/>
      <c r="B442" s="57"/>
      <c r="C442" s="58"/>
      <c r="D442" s="58"/>
      <c r="E442" s="58"/>
      <c r="F442" s="58"/>
      <c r="G442" s="58"/>
      <c r="H442" s="58"/>
      <c r="I442" s="58"/>
      <c r="J442" s="58"/>
      <c r="K442" s="58"/>
      <c r="L442" s="58"/>
      <c r="M442" s="59"/>
      <c r="N442" s="58"/>
      <c r="O442" s="27"/>
    </row>
    <row r="443" spans="1:15" x14ac:dyDescent="0.25">
      <c r="A443" s="18"/>
      <c r="B443" s="57"/>
      <c r="C443" s="58"/>
      <c r="D443" s="58"/>
      <c r="E443" s="58"/>
      <c r="F443" s="58"/>
      <c r="G443" s="58"/>
      <c r="H443" s="58"/>
      <c r="I443" s="58"/>
      <c r="J443" s="58"/>
      <c r="K443" s="58"/>
      <c r="L443" s="58"/>
      <c r="M443" s="59"/>
      <c r="N443" s="58"/>
      <c r="O443" s="27"/>
    </row>
    <row r="444" spans="1:15" x14ac:dyDescent="0.25">
      <c r="A444" s="18"/>
      <c r="B444" s="57"/>
      <c r="C444" s="58"/>
      <c r="D444" s="58"/>
      <c r="E444" s="58"/>
      <c r="F444" s="58"/>
      <c r="G444" s="58"/>
      <c r="H444" s="58"/>
      <c r="I444" s="58"/>
      <c r="J444" s="58"/>
      <c r="K444" s="58"/>
      <c r="L444" s="58"/>
      <c r="M444" s="59"/>
      <c r="N444" s="58"/>
      <c r="O444" s="27"/>
    </row>
    <row r="445" spans="1:15" x14ac:dyDescent="0.25">
      <c r="A445" s="18"/>
      <c r="B445" s="57"/>
      <c r="C445" s="58"/>
      <c r="D445" s="58"/>
      <c r="E445" s="58"/>
      <c r="F445" s="58"/>
      <c r="G445" s="58"/>
      <c r="H445" s="58"/>
      <c r="I445" s="58"/>
      <c r="J445" s="58"/>
      <c r="K445" s="58"/>
      <c r="L445" s="58"/>
      <c r="M445" s="59"/>
      <c r="N445" s="58"/>
      <c r="O445" s="27"/>
    </row>
    <row r="446" spans="1:15" x14ac:dyDescent="0.25">
      <c r="A446" s="18"/>
      <c r="B446" s="57"/>
      <c r="C446" s="58"/>
      <c r="D446" s="58"/>
      <c r="E446" s="58"/>
      <c r="F446" s="58"/>
      <c r="G446" s="58"/>
      <c r="H446" s="58"/>
      <c r="I446" s="58"/>
      <c r="J446" s="58"/>
      <c r="K446" s="58"/>
      <c r="L446" s="58"/>
      <c r="M446" s="59"/>
      <c r="N446" s="58"/>
      <c r="O446" s="27"/>
    </row>
    <row r="447" spans="1:15" x14ac:dyDescent="0.25">
      <c r="A447" s="18"/>
      <c r="B447" s="57"/>
      <c r="C447" s="58"/>
      <c r="D447" s="58"/>
      <c r="E447" s="58"/>
      <c r="F447" s="58"/>
      <c r="G447" s="58"/>
      <c r="H447" s="58"/>
      <c r="I447" s="58"/>
      <c r="J447" s="58"/>
      <c r="K447" s="58"/>
      <c r="L447" s="58"/>
      <c r="M447" s="59"/>
      <c r="N447" s="58"/>
      <c r="O447" s="27"/>
    </row>
    <row r="448" spans="1:15" x14ac:dyDescent="0.25">
      <c r="A448" s="18"/>
      <c r="B448" s="57"/>
      <c r="C448" s="58"/>
      <c r="D448" s="58"/>
      <c r="E448" s="58"/>
      <c r="F448" s="58"/>
      <c r="G448" s="58"/>
      <c r="H448" s="58"/>
      <c r="I448" s="58"/>
      <c r="J448" s="58"/>
      <c r="K448" s="58"/>
      <c r="L448" s="58"/>
      <c r="M448" s="59"/>
      <c r="N448" s="58"/>
      <c r="O448" s="27"/>
    </row>
    <row r="449" spans="1:15" x14ac:dyDescent="0.25">
      <c r="A449" s="18"/>
      <c r="B449" s="57"/>
      <c r="C449" s="58"/>
      <c r="D449" s="58"/>
      <c r="E449" s="58"/>
      <c r="F449" s="58"/>
      <c r="G449" s="58"/>
      <c r="H449" s="58"/>
      <c r="I449" s="58"/>
      <c r="J449" s="58"/>
      <c r="K449" s="58"/>
      <c r="L449" s="58"/>
      <c r="M449" s="59"/>
      <c r="N449" s="58"/>
      <c r="O449" s="27"/>
    </row>
    <row r="450" spans="1:15" x14ac:dyDescent="0.25">
      <c r="A450" s="18"/>
      <c r="B450" s="57"/>
      <c r="C450" s="58"/>
      <c r="D450" s="58"/>
      <c r="E450" s="58"/>
      <c r="F450" s="58"/>
      <c r="G450" s="58"/>
      <c r="H450" s="58"/>
      <c r="I450" s="58"/>
      <c r="J450" s="58"/>
      <c r="K450" s="58"/>
      <c r="L450" s="58"/>
      <c r="M450" s="59"/>
      <c r="N450" s="58"/>
      <c r="O450" s="27"/>
    </row>
    <row r="451" spans="1:15" x14ac:dyDescent="0.25">
      <c r="A451" s="18"/>
      <c r="B451" s="57"/>
      <c r="C451" s="58"/>
      <c r="D451" s="58"/>
      <c r="E451" s="58"/>
      <c r="F451" s="58"/>
      <c r="G451" s="58"/>
      <c r="H451" s="58"/>
      <c r="I451" s="58"/>
      <c r="J451" s="58"/>
      <c r="K451" s="58"/>
      <c r="L451" s="58"/>
      <c r="M451" s="59"/>
      <c r="N451" s="58"/>
      <c r="O451" s="27"/>
    </row>
    <row r="452" spans="1:15" x14ac:dyDescent="0.25">
      <c r="A452" s="18"/>
      <c r="B452" s="57"/>
      <c r="C452" s="58"/>
      <c r="D452" s="58"/>
      <c r="E452" s="58"/>
      <c r="F452" s="58"/>
      <c r="G452" s="58"/>
      <c r="H452" s="58"/>
      <c r="I452" s="58"/>
      <c r="J452" s="58"/>
      <c r="K452" s="58"/>
      <c r="L452" s="58"/>
      <c r="M452" s="59"/>
      <c r="N452" s="58"/>
      <c r="O452" s="27"/>
    </row>
    <row r="453" spans="1:15" x14ac:dyDescent="0.25">
      <c r="A453" s="18"/>
      <c r="B453" s="57"/>
      <c r="C453" s="58"/>
      <c r="D453" s="58"/>
      <c r="E453" s="58"/>
      <c r="F453" s="58"/>
      <c r="G453" s="58"/>
      <c r="H453" s="58"/>
      <c r="I453" s="58"/>
      <c r="J453" s="58"/>
      <c r="K453" s="58"/>
      <c r="L453" s="58"/>
      <c r="M453" s="59"/>
      <c r="N453" s="58"/>
      <c r="O453" s="27"/>
    </row>
    <row r="454" spans="1:15" x14ac:dyDescent="0.25">
      <c r="A454" s="18"/>
      <c r="B454" s="57"/>
      <c r="C454" s="58"/>
      <c r="D454" s="58"/>
      <c r="E454" s="58"/>
      <c r="F454" s="58"/>
      <c r="G454" s="58"/>
      <c r="H454" s="58"/>
      <c r="I454" s="58"/>
      <c r="J454" s="58"/>
      <c r="K454" s="58"/>
      <c r="L454" s="58"/>
      <c r="M454" s="59"/>
      <c r="N454" s="58"/>
      <c r="O454" s="27"/>
    </row>
    <row r="455" spans="1:15" x14ac:dyDescent="0.25">
      <c r="A455" s="18"/>
      <c r="B455" s="57"/>
      <c r="C455" s="58"/>
      <c r="D455" s="58"/>
      <c r="E455" s="58"/>
      <c r="F455" s="58"/>
      <c r="G455" s="58"/>
      <c r="H455" s="58"/>
      <c r="I455" s="58"/>
      <c r="J455" s="58"/>
      <c r="K455" s="58"/>
      <c r="L455" s="58"/>
      <c r="M455" s="59"/>
      <c r="N455" s="58"/>
      <c r="O455" s="27"/>
    </row>
    <row r="456" spans="1:15" x14ac:dyDescent="0.25">
      <c r="A456" s="18"/>
      <c r="B456" s="57"/>
      <c r="C456" s="58"/>
      <c r="D456" s="58"/>
      <c r="E456" s="58"/>
      <c r="F456" s="58"/>
      <c r="G456" s="58"/>
      <c r="H456" s="58"/>
      <c r="I456" s="58"/>
      <c r="J456" s="58"/>
      <c r="K456" s="58"/>
      <c r="L456" s="58"/>
      <c r="M456" s="59"/>
      <c r="N456" s="58"/>
      <c r="O456" s="27"/>
    </row>
    <row r="457" spans="1:15" x14ac:dyDescent="0.25">
      <c r="A457" s="18"/>
      <c r="B457" s="57"/>
      <c r="C457" s="58"/>
      <c r="D457" s="58"/>
      <c r="E457" s="58"/>
      <c r="F457" s="58"/>
      <c r="G457" s="58"/>
      <c r="H457" s="58"/>
      <c r="I457" s="58"/>
      <c r="J457" s="58"/>
      <c r="K457" s="58"/>
      <c r="L457" s="58"/>
      <c r="M457" s="59"/>
      <c r="N457" s="58"/>
      <c r="O457" s="27"/>
    </row>
    <row r="458" spans="1:15" x14ac:dyDescent="0.25">
      <c r="A458" s="18"/>
      <c r="B458" s="57"/>
      <c r="C458" s="58"/>
      <c r="D458" s="58"/>
      <c r="E458" s="58"/>
      <c r="F458" s="58"/>
      <c r="G458" s="58"/>
      <c r="H458" s="58"/>
      <c r="I458" s="58"/>
      <c r="J458" s="58"/>
      <c r="K458" s="58"/>
      <c r="L458" s="58"/>
      <c r="M458" s="59"/>
      <c r="N458" s="58"/>
      <c r="O458" s="27"/>
    </row>
    <row r="459" spans="1:15" x14ac:dyDescent="0.25">
      <c r="A459" s="18"/>
      <c r="B459" s="57"/>
      <c r="C459" s="58"/>
      <c r="D459" s="58"/>
      <c r="E459" s="58"/>
      <c r="F459" s="58"/>
      <c r="G459" s="58"/>
      <c r="H459" s="58"/>
      <c r="I459" s="58"/>
      <c r="J459" s="58"/>
      <c r="K459" s="58"/>
      <c r="L459" s="58"/>
      <c r="M459" s="59"/>
      <c r="N459" s="58"/>
      <c r="O459" s="27"/>
    </row>
    <row r="460" spans="1:15" x14ac:dyDescent="0.25">
      <c r="A460" s="18"/>
      <c r="B460" s="57"/>
      <c r="C460" s="58"/>
      <c r="D460" s="58"/>
      <c r="E460" s="58"/>
      <c r="F460" s="58"/>
      <c r="G460" s="58"/>
      <c r="H460" s="58"/>
      <c r="I460" s="58"/>
      <c r="J460" s="58"/>
      <c r="K460" s="58"/>
      <c r="L460" s="58"/>
      <c r="M460" s="59"/>
      <c r="N460" s="58"/>
      <c r="O460" s="27"/>
    </row>
    <row r="461" spans="1:15" x14ac:dyDescent="0.25">
      <c r="A461" s="18"/>
      <c r="B461" s="57"/>
      <c r="C461" s="58"/>
      <c r="D461" s="58"/>
      <c r="E461" s="58"/>
      <c r="F461" s="58"/>
      <c r="G461" s="58"/>
      <c r="H461" s="58"/>
      <c r="I461" s="58"/>
      <c r="J461" s="58"/>
      <c r="K461" s="58"/>
      <c r="L461" s="58"/>
      <c r="M461" s="59"/>
      <c r="N461" s="58"/>
      <c r="O461" s="27"/>
    </row>
    <row r="462" spans="1:15" x14ac:dyDescent="0.25">
      <c r="A462" s="18"/>
      <c r="B462" s="57"/>
      <c r="C462" s="58"/>
      <c r="D462" s="58"/>
      <c r="E462" s="58"/>
      <c r="F462" s="58"/>
      <c r="G462" s="58"/>
      <c r="H462" s="58"/>
      <c r="I462" s="58"/>
      <c r="J462" s="58"/>
      <c r="K462" s="58"/>
      <c r="L462" s="58"/>
      <c r="M462" s="59"/>
      <c r="N462" s="58"/>
      <c r="O462" s="27"/>
    </row>
    <row r="463" spans="1:15" x14ac:dyDescent="0.25">
      <c r="A463" s="18"/>
      <c r="B463" s="57"/>
      <c r="C463" s="58"/>
      <c r="D463" s="58"/>
      <c r="E463" s="58"/>
      <c r="F463" s="58"/>
      <c r="G463" s="58"/>
      <c r="H463" s="58"/>
      <c r="I463" s="58"/>
      <c r="J463" s="58"/>
      <c r="K463" s="58"/>
      <c r="L463" s="58"/>
      <c r="M463" s="59"/>
      <c r="N463" s="58"/>
      <c r="O463" s="27"/>
    </row>
    <row r="464" spans="1:15" x14ac:dyDescent="0.25">
      <c r="A464" s="18"/>
      <c r="B464" s="57"/>
      <c r="C464" s="58"/>
      <c r="D464" s="58"/>
      <c r="E464" s="58"/>
      <c r="F464" s="58"/>
      <c r="G464" s="58"/>
      <c r="H464" s="58"/>
      <c r="I464" s="58"/>
      <c r="J464" s="58"/>
      <c r="K464" s="58"/>
      <c r="L464" s="58"/>
      <c r="M464" s="59"/>
      <c r="N464" s="58"/>
      <c r="O464" s="27"/>
    </row>
    <row r="465" spans="1:15" x14ac:dyDescent="0.25">
      <c r="A465" s="18"/>
      <c r="B465" s="57"/>
      <c r="C465" s="58"/>
      <c r="D465" s="58"/>
      <c r="E465" s="58"/>
      <c r="F465" s="58"/>
      <c r="G465" s="58"/>
      <c r="H465" s="58"/>
      <c r="I465" s="58"/>
      <c r="J465" s="58"/>
      <c r="K465" s="58"/>
      <c r="L465" s="58"/>
      <c r="M465" s="59"/>
      <c r="N465" s="58"/>
      <c r="O465" s="27"/>
    </row>
    <row r="466" spans="1:15" x14ac:dyDescent="0.25">
      <c r="A466" s="18"/>
      <c r="B466" s="57"/>
      <c r="C466" s="58"/>
      <c r="D466" s="58"/>
      <c r="E466" s="58"/>
      <c r="F466" s="58"/>
      <c r="G466" s="58"/>
      <c r="H466" s="58"/>
      <c r="I466" s="58"/>
      <c r="J466" s="58"/>
      <c r="K466" s="58"/>
      <c r="L466" s="58"/>
      <c r="M466" s="59"/>
      <c r="N466" s="58"/>
      <c r="O466" s="27"/>
    </row>
    <row r="467" spans="1:15" x14ac:dyDescent="0.25">
      <c r="A467" s="18"/>
      <c r="B467" s="57"/>
      <c r="C467" s="58"/>
      <c r="D467" s="58"/>
      <c r="E467" s="58"/>
      <c r="F467" s="58"/>
      <c r="G467" s="58"/>
      <c r="H467" s="58"/>
      <c r="I467" s="58"/>
      <c r="J467" s="58"/>
      <c r="K467" s="58"/>
      <c r="L467" s="58"/>
      <c r="M467" s="59"/>
      <c r="N467" s="58"/>
      <c r="O467" s="27"/>
    </row>
    <row r="468" spans="1:15" x14ac:dyDescent="0.25">
      <c r="A468" s="18"/>
      <c r="B468" s="57"/>
      <c r="C468" s="58"/>
      <c r="D468" s="58"/>
      <c r="E468" s="58"/>
      <c r="F468" s="58"/>
      <c r="G468" s="58"/>
      <c r="H468" s="58"/>
      <c r="I468" s="58"/>
      <c r="J468" s="58"/>
      <c r="K468" s="58"/>
      <c r="L468" s="58"/>
      <c r="M468" s="59"/>
      <c r="N468" s="58"/>
      <c r="O468" s="27"/>
    </row>
    <row r="469" spans="1:15" x14ac:dyDescent="0.25">
      <c r="A469" s="18"/>
      <c r="B469" s="57"/>
      <c r="C469" s="58"/>
      <c r="D469" s="58"/>
      <c r="E469" s="58"/>
      <c r="F469" s="58"/>
      <c r="G469" s="58"/>
      <c r="H469" s="58"/>
      <c r="I469" s="58"/>
      <c r="J469" s="58"/>
      <c r="K469" s="58"/>
      <c r="L469" s="58"/>
      <c r="M469" s="59"/>
      <c r="N469" s="58"/>
      <c r="O469" s="27"/>
    </row>
    <row r="470" spans="1:15" x14ac:dyDescent="0.25">
      <c r="A470" s="18"/>
      <c r="B470" s="57"/>
      <c r="C470" s="58"/>
      <c r="D470" s="58"/>
      <c r="E470" s="58"/>
      <c r="F470" s="58"/>
      <c r="G470" s="58"/>
      <c r="H470" s="58"/>
      <c r="I470" s="58"/>
      <c r="J470" s="58"/>
      <c r="K470" s="58"/>
      <c r="L470" s="58"/>
      <c r="M470" s="59"/>
      <c r="N470" s="58"/>
      <c r="O470" s="27"/>
    </row>
    <row r="471" spans="1:15" x14ac:dyDescent="0.25">
      <c r="A471" s="18"/>
      <c r="B471" s="57"/>
      <c r="C471" s="58"/>
      <c r="D471" s="58"/>
      <c r="E471" s="58"/>
      <c r="F471" s="58"/>
      <c r="G471" s="58"/>
      <c r="H471" s="58"/>
      <c r="I471" s="58"/>
      <c r="J471" s="58"/>
      <c r="K471" s="58"/>
      <c r="L471" s="58"/>
      <c r="M471" s="59"/>
      <c r="N471" s="58"/>
      <c r="O471" s="27"/>
    </row>
    <row r="472" spans="1:15" x14ac:dyDescent="0.25">
      <c r="A472" s="18"/>
      <c r="B472" s="57"/>
      <c r="C472" s="58"/>
      <c r="D472" s="58"/>
      <c r="E472" s="58"/>
      <c r="F472" s="58"/>
      <c r="G472" s="58"/>
      <c r="H472" s="58"/>
      <c r="I472" s="58"/>
      <c r="J472" s="58"/>
      <c r="K472" s="58"/>
      <c r="L472" s="58"/>
      <c r="M472" s="59"/>
      <c r="N472" s="58"/>
      <c r="O472" s="27"/>
    </row>
    <row r="473" spans="1:15" x14ac:dyDescent="0.25">
      <c r="A473" s="18"/>
      <c r="B473" s="57"/>
      <c r="C473" s="58"/>
      <c r="D473" s="58"/>
      <c r="E473" s="58"/>
      <c r="F473" s="58"/>
      <c r="G473" s="58"/>
      <c r="H473" s="58"/>
      <c r="I473" s="58"/>
      <c r="J473" s="58"/>
      <c r="K473" s="58"/>
      <c r="L473" s="58"/>
      <c r="M473" s="59"/>
      <c r="N473" s="58"/>
      <c r="O473" s="27"/>
    </row>
    <row r="474" spans="1:15" x14ac:dyDescent="0.25">
      <c r="A474" s="18"/>
      <c r="B474" s="57"/>
      <c r="C474" s="58"/>
      <c r="D474" s="58"/>
      <c r="E474" s="58"/>
      <c r="F474" s="58"/>
      <c r="G474" s="58"/>
      <c r="H474" s="58"/>
      <c r="I474" s="58"/>
      <c r="J474" s="58"/>
      <c r="K474" s="58"/>
      <c r="L474" s="58"/>
      <c r="M474" s="59"/>
      <c r="N474" s="58"/>
      <c r="O474" s="27"/>
    </row>
    <row r="475" spans="1:15" x14ac:dyDescent="0.25">
      <c r="A475" s="18"/>
      <c r="B475" s="57"/>
      <c r="C475" s="58"/>
      <c r="D475" s="58"/>
      <c r="E475" s="58"/>
      <c r="F475" s="58"/>
      <c r="G475" s="58"/>
      <c r="H475" s="58"/>
      <c r="I475" s="58"/>
      <c r="J475" s="58"/>
      <c r="K475" s="58"/>
      <c r="L475" s="58"/>
      <c r="M475" s="59"/>
      <c r="N475" s="58"/>
      <c r="O475" s="27"/>
    </row>
    <row r="476" spans="1:15" x14ac:dyDescent="0.25">
      <c r="A476" s="18"/>
      <c r="B476" s="57"/>
      <c r="C476" s="58"/>
      <c r="D476" s="58"/>
      <c r="E476" s="58"/>
      <c r="F476" s="58"/>
      <c r="G476" s="58"/>
      <c r="H476" s="58"/>
      <c r="I476" s="58"/>
      <c r="J476" s="58"/>
      <c r="K476" s="58"/>
      <c r="L476" s="58"/>
      <c r="M476" s="59"/>
      <c r="N476" s="58"/>
      <c r="O476" s="27"/>
    </row>
    <row r="477" spans="1:15" x14ac:dyDescent="0.25">
      <c r="A477" s="18"/>
      <c r="B477" s="57"/>
      <c r="C477" s="58"/>
      <c r="D477" s="58"/>
      <c r="E477" s="58"/>
      <c r="F477" s="58"/>
      <c r="G477" s="58"/>
      <c r="H477" s="58"/>
      <c r="I477" s="58"/>
      <c r="J477" s="58"/>
      <c r="K477" s="58"/>
      <c r="L477" s="58"/>
      <c r="M477" s="59"/>
      <c r="N477" s="58"/>
      <c r="O477" s="27"/>
    </row>
    <row r="478" spans="1:15" x14ac:dyDescent="0.25">
      <c r="A478" s="18"/>
      <c r="B478" s="57"/>
      <c r="C478" s="58"/>
      <c r="D478" s="58"/>
      <c r="E478" s="58"/>
      <c r="F478" s="58"/>
      <c r="G478" s="58"/>
      <c r="H478" s="58"/>
      <c r="I478" s="58"/>
      <c r="J478" s="58"/>
      <c r="K478" s="58"/>
      <c r="L478" s="58"/>
      <c r="M478" s="59"/>
      <c r="N478" s="58"/>
      <c r="O478" s="27"/>
    </row>
    <row r="479" spans="1:15" x14ac:dyDescent="0.25">
      <c r="A479" s="18"/>
      <c r="B479" s="57"/>
      <c r="C479" s="58"/>
      <c r="D479" s="58"/>
      <c r="E479" s="58"/>
      <c r="F479" s="58"/>
      <c r="G479" s="58"/>
      <c r="H479" s="58"/>
      <c r="I479" s="58"/>
      <c r="J479" s="58"/>
      <c r="K479" s="58"/>
      <c r="L479" s="58"/>
      <c r="M479" s="59"/>
      <c r="N479" s="58"/>
      <c r="O479" s="27"/>
    </row>
    <row r="480" spans="1:15" x14ac:dyDescent="0.25">
      <c r="A480" s="18"/>
      <c r="B480" s="57"/>
      <c r="C480" s="58"/>
      <c r="D480" s="58"/>
      <c r="E480" s="58"/>
      <c r="F480" s="58"/>
      <c r="G480" s="58"/>
      <c r="H480" s="58"/>
      <c r="I480" s="58"/>
      <c r="J480" s="58"/>
      <c r="K480" s="58"/>
      <c r="L480" s="58"/>
      <c r="M480" s="59"/>
      <c r="N480" s="58"/>
      <c r="O480" s="27"/>
    </row>
    <row r="481" spans="1:15" x14ac:dyDescent="0.25">
      <c r="A481" s="18"/>
      <c r="B481" s="57"/>
      <c r="C481" s="58"/>
      <c r="D481" s="58"/>
      <c r="E481" s="58"/>
      <c r="F481" s="58"/>
      <c r="G481" s="58"/>
      <c r="H481" s="58"/>
      <c r="I481" s="58"/>
      <c r="J481" s="58"/>
      <c r="K481" s="58"/>
      <c r="L481" s="58"/>
      <c r="M481" s="59"/>
      <c r="N481" s="58"/>
      <c r="O481" s="27"/>
    </row>
    <row r="482" spans="1:15" x14ac:dyDescent="0.25">
      <c r="A482" s="18"/>
      <c r="B482" s="57"/>
      <c r="C482" s="58"/>
      <c r="D482" s="58"/>
      <c r="E482" s="58"/>
      <c r="F482" s="58"/>
      <c r="G482" s="58"/>
      <c r="H482" s="58"/>
      <c r="I482" s="58"/>
      <c r="J482" s="58"/>
      <c r="K482" s="58"/>
      <c r="L482" s="58"/>
      <c r="M482" s="59"/>
      <c r="N482" s="58"/>
      <c r="O482" s="27"/>
    </row>
    <row r="483" spans="1:15" x14ac:dyDescent="0.25">
      <c r="A483" s="18"/>
      <c r="B483" s="57"/>
      <c r="C483" s="58"/>
      <c r="D483" s="58"/>
      <c r="E483" s="58"/>
      <c r="F483" s="58"/>
      <c r="G483" s="58"/>
      <c r="H483" s="58"/>
      <c r="I483" s="58"/>
      <c r="J483" s="58"/>
      <c r="K483" s="58"/>
      <c r="L483" s="58"/>
      <c r="M483" s="59"/>
      <c r="N483" s="58"/>
      <c r="O483" s="27"/>
    </row>
    <row r="484" spans="1:15" x14ac:dyDescent="0.25">
      <c r="A484" s="18"/>
      <c r="B484" s="57"/>
      <c r="C484" s="58"/>
      <c r="D484" s="58"/>
      <c r="E484" s="58"/>
      <c r="F484" s="58"/>
      <c r="G484" s="58"/>
      <c r="H484" s="58"/>
      <c r="I484" s="58"/>
      <c r="J484" s="58"/>
      <c r="K484" s="58"/>
      <c r="L484" s="58"/>
      <c r="M484" s="59"/>
      <c r="N484" s="58"/>
      <c r="O484" s="27"/>
    </row>
    <row r="485" spans="1:15" x14ac:dyDescent="0.25">
      <c r="A485" s="18"/>
      <c r="B485" s="57"/>
      <c r="C485" s="58"/>
      <c r="D485" s="58"/>
      <c r="E485" s="58"/>
      <c r="F485" s="58"/>
      <c r="G485" s="58"/>
      <c r="H485" s="58"/>
      <c r="I485" s="58"/>
      <c r="J485" s="58"/>
      <c r="K485" s="58"/>
      <c r="L485" s="58"/>
      <c r="M485" s="59"/>
      <c r="N485" s="58"/>
      <c r="O485" s="27"/>
    </row>
    <row r="486" spans="1:15" x14ac:dyDescent="0.25">
      <c r="A486" s="18"/>
      <c r="B486" s="57"/>
      <c r="C486" s="58"/>
      <c r="D486" s="58"/>
      <c r="E486" s="58"/>
      <c r="F486" s="58"/>
      <c r="G486" s="58"/>
      <c r="H486" s="58"/>
      <c r="I486" s="58"/>
      <c r="J486" s="58"/>
      <c r="K486" s="58"/>
      <c r="L486" s="58"/>
      <c r="M486" s="59"/>
      <c r="N486" s="58"/>
      <c r="O486" s="27"/>
    </row>
    <row r="487" spans="1:15" x14ac:dyDescent="0.25">
      <c r="A487" s="18"/>
      <c r="B487" s="57"/>
      <c r="C487" s="58"/>
      <c r="D487" s="58"/>
      <c r="E487" s="58"/>
      <c r="F487" s="58"/>
      <c r="G487" s="58"/>
      <c r="H487" s="58"/>
      <c r="I487" s="58"/>
      <c r="J487" s="58"/>
      <c r="K487" s="58"/>
      <c r="L487" s="58"/>
      <c r="M487" s="59"/>
      <c r="N487" s="58"/>
      <c r="O487" s="27"/>
    </row>
    <row r="488" spans="1:15" x14ac:dyDescent="0.25">
      <c r="A488" s="18"/>
      <c r="B488" s="57"/>
      <c r="C488" s="58"/>
      <c r="D488" s="58"/>
      <c r="E488" s="58"/>
      <c r="F488" s="58"/>
      <c r="G488" s="58"/>
      <c r="H488" s="58"/>
      <c r="I488" s="58"/>
      <c r="J488" s="58"/>
      <c r="K488" s="58"/>
      <c r="L488" s="58"/>
      <c r="M488" s="59"/>
      <c r="N488" s="58"/>
      <c r="O488" s="27"/>
    </row>
    <row r="489" spans="1:15" x14ac:dyDescent="0.25">
      <c r="A489" s="18"/>
      <c r="B489" s="57"/>
      <c r="C489" s="58"/>
      <c r="D489" s="58"/>
      <c r="E489" s="58"/>
      <c r="F489" s="58"/>
      <c r="G489" s="58"/>
      <c r="H489" s="58"/>
      <c r="I489" s="58"/>
      <c r="J489" s="58"/>
      <c r="K489" s="58"/>
      <c r="L489" s="58"/>
      <c r="M489" s="59"/>
      <c r="N489" s="58"/>
      <c r="O489" s="27"/>
    </row>
    <row r="490" spans="1:15" x14ac:dyDescent="0.25">
      <c r="A490" s="18"/>
      <c r="B490" s="57"/>
      <c r="C490" s="58"/>
      <c r="D490" s="58"/>
      <c r="E490" s="58"/>
      <c r="F490" s="58"/>
      <c r="G490" s="58"/>
      <c r="H490" s="58"/>
      <c r="I490" s="58"/>
      <c r="J490" s="58"/>
      <c r="K490" s="58"/>
      <c r="L490" s="58"/>
      <c r="M490" s="59"/>
      <c r="N490" s="58"/>
      <c r="O490" s="27"/>
    </row>
    <row r="491" spans="1:15" x14ac:dyDescent="0.25">
      <c r="A491" s="18"/>
      <c r="B491" s="57"/>
      <c r="C491" s="58"/>
      <c r="D491" s="58"/>
      <c r="E491" s="58"/>
      <c r="F491" s="58"/>
      <c r="G491" s="58"/>
      <c r="H491" s="58"/>
      <c r="I491" s="58"/>
      <c r="J491" s="58"/>
      <c r="K491" s="58"/>
      <c r="L491" s="58"/>
      <c r="M491" s="59"/>
      <c r="N491" s="58"/>
      <c r="O491" s="27"/>
    </row>
    <row r="492" spans="1:15" x14ac:dyDescent="0.25">
      <c r="A492" s="18"/>
      <c r="B492" s="57"/>
      <c r="C492" s="58"/>
      <c r="D492" s="58"/>
      <c r="E492" s="58"/>
      <c r="F492" s="58"/>
      <c r="G492" s="58"/>
      <c r="H492" s="58"/>
      <c r="I492" s="58"/>
      <c r="J492" s="58"/>
      <c r="K492" s="58"/>
      <c r="L492" s="58"/>
      <c r="M492" s="59"/>
      <c r="N492" s="58"/>
      <c r="O492" s="27"/>
    </row>
    <row r="493" spans="1:15" x14ac:dyDescent="0.25">
      <c r="A493" s="18"/>
      <c r="B493" s="57"/>
      <c r="C493" s="58"/>
      <c r="D493" s="58"/>
      <c r="E493" s="58"/>
      <c r="F493" s="58"/>
      <c r="G493" s="58"/>
      <c r="H493" s="58"/>
      <c r="I493" s="58"/>
      <c r="J493" s="58"/>
      <c r="K493" s="58"/>
      <c r="L493" s="58"/>
      <c r="M493" s="59"/>
      <c r="N493" s="58"/>
      <c r="O493" s="27"/>
    </row>
    <row r="494" spans="1:15" x14ac:dyDescent="0.25">
      <c r="A494" s="18"/>
      <c r="B494" s="57"/>
      <c r="C494" s="58"/>
      <c r="D494" s="58"/>
      <c r="E494" s="58"/>
      <c r="F494" s="58"/>
      <c r="G494" s="58"/>
      <c r="H494" s="58"/>
      <c r="I494" s="58"/>
      <c r="J494" s="58"/>
      <c r="K494" s="58"/>
      <c r="L494" s="58"/>
      <c r="M494" s="59"/>
      <c r="N494" s="58"/>
      <c r="O494" s="27"/>
    </row>
    <row r="495" spans="1:15" x14ac:dyDescent="0.25">
      <c r="A495" s="18"/>
      <c r="B495" s="57"/>
      <c r="C495" s="58"/>
      <c r="D495" s="58"/>
      <c r="E495" s="58"/>
      <c r="F495" s="58"/>
      <c r="G495" s="58"/>
      <c r="H495" s="58"/>
      <c r="I495" s="58"/>
      <c r="J495" s="58"/>
      <c r="K495" s="58"/>
      <c r="L495" s="58"/>
      <c r="M495" s="59"/>
      <c r="N495" s="58"/>
      <c r="O495" s="27"/>
    </row>
    <row r="496" spans="1:15" x14ac:dyDescent="0.25">
      <c r="A496" s="18"/>
      <c r="B496" s="57"/>
      <c r="C496" s="58"/>
      <c r="D496" s="58"/>
      <c r="E496" s="58"/>
      <c r="F496" s="58"/>
      <c r="G496" s="58"/>
      <c r="H496" s="58"/>
      <c r="I496" s="58"/>
      <c r="J496" s="58"/>
      <c r="K496" s="58"/>
      <c r="L496" s="58"/>
      <c r="M496" s="59"/>
      <c r="N496" s="58"/>
      <c r="O496" s="27"/>
    </row>
    <row r="497" spans="1:15" x14ac:dyDescent="0.25">
      <c r="A497" s="18"/>
      <c r="B497" s="57"/>
      <c r="C497" s="58"/>
      <c r="D497" s="58"/>
      <c r="E497" s="58"/>
      <c r="F497" s="58"/>
      <c r="G497" s="58"/>
      <c r="H497" s="58"/>
      <c r="I497" s="58"/>
      <c r="J497" s="58"/>
      <c r="K497" s="58"/>
      <c r="L497" s="58"/>
      <c r="M497" s="59"/>
      <c r="N497" s="58"/>
      <c r="O497" s="27"/>
    </row>
    <row r="498" spans="1:15" x14ac:dyDescent="0.25">
      <c r="A498" s="18"/>
      <c r="B498" s="57"/>
      <c r="C498" s="58"/>
      <c r="D498" s="58"/>
      <c r="E498" s="58"/>
      <c r="F498" s="58"/>
      <c r="G498" s="58"/>
      <c r="H498" s="58"/>
      <c r="I498" s="58"/>
      <c r="J498" s="58"/>
      <c r="K498" s="58"/>
      <c r="L498" s="58"/>
      <c r="M498" s="59"/>
      <c r="N498" s="58"/>
      <c r="O498" s="27"/>
    </row>
    <row r="499" spans="1:15" x14ac:dyDescent="0.25">
      <c r="A499" s="18"/>
      <c r="B499" s="57"/>
      <c r="C499" s="58"/>
      <c r="D499" s="58"/>
      <c r="E499" s="58"/>
      <c r="F499" s="58"/>
      <c r="G499" s="58"/>
      <c r="H499" s="58"/>
      <c r="I499" s="58"/>
      <c r="J499" s="58"/>
      <c r="K499" s="58"/>
      <c r="L499" s="58"/>
      <c r="M499" s="59"/>
      <c r="N499" s="58"/>
      <c r="O499" s="27"/>
    </row>
    <row r="500" spans="1:15" x14ac:dyDescent="0.25">
      <c r="A500" s="18"/>
      <c r="B500" s="57"/>
      <c r="C500" s="58"/>
      <c r="D500" s="58"/>
      <c r="E500" s="58"/>
      <c r="F500" s="58"/>
      <c r="G500" s="58"/>
      <c r="H500" s="58"/>
      <c r="I500" s="58"/>
      <c r="J500" s="58"/>
      <c r="K500" s="58"/>
      <c r="L500" s="58"/>
      <c r="M500" s="59"/>
      <c r="N500" s="58"/>
      <c r="O500" s="27"/>
    </row>
    <row r="501" spans="1:15" x14ac:dyDescent="0.25">
      <c r="A501" s="18"/>
      <c r="B501" s="57"/>
      <c r="C501" s="58"/>
      <c r="D501" s="58"/>
      <c r="E501" s="58"/>
      <c r="F501" s="58"/>
      <c r="G501" s="58"/>
      <c r="H501" s="58"/>
      <c r="I501" s="58"/>
      <c r="J501" s="58"/>
      <c r="K501" s="58"/>
      <c r="L501" s="58"/>
      <c r="M501" s="59"/>
      <c r="N501" s="58"/>
      <c r="O501" s="27"/>
    </row>
    <row r="502" spans="1:15" x14ac:dyDescent="0.25">
      <c r="A502" s="18"/>
      <c r="B502" s="57"/>
      <c r="C502" s="58"/>
      <c r="D502" s="58"/>
      <c r="E502" s="58"/>
      <c r="F502" s="58"/>
      <c r="G502" s="58"/>
      <c r="H502" s="58"/>
      <c r="I502" s="58"/>
      <c r="J502" s="58"/>
      <c r="K502" s="58"/>
      <c r="L502" s="58"/>
      <c r="M502" s="59"/>
      <c r="N502" s="58"/>
      <c r="O502" s="27"/>
    </row>
    <row r="503" spans="1:15" x14ac:dyDescent="0.25">
      <c r="A503" s="18"/>
      <c r="B503" s="57"/>
      <c r="C503" s="58"/>
      <c r="D503" s="58"/>
      <c r="E503" s="58"/>
      <c r="F503" s="58"/>
      <c r="G503" s="58"/>
      <c r="H503" s="58"/>
      <c r="I503" s="58"/>
      <c r="J503" s="58"/>
      <c r="K503" s="58"/>
      <c r="L503" s="58"/>
      <c r="M503" s="59"/>
      <c r="N503" s="58"/>
      <c r="O503" s="27"/>
    </row>
    <row r="504" spans="1:15" x14ac:dyDescent="0.25">
      <c r="A504" s="18"/>
      <c r="B504" s="57"/>
      <c r="C504" s="58"/>
      <c r="D504" s="58"/>
      <c r="E504" s="58"/>
      <c r="F504" s="58"/>
      <c r="G504" s="58"/>
      <c r="H504" s="58"/>
      <c r="I504" s="58"/>
      <c r="J504" s="58"/>
      <c r="K504" s="58"/>
      <c r="L504" s="58"/>
      <c r="M504" s="59"/>
      <c r="N504" s="58"/>
      <c r="O504" s="27"/>
    </row>
    <row r="505" spans="1:15" x14ac:dyDescent="0.25">
      <c r="A505" s="18"/>
      <c r="B505" s="57"/>
      <c r="C505" s="58"/>
      <c r="D505" s="58"/>
      <c r="E505" s="58"/>
      <c r="F505" s="58"/>
      <c r="G505" s="58"/>
      <c r="H505" s="58"/>
      <c r="I505" s="58"/>
      <c r="J505" s="58"/>
      <c r="K505" s="58"/>
      <c r="L505" s="58"/>
      <c r="M505" s="59"/>
      <c r="N505" s="58"/>
      <c r="O505" s="27"/>
    </row>
    <row r="506" spans="1:15" x14ac:dyDescent="0.25">
      <c r="A506" s="18"/>
      <c r="B506" s="57"/>
      <c r="C506" s="58"/>
      <c r="D506" s="58"/>
      <c r="E506" s="58"/>
      <c r="F506" s="58"/>
      <c r="G506" s="58"/>
      <c r="H506" s="58"/>
      <c r="I506" s="58"/>
      <c r="J506" s="58"/>
      <c r="K506" s="58"/>
      <c r="L506" s="58"/>
      <c r="M506" s="59"/>
      <c r="N506" s="58"/>
      <c r="O506" s="27"/>
    </row>
    <row r="507" spans="1:15" x14ac:dyDescent="0.25">
      <c r="A507" s="18"/>
      <c r="B507" s="57"/>
      <c r="C507" s="58"/>
      <c r="D507" s="58"/>
      <c r="E507" s="58"/>
      <c r="F507" s="58"/>
      <c r="G507" s="58"/>
      <c r="H507" s="58"/>
      <c r="I507" s="58"/>
      <c r="J507" s="58"/>
      <c r="K507" s="58"/>
      <c r="L507" s="58"/>
      <c r="M507" s="59"/>
      <c r="N507" s="58"/>
      <c r="O507" s="27"/>
    </row>
    <row r="508" spans="1:15" x14ac:dyDescent="0.25">
      <c r="A508" s="18"/>
      <c r="B508" s="57"/>
      <c r="C508" s="58"/>
      <c r="D508" s="58"/>
      <c r="E508" s="58"/>
      <c r="F508" s="58"/>
      <c r="G508" s="58"/>
      <c r="H508" s="58"/>
      <c r="I508" s="58"/>
      <c r="J508" s="58"/>
      <c r="K508" s="58"/>
      <c r="L508" s="58"/>
      <c r="M508" s="59"/>
      <c r="N508" s="58"/>
      <c r="O508" s="27"/>
    </row>
    <row r="509" spans="1:15" x14ac:dyDescent="0.25">
      <c r="A509" s="18"/>
      <c r="B509" s="57"/>
      <c r="C509" s="58"/>
      <c r="D509" s="58"/>
      <c r="E509" s="58"/>
      <c r="F509" s="58"/>
      <c r="G509" s="58"/>
      <c r="H509" s="58"/>
      <c r="I509" s="58"/>
      <c r="J509" s="58"/>
      <c r="K509" s="58"/>
      <c r="L509" s="58"/>
      <c r="M509" s="59"/>
      <c r="N509" s="58"/>
      <c r="O509" s="27"/>
    </row>
    <row r="510" spans="1:15" x14ac:dyDescent="0.25">
      <c r="A510" s="18"/>
      <c r="B510" s="57"/>
      <c r="C510" s="58"/>
      <c r="D510" s="58"/>
      <c r="E510" s="58"/>
      <c r="F510" s="58"/>
      <c r="G510" s="58"/>
      <c r="H510" s="58"/>
      <c r="I510" s="58"/>
      <c r="J510" s="58"/>
      <c r="K510" s="58"/>
      <c r="L510" s="58"/>
      <c r="M510" s="59"/>
      <c r="N510" s="58"/>
      <c r="O510" s="27"/>
    </row>
    <row r="511" spans="1:15" x14ac:dyDescent="0.25">
      <c r="A511" s="18"/>
      <c r="B511" s="57"/>
      <c r="C511" s="58"/>
      <c r="D511" s="58"/>
      <c r="E511" s="58"/>
      <c r="F511" s="58"/>
      <c r="G511" s="58"/>
      <c r="H511" s="58"/>
      <c r="I511" s="58"/>
      <c r="J511" s="58"/>
      <c r="K511" s="58"/>
      <c r="L511" s="58"/>
      <c r="M511" s="59"/>
      <c r="N511" s="58"/>
      <c r="O511" s="27"/>
    </row>
    <row r="512" spans="1:15" x14ac:dyDescent="0.25">
      <c r="A512" s="18"/>
      <c r="B512" s="57"/>
      <c r="C512" s="58"/>
      <c r="D512" s="58"/>
      <c r="E512" s="58"/>
      <c r="F512" s="58"/>
      <c r="G512" s="58"/>
      <c r="H512" s="58"/>
      <c r="I512" s="58"/>
      <c r="J512" s="58"/>
      <c r="K512" s="58"/>
      <c r="L512" s="58"/>
      <c r="M512" s="59"/>
      <c r="N512" s="58"/>
      <c r="O512" s="27"/>
    </row>
    <row r="513" spans="1:15" x14ac:dyDescent="0.25">
      <c r="A513" s="18"/>
      <c r="B513" s="57"/>
      <c r="C513" s="58"/>
      <c r="D513" s="58"/>
      <c r="E513" s="58"/>
      <c r="F513" s="58"/>
      <c r="G513" s="58"/>
      <c r="H513" s="58"/>
      <c r="I513" s="58"/>
      <c r="J513" s="58"/>
      <c r="K513" s="58"/>
      <c r="L513" s="58"/>
      <c r="M513" s="59"/>
      <c r="N513" s="58"/>
      <c r="O513" s="27"/>
    </row>
    <row r="514" spans="1:15" x14ac:dyDescent="0.25">
      <c r="A514" s="18"/>
      <c r="B514" s="57"/>
      <c r="C514" s="58"/>
      <c r="D514" s="58"/>
      <c r="E514" s="58"/>
      <c r="F514" s="58"/>
      <c r="G514" s="58"/>
      <c r="H514" s="58"/>
      <c r="I514" s="58"/>
      <c r="J514" s="58"/>
      <c r="K514" s="58"/>
      <c r="L514" s="58"/>
      <c r="M514" s="59"/>
      <c r="N514" s="58"/>
      <c r="O514" s="27"/>
    </row>
    <row r="515" spans="1:15" x14ac:dyDescent="0.25">
      <c r="A515" s="18"/>
      <c r="B515" s="57"/>
      <c r="C515" s="58"/>
      <c r="D515" s="58"/>
      <c r="E515" s="58"/>
      <c r="F515" s="58"/>
      <c r="G515" s="58"/>
      <c r="H515" s="58"/>
      <c r="I515" s="58"/>
      <c r="J515" s="58"/>
      <c r="K515" s="58"/>
      <c r="L515" s="58"/>
      <c r="M515" s="59"/>
      <c r="N515" s="58"/>
      <c r="O515" s="27"/>
    </row>
    <row r="516" spans="1:15" x14ac:dyDescent="0.25">
      <c r="A516" s="18"/>
      <c r="B516" s="57"/>
      <c r="C516" s="58"/>
      <c r="D516" s="58"/>
      <c r="E516" s="58"/>
      <c r="F516" s="58"/>
      <c r="G516" s="58"/>
      <c r="H516" s="58"/>
      <c r="I516" s="58"/>
      <c r="J516" s="58"/>
      <c r="K516" s="58"/>
      <c r="L516" s="58"/>
      <c r="M516" s="59"/>
      <c r="N516" s="58"/>
      <c r="O516" s="27"/>
    </row>
    <row r="517" spans="1:15" x14ac:dyDescent="0.25">
      <c r="A517" s="18"/>
      <c r="B517" s="57"/>
      <c r="C517" s="58"/>
      <c r="D517" s="58"/>
      <c r="E517" s="58"/>
      <c r="F517" s="58"/>
      <c r="G517" s="58"/>
      <c r="H517" s="58"/>
      <c r="I517" s="58"/>
      <c r="J517" s="58"/>
      <c r="K517" s="58"/>
      <c r="L517" s="58"/>
      <c r="M517" s="59"/>
      <c r="N517" s="58"/>
      <c r="O517" s="27"/>
    </row>
    <row r="518" spans="1:15" x14ac:dyDescent="0.25">
      <c r="A518" s="18"/>
      <c r="B518" s="57"/>
      <c r="C518" s="58"/>
      <c r="D518" s="58"/>
      <c r="E518" s="58"/>
      <c r="F518" s="58"/>
      <c r="G518" s="58"/>
      <c r="H518" s="58"/>
      <c r="I518" s="58"/>
      <c r="J518" s="58"/>
      <c r="K518" s="58"/>
      <c r="L518" s="58"/>
      <c r="M518" s="59"/>
      <c r="N518" s="58"/>
      <c r="O518" s="27"/>
    </row>
    <row r="519" spans="1:15" x14ac:dyDescent="0.25">
      <c r="A519" s="18"/>
      <c r="B519" s="57"/>
      <c r="C519" s="58"/>
      <c r="D519" s="58"/>
      <c r="E519" s="58"/>
      <c r="F519" s="58"/>
      <c r="G519" s="58"/>
      <c r="H519" s="58"/>
      <c r="I519" s="58"/>
      <c r="J519" s="58"/>
      <c r="K519" s="58"/>
      <c r="L519" s="58"/>
      <c r="M519" s="59"/>
      <c r="N519" s="58"/>
      <c r="O519" s="27"/>
    </row>
    <row r="520" spans="1:15" x14ac:dyDescent="0.25">
      <c r="A520" s="18"/>
      <c r="B520" s="57"/>
      <c r="C520" s="58"/>
      <c r="D520" s="58"/>
      <c r="E520" s="58"/>
      <c r="F520" s="58"/>
      <c r="G520" s="58"/>
      <c r="H520" s="58"/>
      <c r="I520" s="58"/>
      <c r="J520" s="58"/>
      <c r="K520" s="58"/>
      <c r="L520" s="58"/>
      <c r="M520" s="59"/>
      <c r="N520" s="58"/>
      <c r="O520" s="27"/>
    </row>
    <row r="521" spans="1:15" x14ac:dyDescent="0.25">
      <c r="A521" s="18"/>
      <c r="B521" s="57"/>
      <c r="C521" s="58"/>
      <c r="D521" s="58"/>
      <c r="E521" s="58"/>
      <c r="F521" s="58"/>
      <c r="G521" s="58"/>
      <c r="H521" s="58"/>
      <c r="I521" s="58"/>
      <c r="J521" s="58"/>
      <c r="K521" s="58"/>
      <c r="L521" s="58"/>
      <c r="M521" s="59"/>
      <c r="N521" s="58"/>
      <c r="O521" s="27"/>
    </row>
    <row r="522" spans="1:15" x14ac:dyDescent="0.25">
      <c r="A522" s="18"/>
      <c r="B522" s="57"/>
      <c r="C522" s="58"/>
      <c r="D522" s="58"/>
      <c r="E522" s="58"/>
      <c r="F522" s="58"/>
      <c r="G522" s="58"/>
      <c r="H522" s="58"/>
      <c r="I522" s="58"/>
      <c r="J522" s="58"/>
      <c r="K522" s="58"/>
      <c r="L522" s="58"/>
      <c r="M522" s="59"/>
      <c r="N522" s="58"/>
      <c r="O522" s="27"/>
    </row>
    <row r="523" spans="1:15" x14ac:dyDescent="0.25">
      <c r="A523" s="18"/>
      <c r="B523" s="57"/>
      <c r="C523" s="58"/>
      <c r="D523" s="58"/>
      <c r="E523" s="58"/>
      <c r="F523" s="58"/>
      <c r="G523" s="58"/>
      <c r="H523" s="58"/>
      <c r="I523" s="58"/>
      <c r="J523" s="58"/>
      <c r="K523" s="58"/>
      <c r="L523" s="58"/>
      <c r="M523" s="59"/>
      <c r="N523" s="58"/>
      <c r="O523" s="27"/>
    </row>
    <row r="524" spans="1:15" x14ac:dyDescent="0.25">
      <c r="A524" s="18"/>
      <c r="B524" s="57"/>
      <c r="C524" s="58"/>
      <c r="D524" s="58"/>
      <c r="E524" s="58"/>
      <c r="F524" s="58"/>
      <c r="G524" s="58"/>
      <c r="H524" s="58"/>
      <c r="I524" s="58"/>
      <c r="J524" s="58"/>
      <c r="K524" s="58"/>
      <c r="L524" s="58"/>
      <c r="M524" s="59"/>
      <c r="N524" s="58"/>
      <c r="O524" s="27"/>
    </row>
    <row r="525" spans="1:15" x14ac:dyDescent="0.25">
      <c r="A525" s="18"/>
      <c r="B525" s="57"/>
      <c r="C525" s="58"/>
      <c r="D525" s="58"/>
      <c r="E525" s="58"/>
      <c r="F525" s="58"/>
      <c r="G525" s="58"/>
      <c r="H525" s="58"/>
      <c r="I525" s="58"/>
      <c r="J525" s="58"/>
      <c r="K525" s="58"/>
      <c r="L525" s="58"/>
      <c r="M525" s="59"/>
      <c r="N525" s="58"/>
      <c r="O525" s="27"/>
    </row>
    <row r="526" spans="1:15" x14ac:dyDescent="0.25">
      <c r="A526" s="18"/>
      <c r="B526" s="57"/>
      <c r="C526" s="58"/>
      <c r="D526" s="58"/>
      <c r="E526" s="58"/>
      <c r="F526" s="58"/>
      <c r="G526" s="58"/>
      <c r="H526" s="58"/>
      <c r="I526" s="58"/>
      <c r="J526" s="58"/>
      <c r="K526" s="58"/>
      <c r="L526" s="58"/>
      <c r="M526" s="59"/>
      <c r="N526" s="58"/>
      <c r="O526" s="27"/>
    </row>
    <row r="527" spans="1:15" x14ac:dyDescent="0.25">
      <c r="A527" s="18"/>
      <c r="B527" s="57"/>
      <c r="C527" s="58"/>
      <c r="D527" s="58"/>
      <c r="E527" s="58"/>
      <c r="F527" s="58"/>
      <c r="G527" s="58"/>
      <c r="H527" s="58"/>
      <c r="I527" s="58"/>
      <c r="J527" s="58"/>
      <c r="K527" s="58"/>
      <c r="L527" s="58"/>
      <c r="M527" s="59"/>
      <c r="N527" s="58"/>
      <c r="O527" s="27"/>
    </row>
    <row r="528" spans="1:15" x14ac:dyDescent="0.25">
      <c r="A528" s="18"/>
      <c r="B528" s="57"/>
      <c r="C528" s="58"/>
      <c r="D528" s="58"/>
      <c r="E528" s="58"/>
      <c r="F528" s="58"/>
      <c r="G528" s="58"/>
      <c r="H528" s="58"/>
      <c r="I528" s="58"/>
      <c r="J528" s="58"/>
      <c r="K528" s="58"/>
      <c r="L528" s="58"/>
      <c r="M528" s="59"/>
      <c r="N528" s="58"/>
      <c r="O528" s="27"/>
    </row>
    <row r="529" spans="1:15" x14ac:dyDescent="0.25">
      <c r="A529" s="18"/>
      <c r="B529" s="57"/>
      <c r="C529" s="58"/>
      <c r="D529" s="58"/>
      <c r="E529" s="58"/>
      <c r="F529" s="58"/>
      <c r="G529" s="58"/>
      <c r="H529" s="58"/>
      <c r="I529" s="58"/>
      <c r="J529" s="58"/>
      <c r="K529" s="58"/>
      <c r="L529" s="58"/>
      <c r="M529" s="59"/>
      <c r="N529" s="58"/>
      <c r="O529" s="27"/>
    </row>
    <row r="530" spans="1:15" x14ac:dyDescent="0.25">
      <c r="A530" s="18"/>
      <c r="B530" s="57"/>
      <c r="C530" s="58"/>
      <c r="D530" s="58"/>
      <c r="E530" s="58"/>
      <c r="F530" s="58"/>
      <c r="G530" s="58"/>
      <c r="H530" s="58"/>
      <c r="I530" s="58"/>
      <c r="J530" s="58"/>
      <c r="K530" s="58"/>
      <c r="L530" s="58"/>
      <c r="M530" s="59"/>
      <c r="N530" s="58"/>
      <c r="O530" s="27"/>
    </row>
    <row r="531" spans="1:15" x14ac:dyDescent="0.25">
      <c r="A531" s="18"/>
      <c r="B531" s="57"/>
      <c r="C531" s="58"/>
      <c r="D531" s="58"/>
      <c r="E531" s="58"/>
      <c r="F531" s="58"/>
      <c r="G531" s="58"/>
      <c r="H531" s="58"/>
      <c r="I531" s="58"/>
      <c r="J531" s="58"/>
      <c r="K531" s="58"/>
      <c r="L531" s="58"/>
      <c r="M531" s="59"/>
      <c r="N531" s="58"/>
      <c r="O531" s="27"/>
    </row>
    <row r="532" spans="1:15" x14ac:dyDescent="0.25">
      <c r="A532" s="18"/>
      <c r="B532" s="57"/>
      <c r="C532" s="58"/>
      <c r="D532" s="58"/>
      <c r="E532" s="58"/>
      <c r="F532" s="58"/>
      <c r="G532" s="58"/>
      <c r="H532" s="58"/>
      <c r="I532" s="58"/>
      <c r="J532" s="58"/>
      <c r="K532" s="58"/>
      <c r="L532" s="58"/>
      <c r="M532" s="59"/>
      <c r="N532" s="58"/>
      <c r="O532" s="27"/>
    </row>
    <row r="533" spans="1:15" x14ac:dyDescent="0.25">
      <c r="A533" s="18"/>
      <c r="B533" s="57"/>
      <c r="C533" s="58"/>
      <c r="D533" s="58"/>
      <c r="E533" s="58"/>
      <c r="F533" s="58"/>
      <c r="G533" s="58"/>
      <c r="H533" s="58"/>
      <c r="I533" s="58"/>
      <c r="J533" s="58"/>
      <c r="K533" s="58"/>
      <c r="L533" s="58"/>
      <c r="M533" s="59"/>
      <c r="N533" s="58"/>
      <c r="O533" s="27"/>
    </row>
    <row r="534" spans="1:15" x14ac:dyDescent="0.25">
      <c r="A534" s="18"/>
      <c r="B534" s="57"/>
      <c r="C534" s="58"/>
      <c r="D534" s="58"/>
      <c r="E534" s="58"/>
      <c r="F534" s="58"/>
      <c r="G534" s="58"/>
      <c r="H534" s="58"/>
      <c r="I534" s="58"/>
      <c r="J534" s="58"/>
      <c r="K534" s="58"/>
      <c r="L534" s="58"/>
      <c r="M534" s="59"/>
      <c r="N534" s="58"/>
      <c r="O534" s="27"/>
    </row>
    <row r="535" spans="1:15" x14ac:dyDescent="0.25">
      <c r="A535" s="18"/>
      <c r="B535" s="57"/>
      <c r="C535" s="58"/>
      <c r="D535" s="58"/>
      <c r="E535" s="58"/>
      <c r="F535" s="58"/>
      <c r="G535" s="58"/>
      <c r="H535" s="58"/>
      <c r="I535" s="58"/>
      <c r="J535" s="58"/>
      <c r="K535" s="58"/>
      <c r="L535" s="58"/>
      <c r="M535" s="59"/>
      <c r="N535" s="58"/>
      <c r="O535" s="27"/>
    </row>
    <row r="536" spans="1:15" x14ac:dyDescent="0.25">
      <c r="A536" s="18"/>
      <c r="B536" s="57"/>
      <c r="C536" s="58"/>
      <c r="D536" s="58"/>
      <c r="E536" s="58"/>
      <c r="F536" s="58"/>
      <c r="G536" s="58"/>
      <c r="H536" s="58"/>
      <c r="I536" s="58"/>
      <c r="J536" s="58"/>
      <c r="K536" s="58"/>
      <c r="L536" s="58"/>
      <c r="M536" s="59"/>
      <c r="N536" s="58"/>
      <c r="O536" s="27"/>
    </row>
    <row r="537" spans="1:15" x14ac:dyDescent="0.25">
      <c r="A537" s="18"/>
      <c r="B537" s="57"/>
      <c r="C537" s="58"/>
      <c r="D537" s="58"/>
      <c r="E537" s="58"/>
      <c r="F537" s="58"/>
      <c r="G537" s="58"/>
      <c r="H537" s="58"/>
      <c r="I537" s="58"/>
      <c r="J537" s="58"/>
      <c r="K537" s="58"/>
      <c r="L537" s="58"/>
      <c r="M537" s="59"/>
      <c r="N537" s="58"/>
      <c r="O537" s="27"/>
    </row>
    <row r="538" spans="1:15" x14ac:dyDescent="0.25">
      <c r="A538" s="18"/>
      <c r="B538" s="57"/>
      <c r="C538" s="58"/>
      <c r="D538" s="58"/>
      <c r="E538" s="58"/>
      <c r="F538" s="58"/>
      <c r="G538" s="58"/>
      <c r="H538" s="58"/>
      <c r="I538" s="58"/>
      <c r="J538" s="58"/>
      <c r="K538" s="58"/>
      <c r="L538" s="58"/>
      <c r="M538" s="59"/>
      <c r="N538" s="58"/>
      <c r="O538" s="27"/>
    </row>
    <row r="539" spans="1:15" x14ac:dyDescent="0.25">
      <c r="A539" s="18"/>
      <c r="B539" s="57"/>
      <c r="C539" s="58"/>
      <c r="D539" s="58"/>
      <c r="E539" s="58"/>
      <c r="F539" s="58"/>
      <c r="G539" s="58"/>
      <c r="H539" s="58"/>
      <c r="I539" s="58"/>
      <c r="J539" s="58"/>
      <c r="K539" s="58"/>
      <c r="L539" s="58"/>
      <c r="M539" s="59"/>
      <c r="N539" s="58"/>
      <c r="O539" s="27"/>
    </row>
    <row r="540" spans="1:15" x14ac:dyDescent="0.25">
      <c r="A540" s="18"/>
      <c r="B540" s="57"/>
      <c r="C540" s="58"/>
      <c r="D540" s="58"/>
      <c r="E540" s="58"/>
      <c r="F540" s="58"/>
      <c r="G540" s="58"/>
      <c r="H540" s="58"/>
      <c r="I540" s="58"/>
      <c r="J540" s="58"/>
      <c r="K540" s="58"/>
      <c r="L540" s="58"/>
      <c r="M540" s="59"/>
      <c r="N540" s="58"/>
      <c r="O540" s="27"/>
    </row>
    <row r="541" spans="1:15" x14ac:dyDescent="0.25">
      <c r="A541" s="18"/>
      <c r="B541" s="57"/>
      <c r="C541" s="58"/>
      <c r="D541" s="58"/>
      <c r="E541" s="58"/>
      <c r="F541" s="58"/>
      <c r="G541" s="58"/>
      <c r="H541" s="58"/>
      <c r="I541" s="58"/>
      <c r="J541" s="58"/>
      <c r="K541" s="58"/>
      <c r="L541" s="58"/>
      <c r="M541" s="59"/>
      <c r="N541" s="58"/>
      <c r="O541" s="27"/>
    </row>
    <row r="542" spans="1:15" x14ac:dyDescent="0.25">
      <c r="A542" s="18"/>
      <c r="B542" s="57"/>
      <c r="C542" s="58"/>
      <c r="D542" s="58"/>
      <c r="E542" s="58"/>
      <c r="F542" s="58"/>
      <c r="G542" s="58"/>
      <c r="H542" s="58"/>
      <c r="I542" s="58"/>
      <c r="J542" s="58"/>
      <c r="K542" s="58"/>
      <c r="L542" s="58"/>
      <c r="M542" s="59"/>
      <c r="N542" s="58"/>
      <c r="O542" s="27"/>
    </row>
    <row r="543" spans="1:15" x14ac:dyDescent="0.25">
      <c r="A543" s="18"/>
      <c r="B543" s="57"/>
      <c r="C543" s="58"/>
      <c r="D543" s="58"/>
      <c r="E543" s="58"/>
      <c r="F543" s="58"/>
      <c r="G543" s="58"/>
      <c r="H543" s="58"/>
      <c r="I543" s="58"/>
      <c r="J543" s="58"/>
      <c r="K543" s="58"/>
      <c r="L543" s="58"/>
      <c r="M543" s="59"/>
      <c r="N543" s="58"/>
      <c r="O543" s="27"/>
    </row>
    <row r="544" spans="1:15" x14ac:dyDescent="0.25">
      <c r="A544" s="18"/>
      <c r="B544" s="57"/>
      <c r="C544" s="58"/>
      <c r="D544" s="58"/>
      <c r="E544" s="58"/>
      <c r="F544" s="58"/>
      <c r="G544" s="58"/>
      <c r="H544" s="58"/>
      <c r="I544" s="58"/>
      <c r="J544" s="58"/>
      <c r="K544" s="58"/>
      <c r="L544" s="58"/>
      <c r="M544" s="59"/>
      <c r="N544" s="58"/>
      <c r="O544" s="27"/>
    </row>
    <row r="545" spans="1:15" x14ac:dyDescent="0.25">
      <c r="A545" s="18"/>
      <c r="B545" s="57"/>
      <c r="C545" s="58"/>
      <c r="D545" s="58"/>
      <c r="E545" s="58"/>
      <c r="F545" s="58"/>
      <c r="G545" s="58"/>
      <c r="H545" s="58"/>
      <c r="I545" s="58"/>
      <c r="J545" s="58"/>
      <c r="K545" s="58"/>
      <c r="L545" s="58"/>
      <c r="M545" s="59"/>
      <c r="N545" s="58"/>
      <c r="O545" s="27"/>
    </row>
    <row r="546" spans="1:15" x14ac:dyDescent="0.25">
      <c r="A546" s="18"/>
      <c r="B546" s="57"/>
      <c r="C546" s="58"/>
      <c r="D546" s="58"/>
      <c r="E546" s="58"/>
      <c r="F546" s="58"/>
      <c r="G546" s="58"/>
      <c r="H546" s="58"/>
      <c r="I546" s="58"/>
      <c r="J546" s="58"/>
      <c r="K546" s="58"/>
      <c r="L546" s="58"/>
      <c r="M546" s="59"/>
      <c r="N546" s="58"/>
      <c r="O546" s="27"/>
    </row>
    <row r="547" spans="1:15" x14ac:dyDescent="0.25">
      <c r="A547" s="18"/>
      <c r="B547" s="57"/>
      <c r="C547" s="58"/>
      <c r="D547" s="58"/>
      <c r="E547" s="58"/>
      <c r="F547" s="58"/>
      <c r="G547" s="58"/>
      <c r="H547" s="58"/>
      <c r="I547" s="58"/>
      <c r="J547" s="58"/>
      <c r="K547" s="58"/>
      <c r="L547" s="58"/>
      <c r="M547" s="59"/>
      <c r="N547" s="58"/>
      <c r="O547" s="27"/>
    </row>
    <row r="548" spans="1:15" x14ac:dyDescent="0.25">
      <c r="A548" s="18"/>
      <c r="B548" s="57"/>
      <c r="C548" s="58"/>
      <c r="D548" s="58"/>
      <c r="E548" s="58"/>
      <c r="F548" s="58"/>
      <c r="G548" s="58"/>
      <c r="H548" s="58"/>
      <c r="I548" s="58"/>
      <c r="J548" s="58"/>
      <c r="K548" s="58"/>
      <c r="L548" s="58"/>
      <c r="M548" s="59"/>
      <c r="N548" s="58"/>
      <c r="O548" s="27"/>
    </row>
    <row r="549" spans="1:15" x14ac:dyDescent="0.25">
      <c r="A549" s="18"/>
      <c r="B549" s="57"/>
      <c r="C549" s="58"/>
      <c r="D549" s="58"/>
      <c r="E549" s="58"/>
      <c r="F549" s="58"/>
      <c r="G549" s="58"/>
      <c r="H549" s="58"/>
      <c r="I549" s="58"/>
      <c r="J549" s="58"/>
      <c r="K549" s="58"/>
      <c r="L549" s="58"/>
      <c r="M549" s="59"/>
      <c r="N549" s="58"/>
      <c r="O549" s="27"/>
    </row>
    <row r="550" spans="1:15" x14ac:dyDescent="0.25">
      <c r="A550" s="18"/>
      <c r="B550" s="57"/>
      <c r="C550" s="58"/>
      <c r="D550" s="58"/>
      <c r="E550" s="58"/>
      <c r="F550" s="58"/>
      <c r="G550" s="58"/>
      <c r="H550" s="58"/>
      <c r="I550" s="58"/>
      <c r="J550" s="58"/>
      <c r="K550" s="58"/>
      <c r="L550" s="58"/>
      <c r="M550" s="59"/>
      <c r="N550" s="58"/>
      <c r="O550" s="27"/>
    </row>
    <row r="551" spans="1:15" x14ac:dyDescent="0.25">
      <c r="A551" s="18"/>
      <c r="B551" s="57"/>
      <c r="C551" s="58"/>
      <c r="D551" s="58"/>
      <c r="E551" s="58"/>
      <c r="F551" s="58"/>
      <c r="G551" s="58"/>
      <c r="H551" s="58"/>
      <c r="I551" s="58"/>
      <c r="J551" s="58"/>
      <c r="K551" s="58"/>
      <c r="L551" s="58"/>
      <c r="M551" s="59"/>
      <c r="N551" s="58"/>
      <c r="O551" s="27"/>
    </row>
    <row r="552" spans="1:15" x14ac:dyDescent="0.25">
      <c r="A552" s="18"/>
      <c r="B552" s="57"/>
      <c r="C552" s="58"/>
      <c r="D552" s="58"/>
      <c r="E552" s="58"/>
      <c r="F552" s="58"/>
      <c r="G552" s="58"/>
      <c r="H552" s="58"/>
      <c r="I552" s="58"/>
      <c r="J552" s="58"/>
      <c r="K552" s="58"/>
      <c r="L552" s="58"/>
      <c r="M552" s="59"/>
      <c r="N552" s="58"/>
      <c r="O552" s="27"/>
    </row>
    <row r="553" spans="1:15" x14ac:dyDescent="0.25">
      <c r="A553" s="18"/>
      <c r="B553" s="57"/>
      <c r="C553" s="58"/>
      <c r="D553" s="58"/>
      <c r="E553" s="58"/>
      <c r="F553" s="58"/>
      <c r="G553" s="58"/>
      <c r="H553" s="58"/>
      <c r="I553" s="58"/>
      <c r="J553" s="58"/>
      <c r="K553" s="58"/>
      <c r="L553" s="58"/>
      <c r="M553" s="59"/>
      <c r="N553" s="58"/>
      <c r="O553" s="27"/>
    </row>
    <row r="554" spans="1:15" x14ac:dyDescent="0.25">
      <c r="A554" s="18"/>
      <c r="B554" s="57"/>
      <c r="C554" s="58"/>
      <c r="D554" s="58"/>
      <c r="E554" s="58"/>
      <c r="F554" s="58"/>
      <c r="G554" s="58"/>
      <c r="H554" s="58"/>
      <c r="I554" s="58"/>
      <c r="J554" s="58"/>
      <c r="K554" s="58"/>
      <c r="L554" s="58"/>
      <c r="M554" s="59"/>
      <c r="N554" s="58"/>
      <c r="O554" s="27"/>
    </row>
    <row r="555" spans="1:15" x14ac:dyDescent="0.25">
      <c r="A555" s="18"/>
      <c r="B555" s="57"/>
      <c r="C555" s="58"/>
      <c r="D555" s="58"/>
      <c r="E555" s="58"/>
      <c r="F555" s="58"/>
      <c r="G555" s="58"/>
      <c r="H555" s="58"/>
      <c r="I555" s="58"/>
      <c r="J555" s="58"/>
      <c r="K555" s="58"/>
      <c r="L555" s="58"/>
      <c r="M555" s="59"/>
      <c r="N555" s="58"/>
      <c r="O555" s="27"/>
    </row>
    <row r="556" spans="1:15" x14ac:dyDescent="0.25">
      <c r="A556" s="18"/>
      <c r="B556" s="57"/>
      <c r="C556" s="58"/>
      <c r="D556" s="58"/>
      <c r="E556" s="58"/>
      <c r="F556" s="58"/>
      <c r="G556" s="58"/>
      <c r="H556" s="58"/>
      <c r="I556" s="58"/>
      <c r="J556" s="58"/>
      <c r="K556" s="58"/>
      <c r="L556" s="58"/>
      <c r="M556" s="59"/>
      <c r="N556" s="58"/>
      <c r="O556" s="27"/>
    </row>
    <row r="557" spans="1:15" x14ac:dyDescent="0.25">
      <c r="A557" s="18"/>
      <c r="B557" s="57"/>
      <c r="C557" s="58"/>
      <c r="D557" s="58"/>
      <c r="E557" s="58"/>
      <c r="F557" s="58"/>
      <c r="G557" s="58"/>
      <c r="H557" s="58"/>
      <c r="I557" s="58"/>
      <c r="J557" s="58"/>
      <c r="K557" s="58"/>
      <c r="L557" s="58"/>
      <c r="M557" s="59"/>
      <c r="N557" s="58"/>
      <c r="O557" s="27"/>
    </row>
    <row r="558" spans="1:15" x14ac:dyDescent="0.25">
      <c r="A558" s="18"/>
      <c r="B558" s="57"/>
      <c r="C558" s="58"/>
      <c r="D558" s="58"/>
      <c r="E558" s="58"/>
      <c r="F558" s="58"/>
      <c r="G558" s="58"/>
      <c r="H558" s="58"/>
      <c r="I558" s="58"/>
      <c r="J558" s="58"/>
      <c r="K558" s="58"/>
      <c r="L558" s="58"/>
      <c r="M558" s="59"/>
      <c r="N558" s="58"/>
      <c r="O558" s="27"/>
    </row>
    <row r="559" spans="1:15" x14ac:dyDescent="0.25">
      <c r="A559" s="18"/>
      <c r="B559" s="57"/>
      <c r="C559" s="58"/>
      <c r="D559" s="58"/>
      <c r="E559" s="58"/>
      <c r="F559" s="58"/>
      <c r="G559" s="58"/>
      <c r="H559" s="58"/>
      <c r="I559" s="58"/>
      <c r="J559" s="58"/>
      <c r="K559" s="58"/>
      <c r="L559" s="58"/>
      <c r="M559" s="59"/>
      <c r="N559" s="58"/>
      <c r="O559" s="27"/>
    </row>
    <row r="560" spans="1:15" x14ac:dyDescent="0.25">
      <c r="A560" s="18"/>
      <c r="B560" s="57"/>
      <c r="C560" s="58"/>
      <c r="D560" s="58"/>
      <c r="E560" s="58"/>
      <c r="F560" s="58"/>
      <c r="G560" s="58"/>
      <c r="H560" s="58"/>
      <c r="I560" s="58"/>
      <c r="J560" s="58"/>
      <c r="K560" s="58"/>
      <c r="L560" s="58"/>
      <c r="M560" s="59"/>
      <c r="N560" s="58"/>
      <c r="O560" s="27"/>
    </row>
    <row r="561" spans="1:15" x14ac:dyDescent="0.25">
      <c r="A561" s="18"/>
      <c r="B561" s="57"/>
      <c r="C561" s="58"/>
      <c r="D561" s="58"/>
      <c r="E561" s="58"/>
      <c r="F561" s="58"/>
      <c r="G561" s="58"/>
      <c r="H561" s="58"/>
      <c r="I561" s="58"/>
      <c r="J561" s="58"/>
      <c r="K561" s="58"/>
      <c r="L561" s="58"/>
      <c r="M561" s="59"/>
      <c r="N561" s="58"/>
      <c r="O561" s="27"/>
    </row>
    <row r="562" spans="1:15" x14ac:dyDescent="0.25">
      <c r="A562" s="18"/>
      <c r="B562" s="57"/>
      <c r="C562" s="58"/>
      <c r="D562" s="58"/>
      <c r="E562" s="58"/>
      <c r="F562" s="58"/>
      <c r="G562" s="58"/>
      <c r="H562" s="58"/>
      <c r="I562" s="58"/>
      <c r="J562" s="58"/>
      <c r="K562" s="58"/>
      <c r="L562" s="58"/>
      <c r="M562" s="59"/>
      <c r="N562" s="58"/>
      <c r="O562" s="27"/>
    </row>
    <row r="563" spans="1:15" x14ac:dyDescent="0.25">
      <c r="A563" s="18"/>
      <c r="B563" s="57"/>
      <c r="C563" s="58"/>
      <c r="D563" s="58"/>
      <c r="E563" s="58"/>
      <c r="F563" s="58"/>
      <c r="G563" s="58"/>
      <c r="H563" s="58"/>
      <c r="I563" s="58"/>
      <c r="J563" s="58"/>
      <c r="K563" s="58"/>
      <c r="L563" s="58"/>
      <c r="M563" s="59"/>
      <c r="N563" s="58"/>
      <c r="O563" s="27"/>
    </row>
    <row r="564" spans="1:15" x14ac:dyDescent="0.25">
      <c r="A564" s="18"/>
      <c r="B564" s="57"/>
      <c r="C564" s="58"/>
      <c r="D564" s="58"/>
      <c r="E564" s="58"/>
      <c r="F564" s="58"/>
      <c r="G564" s="58"/>
      <c r="H564" s="58"/>
      <c r="I564" s="58"/>
      <c r="J564" s="58"/>
      <c r="K564" s="58"/>
      <c r="L564" s="58"/>
      <c r="M564" s="59"/>
      <c r="N564" s="58"/>
      <c r="O564" s="27"/>
    </row>
    <row r="565" spans="1:15" x14ac:dyDescent="0.25">
      <c r="A565" s="18"/>
      <c r="B565" s="57"/>
      <c r="C565" s="58"/>
      <c r="D565" s="58"/>
      <c r="E565" s="58"/>
      <c r="F565" s="58"/>
      <c r="G565" s="58"/>
      <c r="H565" s="58"/>
      <c r="I565" s="58"/>
      <c r="J565" s="58"/>
      <c r="K565" s="58"/>
      <c r="L565" s="58"/>
      <c r="M565" s="59"/>
      <c r="N565" s="58"/>
      <c r="O565" s="27"/>
    </row>
    <row r="566" spans="1:15" x14ac:dyDescent="0.25">
      <c r="A566" s="18"/>
      <c r="B566" s="57"/>
      <c r="C566" s="58"/>
      <c r="D566" s="58"/>
      <c r="E566" s="58"/>
      <c r="F566" s="58"/>
      <c r="G566" s="58"/>
      <c r="H566" s="58"/>
      <c r="I566" s="58"/>
      <c r="J566" s="58"/>
      <c r="K566" s="58"/>
      <c r="L566" s="58"/>
      <c r="M566" s="59"/>
      <c r="N566" s="58"/>
      <c r="O566" s="27"/>
    </row>
    <row r="567" spans="1:15" x14ac:dyDescent="0.25">
      <c r="A567" s="18"/>
      <c r="B567" s="57"/>
      <c r="C567" s="58"/>
      <c r="D567" s="58"/>
      <c r="E567" s="58"/>
      <c r="F567" s="58"/>
      <c r="G567" s="58"/>
      <c r="H567" s="58"/>
      <c r="I567" s="58"/>
      <c r="J567" s="58"/>
      <c r="K567" s="58"/>
      <c r="L567" s="58"/>
      <c r="M567" s="59"/>
      <c r="N567" s="58"/>
      <c r="O567" s="27"/>
    </row>
    <row r="568" spans="1:15" x14ac:dyDescent="0.25">
      <c r="A568" s="18"/>
      <c r="B568" s="57"/>
      <c r="C568" s="58"/>
      <c r="D568" s="58"/>
      <c r="E568" s="58"/>
      <c r="F568" s="58"/>
      <c r="G568" s="58"/>
      <c r="H568" s="58"/>
      <c r="I568" s="58"/>
      <c r="J568" s="58"/>
      <c r="K568" s="58"/>
      <c r="L568" s="58"/>
      <c r="M568" s="59"/>
      <c r="N568" s="58"/>
      <c r="O568" s="27"/>
    </row>
    <row r="569" spans="1:15" x14ac:dyDescent="0.25">
      <c r="A569" s="18"/>
      <c r="B569" s="57"/>
      <c r="C569" s="58"/>
      <c r="D569" s="58"/>
      <c r="E569" s="58"/>
      <c r="F569" s="58"/>
      <c r="G569" s="58"/>
      <c r="H569" s="58"/>
      <c r="I569" s="58"/>
      <c r="J569" s="58"/>
      <c r="K569" s="58"/>
      <c r="L569" s="58"/>
      <c r="M569" s="59"/>
      <c r="N569" s="58"/>
      <c r="O569" s="27"/>
    </row>
    <row r="570" spans="1:15" x14ac:dyDescent="0.25">
      <c r="A570" s="18"/>
      <c r="B570" s="57"/>
      <c r="C570" s="58"/>
      <c r="D570" s="58"/>
      <c r="E570" s="58"/>
      <c r="F570" s="58"/>
      <c r="G570" s="58"/>
      <c r="H570" s="58"/>
      <c r="I570" s="58"/>
      <c r="J570" s="58"/>
      <c r="K570" s="58"/>
      <c r="L570" s="58"/>
      <c r="M570" s="59"/>
      <c r="N570" s="58"/>
      <c r="O570" s="27"/>
    </row>
    <row r="571" spans="1:15" x14ac:dyDescent="0.25">
      <c r="A571" s="18"/>
      <c r="B571" s="57"/>
      <c r="C571" s="58"/>
      <c r="D571" s="58"/>
      <c r="E571" s="58"/>
      <c r="F571" s="58"/>
      <c r="G571" s="58"/>
      <c r="H571" s="58"/>
      <c r="I571" s="58"/>
      <c r="J571" s="58"/>
      <c r="K571" s="58"/>
      <c r="L571" s="58"/>
      <c r="M571" s="59"/>
      <c r="N571" s="58"/>
      <c r="O571" s="27"/>
    </row>
    <row r="572" spans="1:15" x14ac:dyDescent="0.25">
      <c r="A572" s="18"/>
      <c r="B572" s="57"/>
      <c r="C572" s="58"/>
      <c r="D572" s="58"/>
      <c r="E572" s="58"/>
      <c r="F572" s="58"/>
      <c r="G572" s="58"/>
      <c r="H572" s="58"/>
      <c r="I572" s="58"/>
      <c r="J572" s="58"/>
      <c r="K572" s="58"/>
      <c r="L572" s="58"/>
      <c r="M572" s="59"/>
      <c r="N572" s="58"/>
      <c r="O572" s="27"/>
    </row>
    <row r="573" spans="1:15" x14ac:dyDescent="0.25">
      <c r="A573" s="18"/>
      <c r="B573" s="57"/>
      <c r="C573" s="58"/>
      <c r="D573" s="58"/>
      <c r="E573" s="58"/>
      <c r="F573" s="58"/>
      <c r="G573" s="58"/>
      <c r="H573" s="58"/>
      <c r="I573" s="58"/>
      <c r="J573" s="58"/>
      <c r="K573" s="58"/>
      <c r="L573" s="58"/>
      <c r="M573" s="59"/>
      <c r="N573" s="58"/>
      <c r="O573" s="27"/>
    </row>
    <row r="574" spans="1:15" x14ac:dyDescent="0.25">
      <c r="A574" s="18"/>
      <c r="B574" s="57"/>
      <c r="C574" s="58"/>
      <c r="D574" s="58"/>
      <c r="E574" s="58"/>
      <c r="F574" s="58"/>
      <c r="G574" s="58"/>
      <c r="H574" s="58"/>
      <c r="I574" s="58"/>
      <c r="J574" s="58"/>
      <c r="K574" s="58"/>
      <c r="L574" s="58"/>
      <c r="M574" s="59"/>
      <c r="N574" s="58"/>
      <c r="O574" s="27"/>
    </row>
    <row r="575" spans="1:15" x14ac:dyDescent="0.25">
      <c r="A575" s="18"/>
      <c r="B575" s="57"/>
      <c r="C575" s="58"/>
      <c r="D575" s="58"/>
      <c r="E575" s="58"/>
      <c r="F575" s="58"/>
      <c r="G575" s="58"/>
      <c r="H575" s="58"/>
      <c r="I575" s="58"/>
      <c r="J575" s="58"/>
      <c r="K575" s="58"/>
      <c r="L575" s="58"/>
      <c r="M575" s="59"/>
      <c r="N575" s="58"/>
      <c r="O575" s="27"/>
    </row>
    <row r="576" spans="1:15" x14ac:dyDescent="0.25">
      <c r="A576" s="18"/>
      <c r="B576" s="57"/>
      <c r="C576" s="58"/>
      <c r="D576" s="58"/>
      <c r="E576" s="58"/>
      <c r="F576" s="58"/>
      <c r="G576" s="58"/>
      <c r="H576" s="58"/>
      <c r="I576" s="58"/>
      <c r="J576" s="58"/>
      <c r="K576" s="58"/>
      <c r="L576" s="58"/>
      <c r="M576" s="59"/>
      <c r="N576" s="58"/>
      <c r="O576" s="27"/>
    </row>
    <row r="577" spans="1:15" x14ac:dyDescent="0.25">
      <c r="A577" s="18"/>
      <c r="B577" s="57"/>
      <c r="C577" s="58"/>
      <c r="D577" s="58"/>
      <c r="E577" s="58"/>
      <c r="F577" s="58"/>
      <c r="G577" s="58"/>
      <c r="H577" s="58"/>
      <c r="I577" s="58"/>
      <c r="J577" s="58"/>
      <c r="K577" s="58"/>
      <c r="L577" s="58"/>
      <c r="M577" s="59"/>
      <c r="N577" s="58"/>
      <c r="O577" s="27"/>
    </row>
    <row r="578" spans="1:15" x14ac:dyDescent="0.25">
      <c r="A578" s="18"/>
      <c r="B578" s="57"/>
      <c r="C578" s="58"/>
      <c r="D578" s="58"/>
      <c r="E578" s="58"/>
      <c r="F578" s="58"/>
      <c r="G578" s="58"/>
      <c r="H578" s="58"/>
      <c r="I578" s="58"/>
      <c r="J578" s="58"/>
      <c r="K578" s="58"/>
      <c r="L578" s="58"/>
      <c r="M578" s="59"/>
      <c r="N578" s="58"/>
      <c r="O578" s="27"/>
    </row>
    <row r="579" spans="1:15" x14ac:dyDescent="0.25">
      <c r="A579" s="18"/>
      <c r="B579" s="57"/>
      <c r="C579" s="58"/>
      <c r="D579" s="58"/>
      <c r="E579" s="58"/>
      <c r="F579" s="58"/>
      <c r="G579" s="58"/>
      <c r="H579" s="58"/>
      <c r="I579" s="58"/>
      <c r="J579" s="58"/>
      <c r="K579" s="58"/>
      <c r="L579" s="58"/>
      <c r="M579" s="59"/>
      <c r="N579" s="58"/>
      <c r="O579" s="27"/>
    </row>
    <row r="580" spans="1:15" x14ac:dyDescent="0.25">
      <c r="A580" s="18"/>
      <c r="B580" s="57"/>
      <c r="C580" s="58"/>
      <c r="D580" s="58"/>
      <c r="E580" s="58"/>
      <c r="F580" s="58"/>
      <c r="G580" s="58"/>
      <c r="H580" s="58"/>
      <c r="I580" s="58"/>
      <c r="J580" s="58"/>
      <c r="K580" s="58"/>
      <c r="L580" s="58"/>
      <c r="M580" s="59"/>
      <c r="N580" s="58"/>
      <c r="O580" s="27"/>
    </row>
    <row r="581" spans="1:15" x14ac:dyDescent="0.25">
      <c r="A581" s="18"/>
      <c r="B581" s="57"/>
      <c r="C581" s="58"/>
      <c r="D581" s="58"/>
      <c r="E581" s="58"/>
      <c r="F581" s="58"/>
      <c r="G581" s="58"/>
      <c r="H581" s="58"/>
      <c r="I581" s="58"/>
      <c r="J581" s="58"/>
      <c r="K581" s="58"/>
      <c r="L581" s="58"/>
      <c r="M581" s="59"/>
      <c r="N581" s="58"/>
      <c r="O581" s="27"/>
    </row>
    <row r="582" spans="1:15" x14ac:dyDescent="0.25">
      <c r="A582" s="18"/>
      <c r="B582" s="57"/>
      <c r="C582" s="58"/>
      <c r="D582" s="58"/>
      <c r="E582" s="58"/>
      <c r="F582" s="58"/>
      <c r="G582" s="58"/>
      <c r="H582" s="58"/>
      <c r="I582" s="58"/>
      <c r="J582" s="58"/>
      <c r="K582" s="58"/>
      <c r="L582" s="58"/>
      <c r="M582" s="59"/>
      <c r="N582" s="58"/>
      <c r="O582" s="27"/>
    </row>
    <row r="583" spans="1:15" x14ac:dyDescent="0.25">
      <c r="A583" s="18"/>
      <c r="B583" s="57"/>
      <c r="C583" s="58"/>
      <c r="D583" s="58"/>
      <c r="E583" s="58"/>
      <c r="F583" s="58"/>
      <c r="G583" s="58"/>
      <c r="H583" s="58"/>
      <c r="I583" s="58"/>
      <c r="J583" s="58"/>
      <c r="K583" s="58"/>
      <c r="L583" s="58"/>
      <c r="M583" s="59"/>
      <c r="N583" s="58"/>
      <c r="O583" s="27"/>
    </row>
    <row r="584" spans="1:15" x14ac:dyDescent="0.25">
      <c r="A584" s="18"/>
      <c r="B584" s="57"/>
      <c r="C584" s="58"/>
      <c r="D584" s="58"/>
      <c r="E584" s="58"/>
      <c r="F584" s="58"/>
      <c r="G584" s="58"/>
      <c r="H584" s="58"/>
      <c r="I584" s="58"/>
      <c r="J584" s="58"/>
      <c r="K584" s="58"/>
      <c r="L584" s="58"/>
      <c r="M584" s="59"/>
      <c r="N584" s="58"/>
      <c r="O584" s="27"/>
    </row>
    <row r="585" spans="1:15" x14ac:dyDescent="0.25">
      <c r="A585" s="18"/>
      <c r="B585" s="57"/>
      <c r="C585" s="58"/>
      <c r="D585" s="58"/>
      <c r="E585" s="58"/>
      <c r="F585" s="58"/>
      <c r="G585" s="58"/>
      <c r="H585" s="58"/>
      <c r="I585" s="58"/>
      <c r="J585" s="58"/>
      <c r="K585" s="58"/>
      <c r="L585" s="58"/>
      <c r="M585" s="59"/>
      <c r="N585" s="58"/>
      <c r="O585" s="27"/>
    </row>
    <row r="586" spans="1:15" x14ac:dyDescent="0.25">
      <c r="A586" s="18"/>
      <c r="B586" s="57"/>
      <c r="C586" s="58"/>
      <c r="D586" s="58"/>
      <c r="E586" s="58"/>
      <c r="F586" s="58"/>
      <c r="G586" s="58"/>
      <c r="H586" s="58"/>
      <c r="I586" s="58"/>
      <c r="J586" s="58"/>
      <c r="K586" s="58"/>
      <c r="L586" s="58"/>
      <c r="M586" s="59"/>
      <c r="N586" s="58"/>
      <c r="O586" s="27"/>
    </row>
    <row r="587" spans="1:15" x14ac:dyDescent="0.25">
      <c r="A587" s="18"/>
      <c r="B587" s="57"/>
      <c r="C587" s="58"/>
      <c r="D587" s="58"/>
      <c r="E587" s="58"/>
      <c r="F587" s="58"/>
      <c r="G587" s="58"/>
      <c r="H587" s="58"/>
      <c r="I587" s="58"/>
      <c r="J587" s="58"/>
      <c r="K587" s="58"/>
      <c r="L587" s="58"/>
      <c r="M587" s="59"/>
      <c r="N587" s="58"/>
      <c r="O587" s="27"/>
    </row>
    <row r="588" spans="1:15" x14ac:dyDescent="0.25">
      <c r="A588" s="18"/>
      <c r="B588" s="57"/>
      <c r="C588" s="58"/>
      <c r="D588" s="58"/>
      <c r="E588" s="58"/>
      <c r="F588" s="58"/>
      <c r="G588" s="58"/>
      <c r="H588" s="58"/>
      <c r="I588" s="58"/>
      <c r="J588" s="58"/>
      <c r="K588" s="58"/>
      <c r="L588" s="58"/>
      <c r="M588" s="59"/>
      <c r="N588" s="58"/>
      <c r="O588" s="27"/>
    </row>
    <row r="589" spans="1:15" x14ac:dyDescent="0.25">
      <c r="A589" s="18"/>
      <c r="B589" s="57"/>
      <c r="C589" s="58"/>
      <c r="D589" s="58"/>
      <c r="E589" s="58"/>
      <c r="F589" s="58"/>
      <c r="G589" s="58"/>
      <c r="H589" s="58"/>
      <c r="I589" s="58"/>
      <c r="J589" s="58"/>
      <c r="K589" s="58"/>
      <c r="L589" s="58"/>
      <c r="M589" s="59"/>
      <c r="N589" s="58"/>
      <c r="O589" s="27"/>
    </row>
    <row r="590" spans="1:15" x14ac:dyDescent="0.25">
      <c r="A590" s="18"/>
      <c r="B590" s="57"/>
      <c r="C590" s="58"/>
      <c r="D590" s="58"/>
      <c r="E590" s="58"/>
      <c r="F590" s="58"/>
      <c r="G590" s="58"/>
      <c r="H590" s="58"/>
      <c r="I590" s="58"/>
      <c r="J590" s="58"/>
      <c r="K590" s="58"/>
      <c r="L590" s="58"/>
      <c r="M590" s="59"/>
      <c r="N590" s="58"/>
      <c r="O590" s="27"/>
    </row>
    <row r="591" spans="1:15" x14ac:dyDescent="0.25">
      <c r="A591" s="18"/>
      <c r="B591" s="57"/>
      <c r="C591" s="58"/>
      <c r="D591" s="58"/>
      <c r="E591" s="58"/>
      <c r="F591" s="58"/>
      <c r="G591" s="58"/>
      <c r="H591" s="58"/>
      <c r="I591" s="58"/>
      <c r="J591" s="58"/>
      <c r="K591" s="58"/>
      <c r="L591" s="58"/>
      <c r="M591" s="59"/>
      <c r="N591" s="58"/>
      <c r="O591" s="27"/>
    </row>
    <row r="592" spans="1:15" x14ac:dyDescent="0.25">
      <c r="A592" s="18"/>
      <c r="B592" s="57"/>
      <c r="C592" s="58"/>
      <c r="D592" s="58"/>
      <c r="E592" s="58"/>
      <c r="F592" s="58"/>
      <c r="G592" s="58"/>
      <c r="H592" s="58"/>
      <c r="I592" s="58"/>
      <c r="J592" s="58"/>
      <c r="K592" s="58"/>
      <c r="L592" s="58"/>
      <c r="M592" s="59"/>
      <c r="N592" s="58"/>
      <c r="O592" s="27"/>
    </row>
    <row r="593" spans="1:15" x14ac:dyDescent="0.25">
      <c r="A593" s="18"/>
      <c r="B593" s="57"/>
      <c r="C593" s="58"/>
      <c r="D593" s="58"/>
      <c r="E593" s="58"/>
      <c r="F593" s="58"/>
      <c r="G593" s="58"/>
      <c r="H593" s="58"/>
      <c r="I593" s="58"/>
      <c r="J593" s="58"/>
      <c r="K593" s="58"/>
      <c r="L593" s="58"/>
      <c r="M593" s="59"/>
      <c r="N593" s="58"/>
      <c r="O593" s="27"/>
    </row>
    <row r="594" spans="1:15" x14ac:dyDescent="0.25">
      <c r="A594" s="18"/>
      <c r="B594" s="57"/>
      <c r="C594" s="58"/>
      <c r="D594" s="58"/>
      <c r="E594" s="58"/>
      <c r="F594" s="58"/>
      <c r="G594" s="58"/>
      <c r="H594" s="58"/>
      <c r="I594" s="58"/>
      <c r="J594" s="58"/>
      <c r="K594" s="58"/>
      <c r="L594" s="58"/>
      <c r="M594" s="59"/>
      <c r="N594" s="58"/>
      <c r="O594" s="27"/>
    </row>
    <row r="595" spans="1:15" x14ac:dyDescent="0.25">
      <c r="A595" s="18"/>
      <c r="B595" s="57"/>
      <c r="C595" s="58"/>
      <c r="D595" s="58"/>
      <c r="E595" s="58"/>
      <c r="F595" s="58"/>
      <c r="G595" s="58"/>
      <c r="H595" s="58"/>
      <c r="I595" s="58"/>
      <c r="J595" s="58"/>
      <c r="K595" s="58"/>
      <c r="L595" s="58"/>
      <c r="M595" s="59"/>
      <c r="N595" s="58"/>
      <c r="O595" s="27"/>
    </row>
    <row r="596" spans="1:15" x14ac:dyDescent="0.25">
      <c r="A596" s="18"/>
      <c r="B596" s="57"/>
      <c r="C596" s="58"/>
      <c r="D596" s="58"/>
      <c r="E596" s="58"/>
      <c r="F596" s="58"/>
      <c r="G596" s="58"/>
      <c r="H596" s="58"/>
      <c r="I596" s="58"/>
      <c r="J596" s="58"/>
      <c r="K596" s="58"/>
      <c r="L596" s="58"/>
      <c r="M596" s="59"/>
      <c r="N596" s="58"/>
      <c r="O596" s="27"/>
    </row>
    <row r="597" spans="1:15" x14ac:dyDescent="0.25">
      <c r="A597" s="18"/>
      <c r="B597" s="57"/>
      <c r="C597" s="58"/>
      <c r="D597" s="58"/>
      <c r="E597" s="58"/>
      <c r="F597" s="58"/>
      <c r="G597" s="58"/>
      <c r="H597" s="58"/>
      <c r="I597" s="58"/>
      <c r="J597" s="58"/>
      <c r="K597" s="58"/>
      <c r="L597" s="58"/>
      <c r="M597" s="59"/>
      <c r="N597" s="58"/>
      <c r="O597" s="27"/>
    </row>
    <row r="598" spans="1:15" x14ac:dyDescent="0.25">
      <c r="A598" s="18"/>
      <c r="B598" s="57"/>
      <c r="C598" s="58"/>
      <c r="D598" s="58"/>
      <c r="E598" s="58"/>
      <c r="F598" s="58"/>
      <c r="G598" s="58"/>
      <c r="H598" s="58"/>
      <c r="I598" s="58"/>
      <c r="J598" s="58"/>
      <c r="K598" s="58"/>
      <c r="L598" s="58"/>
      <c r="M598" s="59"/>
      <c r="N598" s="58"/>
      <c r="O598" s="27"/>
    </row>
    <row r="599" spans="1:15" x14ac:dyDescent="0.25">
      <c r="A599" s="18"/>
      <c r="B599" s="57"/>
      <c r="C599" s="58"/>
      <c r="D599" s="58"/>
      <c r="E599" s="58"/>
      <c r="F599" s="58"/>
      <c r="G599" s="58"/>
      <c r="H599" s="58"/>
      <c r="I599" s="58"/>
      <c r="J599" s="58"/>
      <c r="K599" s="58"/>
      <c r="L599" s="58"/>
      <c r="M599" s="59"/>
      <c r="N599" s="58"/>
      <c r="O599" s="27"/>
    </row>
    <row r="600" spans="1:15" x14ac:dyDescent="0.25">
      <c r="A600" s="18"/>
      <c r="B600" s="57"/>
      <c r="C600" s="58"/>
      <c r="D600" s="58"/>
      <c r="E600" s="58"/>
      <c r="F600" s="58"/>
      <c r="G600" s="58"/>
      <c r="H600" s="58"/>
      <c r="I600" s="58"/>
      <c r="J600" s="58"/>
      <c r="K600" s="58"/>
      <c r="L600" s="58"/>
      <c r="M600" s="59"/>
      <c r="N600" s="58"/>
      <c r="O600" s="27"/>
    </row>
    <row r="601" spans="1:15" x14ac:dyDescent="0.25">
      <c r="A601" s="18"/>
      <c r="B601" s="57"/>
      <c r="C601" s="58"/>
      <c r="D601" s="58"/>
      <c r="E601" s="58"/>
      <c r="F601" s="58"/>
      <c r="G601" s="58"/>
      <c r="H601" s="58"/>
      <c r="I601" s="58"/>
      <c r="J601" s="58"/>
      <c r="K601" s="58"/>
      <c r="L601" s="58"/>
      <c r="M601" s="59"/>
      <c r="N601" s="58"/>
      <c r="O601" s="27"/>
    </row>
    <row r="602" spans="1:15" x14ac:dyDescent="0.25">
      <c r="A602" s="18"/>
      <c r="B602" s="57"/>
      <c r="C602" s="58"/>
      <c r="D602" s="58"/>
      <c r="E602" s="58"/>
      <c r="F602" s="58"/>
      <c r="G602" s="58"/>
      <c r="H602" s="58"/>
      <c r="I602" s="58"/>
      <c r="J602" s="58"/>
      <c r="K602" s="58"/>
      <c r="L602" s="58"/>
      <c r="M602" s="59"/>
      <c r="N602" s="58"/>
      <c r="O602" s="27"/>
    </row>
    <row r="603" spans="1:15" x14ac:dyDescent="0.25">
      <c r="A603" s="18"/>
      <c r="B603" s="57"/>
      <c r="C603" s="58"/>
      <c r="D603" s="58"/>
      <c r="E603" s="58"/>
      <c r="F603" s="58"/>
      <c r="G603" s="58"/>
      <c r="H603" s="58"/>
      <c r="I603" s="58"/>
      <c r="J603" s="58"/>
      <c r="K603" s="58"/>
      <c r="L603" s="58"/>
      <c r="M603" s="59"/>
      <c r="N603" s="58"/>
      <c r="O603" s="27"/>
    </row>
    <row r="604" spans="1:15" x14ac:dyDescent="0.25">
      <c r="A604" s="18"/>
      <c r="B604" s="57"/>
      <c r="C604" s="58"/>
      <c r="D604" s="58"/>
      <c r="E604" s="58"/>
      <c r="F604" s="58"/>
      <c r="G604" s="58"/>
      <c r="H604" s="58"/>
      <c r="I604" s="58"/>
      <c r="J604" s="58"/>
      <c r="K604" s="58"/>
      <c r="L604" s="58"/>
      <c r="M604" s="59"/>
      <c r="N604" s="58"/>
      <c r="O604" s="27"/>
    </row>
    <row r="605" spans="1:15" x14ac:dyDescent="0.25">
      <c r="A605" s="18"/>
      <c r="B605" s="57"/>
      <c r="C605" s="58"/>
      <c r="D605" s="58"/>
      <c r="E605" s="58"/>
      <c r="F605" s="58"/>
      <c r="G605" s="58"/>
      <c r="H605" s="58"/>
      <c r="I605" s="58"/>
      <c r="J605" s="58"/>
      <c r="K605" s="58"/>
      <c r="L605" s="58"/>
      <c r="M605" s="59"/>
      <c r="N605" s="58"/>
      <c r="O605" s="27"/>
    </row>
    <row r="606" spans="1:15" x14ac:dyDescent="0.25">
      <c r="A606" s="18"/>
      <c r="B606" s="57"/>
      <c r="C606" s="58"/>
      <c r="D606" s="58"/>
      <c r="E606" s="58"/>
      <c r="F606" s="58"/>
      <c r="G606" s="58"/>
      <c r="H606" s="58"/>
      <c r="I606" s="58"/>
      <c r="J606" s="58"/>
      <c r="K606" s="58"/>
      <c r="L606" s="58"/>
      <c r="M606" s="59"/>
      <c r="N606" s="58"/>
      <c r="O606" s="27"/>
    </row>
    <row r="607" spans="1:15" x14ac:dyDescent="0.25">
      <c r="A607" s="18"/>
      <c r="B607" s="57"/>
      <c r="C607" s="58"/>
      <c r="D607" s="58"/>
      <c r="E607" s="58"/>
      <c r="F607" s="58"/>
      <c r="G607" s="58"/>
      <c r="H607" s="58"/>
      <c r="I607" s="58"/>
      <c r="J607" s="58"/>
      <c r="K607" s="58"/>
      <c r="L607" s="58"/>
      <c r="M607" s="59"/>
      <c r="N607" s="58"/>
      <c r="O607" s="27"/>
    </row>
    <row r="608" spans="1:15" x14ac:dyDescent="0.25">
      <c r="A608" s="18"/>
      <c r="B608" s="57"/>
      <c r="C608" s="58"/>
      <c r="D608" s="58"/>
      <c r="E608" s="58"/>
      <c r="F608" s="58"/>
      <c r="G608" s="58"/>
      <c r="H608" s="58"/>
      <c r="I608" s="58"/>
      <c r="J608" s="58"/>
      <c r="K608" s="58"/>
      <c r="L608" s="58"/>
      <c r="M608" s="59"/>
      <c r="N608" s="58"/>
      <c r="O608" s="27"/>
    </row>
    <row r="609" spans="1:15" x14ac:dyDescent="0.25">
      <c r="A609" s="18"/>
      <c r="B609" s="57"/>
      <c r="C609" s="58"/>
      <c r="D609" s="58"/>
      <c r="E609" s="58"/>
      <c r="F609" s="58"/>
      <c r="G609" s="58"/>
      <c r="H609" s="58"/>
      <c r="I609" s="58"/>
      <c r="J609" s="58"/>
      <c r="K609" s="58"/>
      <c r="L609" s="58"/>
      <c r="M609" s="59"/>
      <c r="N609" s="58"/>
      <c r="O609" s="27"/>
    </row>
    <row r="610" spans="1:15" x14ac:dyDescent="0.25">
      <c r="A610" s="18"/>
      <c r="B610" s="57"/>
      <c r="C610" s="58"/>
      <c r="D610" s="58"/>
      <c r="E610" s="58"/>
      <c r="F610" s="58"/>
      <c r="G610" s="58"/>
      <c r="H610" s="58"/>
      <c r="I610" s="58"/>
      <c r="J610" s="58"/>
      <c r="K610" s="58"/>
      <c r="L610" s="58"/>
      <c r="M610" s="59"/>
      <c r="N610" s="58"/>
      <c r="O610" s="27"/>
    </row>
    <row r="611" spans="1:15" x14ac:dyDescent="0.25">
      <c r="A611" s="18"/>
      <c r="B611" s="57"/>
      <c r="C611" s="58"/>
      <c r="D611" s="58"/>
      <c r="E611" s="58"/>
      <c r="F611" s="58"/>
      <c r="G611" s="58"/>
      <c r="H611" s="58"/>
      <c r="I611" s="58"/>
      <c r="J611" s="58"/>
      <c r="K611" s="58"/>
      <c r="L611" s="58"/>
      <c r="M611" s="59"/>
      <c r="N611" s="58"/>
      <c r="O611" s="27"/>
    </row>
    <row r="612" spans="1:15" x14ac:dyDescent="0.25">
      <c r="A612" s="18"/>
      <c r="B612" s="57"/>
      <c r="C612" s="58"/>
      <c r="D612" s="58"/>
      <c r="E612" s="58"/>
      <c r="F612" s="58"/>
      <c r="G612" s="58"/>
      <c r="H612" s="58"/>
      <c r="I612" s="58"/>
      <c r="J612" s="58"/>
      <c r="K612" s="58"/>
      <c r="L612" s="58"/>
      <c r="M612" s="59"/>
      <c r="N612" s="58"/>
      <c r="O612" s="27"/>
    </row>
    <row r="613" spans="1:15" x14ac:dyDescent="0.25">
      <c r="A613" s="18"/>
      <c r="B613" s="57"/>
      <c r="C613" s="58"/>
      <c r="D613" s="58"/>
      <c r="E613" s="58"/>
      <c r="F613" s="58"/>
      <c r="G613" s="58"/>
      <c r="H613" s="58"/>
      <c r="I613" s="58"/>
      <c r="J613" s="58"/>
      <c r="K613" s="58"/>
      <c r="L613" s="58"/>
      <c r="M613" s="59"/>
      <c r="N613" s="58"/>
      <c r="O613" s="27"/>
    </row>
    <row r="614" spans="1:15" x14ac:dyDescent="0.25">
      <c r="A614" s="18"/>
      <c r="B614" s="57"/>
      <c r="C614" s="58"/>
      <c r="D614" s="58"/>
      <c r="E614" s="58"/>
      <c r="F614" s="58"/>
      <c r="G614" s="58"/>
      <c r="H614" s="58"/>
      <c r="I614" s="58"/>
      <c r="J614" s="58"/>
      <c r="K614" s="58"/>
      <c r="L614" s="58"/>
      <c r="M614" s="59"/>
      <c r="N614" s="58"/>
      <c r="O614" s="27"/>
    </row>
    <row r="615" spans="1:15" x14ac:dyDescent="0.25">
      <c r="A615" s="18"/>
      <c r="B615" s="57"/>
      <c r="C615" s="58"/>
      <c r="D615" s="58"/>
      <c r="E615" s="58"/>
      <c r="F615" s="58"/>
      <c r="G615" s="58"/>
      <c r="H615" s="58"/>
      <c r="I615" s="58"/>
      <c r="J615" s="58"/>
      <c r="K615" s="58"/>
      <c r="L615" s="58"/>
      <c r="M615" s="59"/>
      <c r="N615" s="58"/>
      <c r="O615" s="27"/>
    </row>
    <row r="616" spans="1:15" x14ac:dyDescent="0.25">
      <c r="A616" s="18"/>
      <c r="B616" s="57"/>
      <c r="C616" s="58"/>
      <c r="D616" s="58"/>
      <c r="E616" s="58"/>
      <c r="F616" s="58"/>
      <c r="G616" s="58"/>
      <c r="H616" s="58"/>
      <c r="I616" s="58"/>
      <c r="J616" s="58"/>
      <c r="K616" s="58"/>
      <c r="L616" s="58"/>
      <c r="M616" s="59"/>
      <c r="N616" s="58"/>
      <c r="O616" s="27"/>
    </row>
    <row r="617" spans="1:15" x14ac:dyDescent="0.25">
      <c r="A617" s="18"/>
      <c r="B617" s="57"/>
      <c r="C617" s="58"/>
      <c r="D617" s="58"/>
      <c r="E617" s="58"/>
      <c r="F617" s="58"/>
      <c r="G617" s="58"/>
      <c r="H617" s="58"/>
      <c r="I617" s="58"/>
      <c r="J617" s="58"/>
      <c r="K617" s="58"/>
      <c r="L617" s="58"/>
      <c r="M617" s="59"/>
      <c r="N617" s="58"/>
      <c r="O617" s="27"/>
    </row>
    <row r="618" spans="1:15" x14ac:dyDescent="0.25">
      <c r="A618" s="18"/>
      <c r="B618" s="57"/>
      <c r="C618" s="58"/>
      <c r="D618" s="58"/>
      <c r="E618" s="58"/>
      <c r="F618" s="58"/>
      <c r="G618" s="58"/>
      <c r="H618" s="58"/>
      <c r="I618" s="58"/>
      <c r="J618" s="58"/>
      <c r="K618" s="58"/>
      <c r="L618" s="58"/>
      <c r="M618" s="59"/>
      <c r="N618" s="58"/>
      <c r="O618" s="27"/>
    </row>
    <row r="619" spans="1:15" x14ac:dyDescent="0.25">
      <c r="A619" s="18"/>
      <c r="B619" s="57"/>
      <c r="C619" s="58"/>
      <c r="D619" s="58"/>
      <c r="E619" s="58"/>
      <c r="F619" s="58"/>
      <c r="G619" s="58"/>
      <c r="H619" s="58"/>
      <c r="I619" s="58"/>
      <c r="J619" s="58"/>
      <c r="K619" s="58"/>
      <c r="L619" s="58"/>
      <c r="M619" s="59"/>
      <c r="N619" s="58"/>
      <c r="O619" s="27"/>
    </row>
    <row r="620" spans="1:15" x14ac:dyDescent="0.25">
      <c r="A620" s="18"/>
      <c r="B620" s="57"/>
      <c r="C620" s="58"/>
      <c r="D620" s="58"/>
      <c r="E620" s="58"/>
      <c r="F620" s="58"/>
      <c r="G620" s="58"/>
      <c r="H620" s="58"/>
      <c r="I620" s="58"/>
      <c r="J620" s="58"/>
      <c r="K620" s="58"/>
      <c r="L620" s="58"/>
      <c r="M620" s="59"/>
      <c r="N620" s="58"/>
      <c r="O620" s="27"/>
    </row>
    <row r="621" spans="1:15" x14ac:dyDescent="0.25">
      <c r="A621" s="18"/>
      <c r="B621" s="57"/>
      <c r="C621" s="58"/>
      <c r="D621" s="58"/>
      <c r="E621" s="58"/>
      <c r="F621" s="58"/>
      <c r="G621" s="58"/>
      <c r="H621" s="58"/>
      <c r="I621" s="58"/>
      <c r="J621" s="58"/>
      <c r="K621" s="58"/>
      <c r="L621" s="58"/>
      <c r="M621" s="59"/>
      <c r="N621" s="58"/>
      <c r="O621" s="27"/>
    </row>
    <row r="622" spans="1:15" x14ac:dyDescent="0.25">
      <c r="A622" s="18"/>
      <c r="B622" s="57"/>
      <c r="C622" s="58"/>
      <c r="D622" s="58"/>
      <c r="E622" s="58"/>
      <c r="F622" s="58"/>
      <c r="G622" s="58"/>
      <c r="H622" s="58"/>
      <c r="I622" s="58"/>
      <c r="J622" s="58"/>
      <c r="K622" s="58"/>
      <c r="L622" s="58"/>
      <c r="M622" s="59"/>
      <c r="N622" s="58"/>
      <c r="O622" s="27"/>
    </row>
    <row r="623" spans="1:15" x14ac:dyDescent="0.25">
      <c r="A623" s="18"/>
      <c r="B623" s="57"/>
      <c r="C623" s="58"/>
      <c r="D623" s="58"/>
      <c r="E623" s="58"/>
      <c r="F623" s="58"/>
      <c r="G623" s="58"/>
      <c r="H623" s="58"/>
      <c r="I623" s="58"/>
      <c r="J623" s="58"/>
      <c r="K623" s="58"/>
      <c r="L623" s="58"/>
      <c r="M623" s="59"/>
      <c r="N623" s="58"/>
      <c r="O623" s="27"/>
    </row>
    <row r="624" spans="1:15" x14ac:dyDescent="0.25">
      <c r="A624" s="18"/>
      <c r="B624" s="57"/>
      <c r="C624" s="58"/>
      <c r="D624" s="58"/>
      <c r="E624" s="58"/>
      <c r="F624" s="58"/>
      <c r="G624" s="58"/>
      <c r="H624" s="58"/>
      <c r="I624" s="58"/>
      <c r="J624" s="58"/>
      <c r="K624" s="58"/>
      <c r="L624" s="58"/>
      <c r="M624" s="59"/>
      <c r="N624" s="58"/>
      <c r="O624" s="27"/>
    </row>
    <row r="625" spans="1:15" x14ac:dyDescent="0.25">
      <c r="A625" s="18"/>
      <c r="B625" s="57"/>
      <c r="C625" s="58"/>
      <c r="D625" s="58"/>
      <c r="E625" s="58"/>
      <c r="F625" s="58"/>
      <c r="G625" s="58"/>
      <c r="H625" s="58"/>
      <c r="I625" s="58"/>
      <c r="J625" s="58"/>
      <c r="K625" s="58"/>
      <c r="L625" s="58"/>
      <c r="M625" s="59"/>
      <c r="N625" s="58"/>
      <c r="O625" s="27"/>
    </row>
    <row r="626" spans="1:15" x14ac:dyDescent="0.25">
      <c r="A626" s="18"/>
      <c r="B626" s="57"/>
      <c r="C626" s="58"/>
      <c r="D626" s="58"/>
      <c r="E626" s="58"/>
      <c r="F626" s="58"/>
      <c r="G626" s="58"/>
      <c r="H626" s="58"/>
      <c r="I626" s="58"/>
      <c r="J626" s="58"/>
      <c r="K626" s="58"/>
      <c r="L626" s="58"/>
      <c r="M626" s="59"/>
      <c r="N626" s="58"/>
      <c r="O626" s="27"/>
    </row>
    <row r="627" spans="1:15" x14ac:dyDescent="0.25">
      <c r="A627" s="18"/>
      <c r="B627" s="57"/>
      <c r="C627" s="58"/>
      <c r="D627" s="58"/>
      <c r="E627" s="58"/>
      <c r="F627" s="58"/>
      <c r="G627" s="58"/>
      <c r="H627" s="58"/>
      <c r="I627" s="58"/>
      <c r="J627" s="58"/>
      <c r="K627" s="58"/>
      <c r="L627" s="58"/>
      <c r="M627" s="59"/>
      <c r="N627" s="58"/>
      <c r="O627" s="27"/>
    </row>
    <row r="628" spans="1:15" x14ac:dyDescent="0.25">
      <c r="A628" s="18"/>
      <c r="B628" s="57"/>
      <c r="C628" s="58"/>
      <c r="D628" s="58"/>
      <c r="E628" s="58"/>
      <c r="F628" s="58"/>
      <c r="G628" s="58"/>
      <c r="H628" s="58"/>
      <c r="I628" s="58"/>
      <c r="J628" s="58"/>
      <c r="K628" s="58"/>
      <c r="L628" s="58"/>
      <c r="M628" s="59"/>
      <c r="N628" s="58"/>
      <c r="O628" s="27"/>
    </row>
    <row r="629" spans="1:15" x14ac:dyDescent="0.25">
      <c r="A629" s="18"/>
      <c r="B629" s="57"/>
      <c r="C629" s="58"/>
      <c r="D629" s="58"/>
      <c r="E629" s="58"/>
      <c r="F629" s="58"/>
      <c r="G629" s="58"/>
      <c r="H629" s="58"/>
      <c r="I629" s="58"/>
      <c r="J629" s="58"/>
      <c r="K629" s="58"/>
      <c r="L629" s="58"/>
      <c r="M629" s="59"/>
      <c r="N629" s="58"/>
      <c r="O629" s="27"/>
    </row>
    <row r="630" spans="1:15" x14ac:dyDescent="0.25">
      <c r="A630" s="18"/>
      <c r="B630" s="57"/>
      <c r="C630" s="58"/>
      <c r="D630" s="58"/>
      <c r="E630" s="58"/>
      <c r="F630" s="58"/>
      <c r="G630" s="58"/>
      <c r="H630" s="58"/>
      <c r="I630" s="58"/>
      <c r="J630" s="58"/>
      <c r="K630" s="58"/>
      <c r="L630" s="58"/>
      <c r="M630" s="59"/>
      <c r="N630" s="58"/>
      <c r="O630" s="27"/>
    </row>
    <row r="631" spans="1:15" x14ac:dyDescent="0.25">
      <c r="A631" s="18"/>
      <c r="B631" s="57"/>
      <c r="C631" s="58"/>
      <c r="D631" s="58"/>
      <c r="E631" s="58"/>
      <c r="F631" s="58"/>
      <c r="G631" s="58"/>
      <c r="H631" s="58"/>
      <c r="I631" s="58"/>
      <c r="J631" s="58"/>
      <c r="K631" s="58"/>
      <c r="L631" s="58"/>
      <c r="M631" s="59"/>
      <c r="N631" s="58"/>
      <c r="O631" s="27"/>
    </row>
    <row r="632" spans="1:15" x14ac:dyDescent="0.25">
      <c r="A632" s="18"/>
      <c r="B632" s="57"/>
      <c r="C632" s="58"/>
      <c r="D632" s="58"/>
      <c r="E632" s="58"/>
      <c r="F632" s="58"/>
      <c r="G632" s="58"/>
      <c r="H632" s="58"/>
      <c r="I632" s="58"/>
      <c r="J632" s="58"/>
      <c r="K632" s="58"/>
      <c r="L632" s="58"/>
      <c r="M632" s="59"/>
      <c r="N632" s="58"/>
      <c r="O632" s="27"/>
    </row>
    <row r="633" spans="1:15" x14ac:dyDescent="0.25">
      <c r="A633" s="18"/>
      <c r="B633" s="57"/>
      <c r="C633" s="58"/>
      <c r="D633" s="58"/>
      <c r="E633" s="58"/>
      <c r="F633" s="58"/>
      <c r="G633" s="58"/>
      <c r="H633" s="58"/>
      <c r="I633" s="58"/>
      <c r="J633" s="58"/>
      <c r="K633" s="58"/>
      <c r="L633" s="58"/>
      <c r="M633" s="59"/>
      <c r="N633" s="58"/>
      <c r="O633" s="27"/>
    </row>
    <row r="634" spans="1:15" x14ac:dyDescent="0.25">
      <c r="A634" s="18"/>
      <c r="B634" s="57"/>
      <c r="C634" s="58"/>
      <c r="D634" s="58"/>
      <c r="E634" s="58"/>
      <c r="F634" s="58"/>
      <c r="G634" s="58"/>
      <c r="H634" s="58"/>
      <c r="I634" s="58"/>
      <c r="J634" s="58"/>
      <c r="K634" s="58"/>
      <c r="L634" s="58"/>
      <c r="M634" s="59"/>
      <c r="N634" s="58"/>
      <c r="O634" s="27"/>
    </row>
    <row r="635" spans="1:15" x14ac:dyDescent="0.25">
      <c r="A635" s="18"/>
      <c r="B635" s="57"/>
      <c r="C635" s="58"/>
      <c r="D635" s="58"/>
      <c r="E635" s="58"/>
      <c r="F635" s="58"/>
      <c r="G635" s="58"/>
      <c r="H635" s="58"/>
      <c r="I635" s="58"/>
      <c r="J635" s="58"/>
      <c r="K635" s="58"/>
      <c r="L635" s="58"/>
      <c r="M635" s="59"/>
      <c r="N635" s="58"/>
      <c r="O635" s="27"/>
    </row>
    <row r="636" spans="1:15" x14ac:dyDescent="0.25">
      <c r="A636" s="18"/>
      <c r="B636" s="57"/>
      <c r="C636" s="58"/>
      <c r="D636" s="58"/>
      <c r="E636" s="58"/>
      <c r="F636" s="58"/>
      <c r="G636" s="58"/>
      <c r="H636" s="58"/>
      <c r="I636" s="58"/>
      <c r="J636" s="58"/>
      <c r="K636" s="58"/>
      <c r="L636" s="58"/>
      <c r="M636" s="59"/>
      <c r="N636" s="58"/>
      <c r="O636" s="27"/>
    </row>
    <row r="637" spans="1:15" x14ac:dyDescent="0.25">
      <c r="A637" s="18"/>
      <c r="B637" s="57"/>
      <c r="C637" s="58"/>
      <c r="D637" s="58"/>
      <c r="E637" s="58"/>
      <c r="F637" s="58"/>
      <c r="G637" s="58"/>
      <c r="H637" s="58"/>
      <c r="I637" s="58"/>
      <c r="J637" s="58"/>
      <c r="K637" s="58"/>
      <c r="L637" s="58"/>
      <c r="M637" s="59"/>
      <c r="N637" s="58"/>
      <c r="O637" s="27"/>
    </row>
    <row r="638" spans="1:15" x14ac:dyDescent="0.25">
      <c r="A638" s="18"/>
      <c r="B638" s="57"/>
      <c r="C638" s="58"/>
      <c r="D638" s="58"/>
      <c r="E638" s="58"/>
      <c r="F638" s="58"/>
      <c r="G638" s="58"/>
      <c r="H638" s="58"/>
      <c r="I638" s="58"/>
      <c r="J638" s="58"/>
      <c r="K638" s="58"/>
      <c r="L638" s="58"/>
      <c r="M638" s="59"/>
      <c r="N638" s="58"/>
      <c r="O638" s="27"/>
    </row>
    <row r="639" spans="1:15" x14ac:dyDescent="0.25">
      <c r="A639" s="18"/>
      <c r="B639" s="57"/>
      <c r="C639" s="58"/>
      <c r="D639" s="58"/>
      <c r="E639" s="58"/>
      <c r="F639" s="58"/>
      <c r="G639" s="58"/>
      <c r="H639" s="58"/>
      <c r="I639" s="58"/>
      <c r="J639" s="58"/>
      <c r="K639" s="58"/>
      <c r="L639" s="58"/>
      <c r="M639" s="59"/>
      <c r="N639" s="58"/>
      <c r="O639" s="27"/>
    </row>
    <row r="640" spans="1:15" x14ac:dyDescent="0.25">
      <c r="A640" s="18"/>
      <c r="B640" s="57"/>
      <c r="C640" s="58"/>
      <c r="D640" s="58"/>
      <c r="E640" s="58"/>
      <c r="F640" s="58"/>
      <c r="G640" s="58"/>
      <c r="H640" s="58"/>
      <c r="I640" s="58"/>
      <c r="J640" s="58"/>
      <c r="K640" s="58"/>
      <c r="L640" s="58"/>
      <c r="M640" s="59"/>
      <c r="N640" s="58"/>
      <c r="O640" s="27"/>
    </row>
    <row r="641" spans="1:15" x14ac:dyDescent="0.25">
      <c r="A641" s="18"/>
      <c r="B641" s="57"/>
      <c r="C641" s="58"/>
      <c r="D641" s="58"/>
      <c r="E641" s="58"/>
      <c r="F641" s="58"/>
      <c r="G641" s="58"/>
      <c r="H641" s="58"/>
      <c r="I641" s="58"/>
      <c r="J641" s="58"/>
      <c r="K641" s="58"/>
      <c r="L641" s="58"/>
      <c r="M641" s="59"/>
      <c r="N641" s="58"/>
      <c r="O641" s="27"/>
    </row>
    <row r="642" spans="1:15" x14ac:dyDescent="0.25">
      <c r="A642" s="18"/>
      <c r="B642" s="57"/>
      <c r="C642" s="58"/>
      <c r="D642" s="58"/>
      <c r="E642" s="58"/>
      <c r="F642" s="58"/>
      <c r="G642" s="58"/>
      <c r="H642" s="58"/>
      <c r="I642" s="58"/>
      <c r="J642" s="58"/>
      <c r="K642" s="58"/>
      <c r="L642" s="58"/>
      <c r="M642" s="59"/>
      <c r="N642" s="58"/>
      <c r="O642" s="27"/>
    </row>
    <row r="643" spans="1:15" x14ac:dyDescent="0.25">
      <c r="A643" s="18"/>
      <c r="B643" s="57"/>
      <c r="C643" s="58"/>
      <c r="D643" s="58"/>
      <c r="E643" s="58"/>
      <c r="F643" s="58"/>
      <c r="G643" s="58"/>
      <c r="H643" s="58"/>
      <c r="I643" s="58"/>
      <c r="J643" s="58"/>
      <c r="K643" s="58"/>
      <c r="L643" s="58"/>
      <c r="M643" s="59"/>
      <c r="N643" s="58"/>
      <c r="O643" s="27"/>
    </row>
    <row r="644" spans="1:15" x14ac:dyDescent="0.25">
      <c r="A644" s="18"/>
      <c r="B644" s="57"/>
      <c r="C644" s="58"/>
      <c r="D644" s="58"/>
      <c r="E644" s="58"/>
      <c r="F644" s="58"/>
      <c r="G644" s="58"/>
      <c r="H644" s="58"/>
      <c r="I644" s="58"/>
      <c r="J644" s="58"/>
      <c r="K644" s="58"/>
      <c r="L644" s="58"/>
      <c r="M644" s="59"/>
      <c r="N644" s="58"/>
      <c r="O644" s="27"/>
    </row>
    <row r="645" spans="1:15" x14ac:dyDescent="0.25">
      <c r="A645" s="18"/>
      <c r="B645" s="57"/>
      <c r="C645" s="58"/>
      <c r="D645" s="58"/>
      <c r="E645" s="58"/>
      <c r="F645" s="58"/>
      <c r="G645" s="58"/>
      <c r="H645" s="58"/>
      <c r="I645" s="58"/>
      <c r="J645" s="58"/>
      <c r="K645" s="58"/>
      <c r="L645" s="58"/>
      <c r="M645" s="59"/>
      <c r="N645" s="58"/>
      <c r="O645" s="27"/>
    </row>
    <row r="646" spans="1:15" x14ac:dyDescent="0.25">
      <c r="A646" s="18"/>
      <c r="B646" s="57"/>
      <c r="C646" s="58"/>
      <c r="D646" s="58"/>
      <c r="E646" s="58"/>
      <c r="F646" s="58"/>
      <c r="G646" s="58"/>
      <c r="H646" s="58"/>
      <c r="I646" s="58"/>
      <c r="J646" s="58"/>
      <c r="K646" s="58"/>
      <c r="L646" s="58"/>
      <c r="M646" s="59"/>
      <c r="N646" s="58"/>
      <c r="O646" s="27"/>
    </row>
    <row r="647" spans="1:15" x14ac:dyDescent="0.25">
      <c r="A647" s="18"/>
      <c r="B647" s="57"/>
      <c r="C647" s="58"/>
      <c r="D647" s="58"/>
      <c r="E647" s="58"/>
      <c r="F647" s="58"/>
      <c r="G647" s="58"/>
      <c r="H647" s="58"/>
      <c r="I647" s="58"/>
      <c r="J647" s="58"/>
      <c r="K647" s="58"/>
      <c r="L647" s="58"/>
      <c r="M647" s="59"/>
      <c r="N647" s="58"/>
      <c r="O647" s="27"/>
    </row>
    <row r="648" spans="1:15" x14ac:dyDescent="0.25">
      <c r="A648" s="18"/>
      <c r="B648" s="57"/>
      <c r="C648" s="58"/>
      <c r="D648" s="58"/>
      <c r="E648" s="58"/>
      <c r="F648" s="58"/>
      <c r="G648" s="58"/>
      <c r="H648" s="58"/>
      <c r="I648" s="58"/>
      <c r="J648" s="58"/>
      <c r="K648" s="58"/>
      <c r="L648" s="58"/>
      <c r="M648" s="59"/>
      <c r="N648" s="58"/>
      <c r="O648" s="27"/>
    </row>
    <row r="649" spans="1:15" x14ac:dyDescent="0.25">
      <c r="A649" s="18"/>
      <c r="B649" s="57"/>
      <c r="C649" s="58"/>
      <c r="D649" s="58"/>
      <c r="E649" s="58"/>
      <c r="F649" s="58"/>
      <c r="G649" s="58"/>
      <c r="H649" s="58"/>
      <c r="I649" s="58"/>
      <c r="J649" s="58"/>
      <c r="K649" s="58"/>
      <c r="L649" s="58"/>
      <c r="M649" s="59"/>
      <c r="N649" s="58"/>
      <c r="O649" s="27"/>
    </row>
    <row r="650" spans="1:15" x14ac:dyDescent="0.25">
      <c r="A650" s="18"/>
      <c r="B650" s="57"/>
      <c r="C650" s="58"/>
      <c r="D650" s="58"/>
      <c r="E650" s="58"/>
      <c r="F650" s="58"/>
      <c r="G650" s="58"/>
      <c r="H650" s="58"/>
      <c r="I650" s="58"/>
      <c r="J650" s="58"/>
      <c r="K650" s="58"/>
      <c r="L650" s="58"/>
      <c r="M650" s="59"/>
      <c r="N650" s="58"/>
      <c r="O650" s="27"/>
    </row>
    <row r="651" spans="1:15" x14ac:dyDescent="0.25">
      <c r="A651" s="18"/>
      <c r="B651" s="57"/>
      <c r="C651" s="58"/>
      <c r="D651" s="58"/>
      <c r="E651" s="58"/>
      <c r="F651" s="58"/>
      <c r="G651" s="58"/>
      <c r="H651" s="58"/>
      <c r="I651" s="58"/>
      <c r="J651" s="58"/>
      <c r="K651" s="58"/>
      <c r="L651" s="58"/>
      <c r="M651" s="59"/>
      <c r="N651" s="58"/>
      <c r="O651" s="27"/>
    </row>
    <row r="652" spans="1:15" x14ac:dyDescent="0.25">
      <c r="A652" s="18"/>
      <c r="B652" s="57"/>
      <c r="C652" s="58"/>
      <c r="D652" s="58"/>
      <c r="E652" s="58"/>
      <c r="F652" s="58"/>
      <c r="G652" s="58"/>
      <c r="H652" s="58"/>
      <c r="I652" s="58"/>
      <c r="J652" s="58"/>
      <c r="K652" s="58"/>
      <c r="L652" s="58"/>
      <c r="M652" s="59"/>
      <c r="N652" s="58"/>
      <c r="O652" s="27"/>
    </row>
    <row r="653" spans="1:15" x14ac:dyDescent="0.25">
      <c r="A653" s="18"/>
      <c r="B653" s="57"/>
      <c r="C653" s="58"/>
      <c r="D653" s="58"/>
      <c r="E653" s="58"/>
      <c r="F653" s="58"/>
      <c r="G653" s="58"/>
      <c r="H653" s="58"/>
      <c r="I653" s="58"/>
      <c r="J653" s="58"/>
      <c r="K653" s="58"/>
      <c r="L653" s="58"/>
      <c r="M653" s="59"/>
      <c r="N653" s="58"/>
      <c r="O653" s="27"/>
    </row>
    <row r="654" spans="1:15" x14ac:dyDescent="0.25">
      <c r="A654" s="18"/>
      <c r="B654" s="57"/>
      <c r="C654" s="58"/>
      <c r="D654" s="58"/>
      <c r="E654" s="58"/>
      <c r="F654" s="58"/>
      <c r="G654" s="58"/>
      <c r="H654" s="58"/>
      <c r="I654" s="58"/>
      <c r="J654" s="58"/>
      <c r="K654" s="58"/>
      <c r="L654" s="58"/>
      <c r="M654" s="59"/>
      <c r="N654" s="58"/>
      <c r="O654" s="27"/>
    </row>
    <row r="655" spans="1:15" x14ac:dyDescent="0.25">
      <c r="A655" s="18"/>
      <c r="B655" s="57"/>
      <c r="C655" s="58"/>
      <c r="D655" s="58"/>
      <c r="E655" s="58"/>
      <c r="F655" s="58"/>
      <c r="G655" s="58"/>
      <c r="H655" s="58"/>
      <c r="I655" s="58"/>
      <c r="J655" s="58"/>
      <c r="K655" s="58"/>
      <c r="L655" s="58"/>
      <c r="M655" s="59"/>
      <c r="N655" s="58"/>
      <c r="O655" s="27"/>
    </row>
    <row r="656" spans="1:15" x14ac:dyDescent="0.25">
      <c r="A656" s="18"/>
      <c r="B656" s="57"/>
      <c r="C656" s="58"/>
      <c r="D656" s="58"/>
      <c r="E656" s="58"/>
      <c r="F656" s="58"/>
      <c r="G656" s="58"/>
      <c r="H656" s="58"/>
      <c r="I656" s="58"/>
      <c r="J656" s="58"/>
      <c r="K656" s="58"/>
      <c r="L656" s="58"/>
      <c r="M656" s="59"/>
      <c r="N656" s="58"/>
      <c r="O656" s="27"/>
    </row>
    <row r="657" spans="1:15" x14ac:dyDescent="0.25">
      <c r="A657" s="18"/>
      <c r="B657" s="57"/>
      <c r="C657" s="58"/>
      <c r="D657" s="58"/>
      <c r="E657" s="58"/>
      <c r="F657" s="58"/>
      <c r="G657" s="58"/>
      <c r="H657" s="58"/>
      <c r="I657" s="58"/>
      <c r="J657" s="58"/>
      <c r="K657" s="58"/>
      <c r="L657" s="58"/>
      <c r="M657" s="59"/>
      <c r="N657" s="58"/>
      <c r="O657" s="27"/>
    </row>
    <row r="658" spans="1:15" x14ac:dyDescent="0.25">
      <c r="A658" s="18"/>
      <c r="B658" s="57"/>
      <c r="C658" s="58"/>
      <c r="D658" s="58"/>
      <c r="E658" s="58"/>
      <c r="F658" s="58"/>
      <c r="G658" s="58"/>
      <c r="H658" s="58"/>
      <c r="I658" s="58"/>
      <c r="J658" s="58"/>
      <c r="K658" s="58"/>
      <c r="L658" s="58"/>
      <c r="M658" s="59"/>
      <c r="N658" s="58"/>
      <c r="O658" s="27"/>
    </row>
    <row r="659" spans="1:15" x14ac:dyDescent="0.25">
      <c r="A659" s="18"/>
      <c r="B659" s="57"/>
      <c r="C659" s="58"/>
      <c r="D659" s="58"/>
      <c r="E659" s="58"/>
      <c r="F659" s="58"/>
      <c r="G659" s="58"/>
      <c r="H659" s="58"/>
      <c r="I659" s="58"/>
      <c r="J659" s="58"/>
      <c r="K659" s="58"/>
      <c r="L659" s="58"/>
      <c r="M659" s="59"/>
      <c r="N659" s="58"/>
      <c r="O659" s="27"/>
    </row>
    <row r="660" spans="1:15" x14ac:dyDescent="0.25">
      <c r="A660" s="18"/>
      <c r="B660" s="57"/>
      <c r="C660" s="58"/>
      <c r="D660" s="58"/>
      <c r="E660" s="58"/>
      <c r="F660" s="58"/>
      <c r="G660" s="58"/>
      <c r="H660" s="58"/>
      <c r="I660" s="58"/>
      <c r="J660" s="58"/>
      <c r="K660" s="58"/>
      <c r="L660" s="58"/>
      <c r="M660" s="59"/>
      <c r="N660" s="58"/>
      <c r="O660" s="27"/>
    </row>
    <row r="661" spans="1:15" x14ac:dyDescent="0.25">
      <c r="A661" s="18"/>
      <c r="B661" s="57"/>
      <c r="C661" s="58"/>
      <c r="D661" s="58"/>
      <c r="E661" s="58"/>
      <c r="F661" s="58"/>
      <c r="G661" s="58"/>
      <c r="H661" s="58"/>
      <c r="I661" s="58"/>
      <c r="J661" s="58"/>
      <c r="K661" s="58"/>
      <c r="L661" s="58"/>
      <c r="M661" s="59"/>
      <c r="N661" s="58"/>
      <c r="O661" s="27"/>
    </row>
    <row r="662" spans="1:15" x14ac:dyDescent="0.25">
      <c r="A662" s="18"/>
      <c r="B662" s="57"/>
      <c r="C662" s="58"/>
      <c r="D662" s="58"/>
      <c r="E662" s="58"/>
      <c r="F662" s="58"/>
      <c r="G662" s="58"/>
      <c r="H662" s="58"/>
      <c r="I662" s="58"/>
      <c r="J662" s="58"/>
      <c r="K662" s="58"/>
      <c r="L662" s="58"/>
      <c r="M662" s="59"/>
      <c r="N662" s="58"/>
      <c r="O662" s="27"/>
    </row>
    <row r="663" spans="1:15" x14ac:dyDescent="0.25">
      <c r="A663" s="18"/>
      <c r="B663" s="57"/>
      <c r="C663" s="58"/>
      <c r="D663" s="58"/>
      <c r="E663" s="58"/>
      <c r="F663" s="58"/>
      <c r="G663" s="58"/>
      <c r="H663" s="58"/>
      <c r="I663" s="58"/>
      <c r="J663" s="58"/>
      <c r="K663" s="58"/>
      <c r="L663" s="58"/>
      <c r="M663" s="59"/>
      <c r="N663" s="58"/>
      <c r="O663" s="27"/>
    </row>
    <row r="664" spans="1:15" x14ac:dyDescent="0.25">
      <c r="A664" s="18"/>
      <c r="B664" s="57"/>
      <c r="C664" s="58"/>
      <c r="D664" s="58"/>
      <c r="E664" s="58"/>
      <c r="F664" s="58"/>
      <c r="G664" s="58"/>
      <c r="H664" s="58"/>
      <c r="I664" s="58"/>
      <c r="J664" s="58"/>
      <c r="K664" s="58"/>
      <c r="L664" s="58"/>
      <c r="M664" s="59"/>
      <c r="N664" s="58"/>
      <c r="O664" s="27"/>
    </row>
    <row r="665" spans="1:15" x14ac:dyDescent="0.25">
      <c r="A665" s="18"/>
      <c r="B665" s="57"/>
      <c r="C665" s="58"/>
      <c r="D665" s="58"/>
      <c r="E665" s="58"/>
      <c r="F665" s="58"/>
      <c r="G665" s="58"/>
      <c r="H665" s="58"/>
      <c r="I665" s="58"/>
      <c r="J665" s="58"/>
      <c r="K665" s="58"/>
      <c r="L665" s="58"/>
      <c r="M665" s="59"/>
      <c r="N665" s="58"/>
      <c r="O665" s="27"/>
    </row>
    <row r="666" spans="1:15" x14ac:dyDescent="0.25">
      <c r="A666" s="18"/>
      <c r="B666" s="57"/>
      <c r="C666" s="58"/>
      <c r="D666" s="58"/>
      <c r="E666" s="58"/>
      <c r="F666" s="58"/>
      <c r="G666" s="58"/>
      <c r="H666" s="58"/>
      <c r="I666" s="58"/>
      <c r="J666" s="58"/>
      <c r="K666" s="58"/>
      <c r="L666" s="58"/>
      <c r="M666" s="59"/>
      <c r="N666" s="58"/>
      <c r="O666" s="27"/>
    </row>
    <row r="667" spans="1:15" x14ac:dyDescent="0.25">
      <c r="A667" s="18"/>
      <c r="B667" s="57"/>
      <c r="C667" s="58"/>
      <c r="D667" s="58"/>
      <c r="E667" s="58"/>
      <c r="F667" s="58"/>
      <c r="G667" s="58"/>
      <c r="H667" s="58"/>
      <c r="I667" s="58"/>
      <c r="J667" s="58"/>
      <c r="K667" s="58"/>
      <c r="L667" s="58"/>
      <c r="M667" s="59"/>
      <c r="N667" s="58"/>
      <c r="O667" s="27"/>
    </row>
    <row r="668" spans="1:15" x14ac:dyDescent="0.25">
      <c r="A668" s="18"/>
      <c r="B668" s="57"/>
      <c r="C668" s="58"/>
      <c r="D668" s="58"/>
      <c r="E668" s="58"/>
      <c r="F668" s="58"/>
      <c r="G668" s="58"/>
      <c r="H668" s="58"/>
      <c r="I668" s="58"/>
      <c r="J668" s="58"/>
      <c r="K668" s="58"/>
      <c r="L668" s="58"/>
      <c r="M668" s="59"/>
      <c r="N668" s="58"/>
      <c r="O668" s="27"/>
    </row>
    <row r="669" spans="1:15" x14ac:dyDescent="0.25">
      <c r="A669" s="18"/>
      <c r="B669" s="57"/>
      <c r="C669" s="58"/>
      <c r="D669" s="58"/>
      <c r="E669" s="58"/>
      <c r="F669" s="58"/>
      <c r="G669" s="58"/>
      <c r="H669" s="58"/>
      <c r="I669" s="58"/>
      <c r="J669" s="58"/>
      <c r="K669" s="58"/>
      <c r="L669" s="58"/>
      <c r="M669" s="59"/>
      <c r="N669" s="58"/>
      <c r="O669" s="27"/>
    </row>
    <row r="670" spans="1:15" x14ac:dyDescent="0.25">
      <c r="A670" s="18"/>
      <c r="B670" s="57"/>
      <c r="C670" s="58"/>
      <c r="D670" s="58"/>
      <c r="E670" s="58"/>
      <c r="F670" s="58"/>
      <c r="G670" s="58"/>
      <c r="H670" s="58"/>
      <c r="I670" s="58"/>
      <c r="J670" s="58"/>
      <c r="K670" s="58"/>
      <c r="L670" s="58"/>
      <c r="M670" s="59"/>
      <c r="N670" s="58"/>
      <c r="O670" s="27"/>
    </row>
    <row r="671" spans="1:15" x14ac:dyDescent="0.25">
      <c r="A671" s="18"/>
      <c r="B671" s="57"/>
      <c r="C671" s="58"/>
      <c r="D671" s="58"/>
      <c r="E671" s="58"/>
      <c r="F671" s="58"/>
      <c r="G671" s="58"/>
      <c r="H671" s="58"/>
      <c r="I671" s="58"/>
      <c r="J671" s="58"/>
      <c r="K671" s="58"/>
      <c r="L671" s="58"/>
      <c r="M671" s="59"/>
      <c r="N671" s="58"/>
      <c r="O671" s="27"/>
    </row>
    <row r="672" spans="1:15" x14ac:dyDescent="0.25">
      <c r="A672" s="18"/>
      <c r="B672" s="57"/>
      <c r="C672" s="58"/>
      <c r="D672" s="58"/>
      <c r="E672" s="58"/>
      <c r="F672" s="58"/>
      <c r="G672" s="58"/>
      <c r="H672" s="58"/>
      <c r="I672" s="58"/>
      <c r="J672" s="58"/>
      <c r="K672" s="58"/>
      <c r="L672" s="58"/>
      <c r="M672" s="59"/>
      <c r="N672" s="58"/>
      <c r="O672" s="27"/>
    </row>
    <row r="673" spans="1:15" x14ac:dyDescent="0.25">
      <c r="A673" s="18"/>
      <c r="B673" s="57"/>
      <c r="C673" s="58"/>
      <c r="D673" s="58"/>
      <c r="E673" s="58"/>
      <c r="F673" s="58"/>
      <c r="G673" s="58"/>
      <c r="H673" s="58"/>
      <c r="I673" s="58"/>
      <c r="J673" s="58"/>
      <c r="K673" s="58"/>
      <c r="L673" s="58"/>
      <c r="M673" s="59"/>
      <c r="N673" s="58"/>
      <c r="O673" s="27"/>
    </row>
    <row r="674" spans="1:15" x14ac:dyDescent="0.25">
      <c r="A674" s="18"/>
      <c r="B674" s="57"/>
      <c r="C674" s="58"/>
      <c r="D674" s="58"/>
      <c r="E674" s="58"/>
      <c r="F674" s="58"/>
      <c r="G674" s="58"/>
      <c r="H674" s="58"/>
      <c r="I674" s="58"/>
      <c r="J674" s="58"/>
      <c r="K674" s="58"/>
      <c r="L674" s="58"/>
      <c r="M674" s="59"/>
      <c r="N674" s="58"/>
      <c r="O674" s="27"/>
    </row>
    <row r="675" spans="1:15" x14ac:dyDescent="0.25">
      <c r="A675" s="18"/>
      <c r="B675" s="57"/>
      <c r="C675" s="58"/>
      <c r="D675" s="58"/>
      <c r="E675" s="58"/>
      <c r="F675" s="58"/>
      <c r="G675" s="58"/>
      <c r="H675" s="58"/>
      <c r="I675" s="58"/>
      <c r="J675" s="58"/>
      <c r="K675" s="58"/>
      <c r="L675" s="58"/>
      <c r="M675" s="59"/>
      <c r="N675" s="58"/>
      <c r="O675" s="27"/>
    </row>
    <row r="676" spans="1:15" x14ac:dyDescent="0.25">
      <c r="A676" s="18"/>
      <c r="B676" s="57"/>
      <c r="C676" s="58"/>
      <c r="D676" s="58"/>
      <c r="E676" s="58"/>
      <c r="F676" s="58"/>
      <c r="G676" s="58"/>
      <c r="H676" s="58"/>
      <c r="I676" s="58"/>
      <c r="J676" s="58"/>
      <c r="K676" s="58"/>
      <c r="L676" s="58"/>
      <c r="M676" s="59"/>
      <c r="N676" s="58"/>
      <c r="O676" s="27"/>
    </row>
    <row r="677" spans="1:15" x14ac:dyDescent="0.25">
      <c r="A677" s="18"/>
      <c r="B677" s="57"/>
      <c r="C677" s="58"/>
      <c r="D677" s="58"/>
      <c r="E677" s="58"/>
      <c r="F677" s="58"/>
      <c r="G677" s="58"/>
      <c r="H677" s="58"/>
      <c r="I677" s="58"/>
      <c r="J677" s="58"/>
      <c r="K677" s="58"/>
      <c r="L677" s="58"/>
      <c r="M677" s="59"/>
      <c r="N677" s="58"/>
      <c r="O677" s="27"/>
    </row>
    <row r="678" spans="1:15" x14ac:dyDescent="0.25">
      <c r="A678" s="18"/>
      <c r="B678" s="57"/>
      <c r="C678" s="58"/>
      <c r="D678" s="58"/>
      <c r="E678" s="58"/>
      <c r="F678" s="58"/>
      <c r="G678" s="58"/>
      <c r="H678" s="58"/>
      <c r="I678" s="58"/>
      <c r="J678" s="58"/>
      <c r="K678" s="58"/>
      <c r="L678" s="58"/>
      <c r="M678" s="59"/>
      <c r="N678" s="58"/>
      <c r="O678" s="27"/>
    </row>
    <row r="679" spans="1:15" x14ac:dyDescent="0.25">
      <c r="A679" s="18"/>
      <c r="B679" s="57"/>
      <c r="C679" s="58"/>
      <c r="D679" s="58"/>
      <c r="E679" s="58"/>
      <c r="F679" s="58"/>
      <c r="G679" s="58"/>
      <c r="H679" s="58"/>
      <c r="I679" s="58"/>
      <c r="J679" s="58"/>
      <c r="K679" s="58"/>
      <c r="L679" s="58"/>
      <c r="M679" s="59"/>
      <c r="N679" s="58"/>
      <c r="O679" s="27"/>
    </row>
    <row r="680" spans="1:15" x14ac:dyDescent="0.25">
      <c r="A680" s="18"/>
      <c r="B680" s="57"/>
      <c r="C680" s="58"/>
      <c r="D680" s="58"/>
      <c r="E680" s="58"/>
      <c r="F680" s="58"/>
      <c r="G680" s="58"/>
      <c r="H680" s="58"/>
      <c r="I680" s="58"/>
      <c r="J680" s="58"/>
      <c r="K680" s="58"/>
      <c r="L680" s="58"/>
      <c r="M680" s="59"/>
      <c r="N680" s="58"/>
      <c r="O680" s="27"/>
    </row>
    <row r="681" spans="1:15" x14ac:dyDescent="0.25">
      <c r="A681" s="18"/>
      <c r="B681" s="57"/>
      <c r="C681" s="58"/>
      <c r="D681" s="58"/>
      <c r="E681" s="58"/>
      <c r="F681" s="58"/>
      <c r="G681" s="58"/>
      <c r="H681" s="58"/>
      <c r="I681" s="58"/>
      <c r="J681" s="58"/>
      <c r="K681" s="58"/>
      <c r="L681" s="58"/>
      <c r="M681" s="59"/>
      <c r="N681" s="58"/>
      <c r="O681" s="27"/>
    </row>
    <row r="682" spans="1:15" x14ac:dyDescent="0.25">
      <c r="A682" s="18"/>
      <c r="B682" s="57"/>
      <c r="C682" s="58"/>
      <c r="D682" s="58"/>
      <c r="E682" s="58"/>
      <c r="F682" s="58"/>
      <c r="G682" s="58"/>
      <c r="H682" s="58"/>
      <c r="I682" s="58"/>
      <c r="J682" s="58"/>
      <c r="K682" s="58"/>
      <c r="L682" s="58"/>
      <c r="M682" s="59"/>
      <c r="N682" s="58"/>
      <c r="O682" s="27"/>
    </row>
    <row r="683" spans="1:15" x14ac:dyDescent="0.25">
      <c r="A683" s="18"/>
      <c r="B683" s="57"/>
      <c r="C683" s="58"/>
      <c r="D683" s="58"/>
      <c r="E683" s="58"/>
      <c r="F683" s="58"/>
      <c r="G683" s="58"/>
      <c r="H683" s="58"/>
      <c r="I683" s="58"/>
      <c r="J683" s="58"/>
      <c r="K683" s="58"/>
      <c r="L683" s="58"/>
      <c r="M683" s="59"/>
      <c r="N683" s="58"/>
      <c r="O683" s="27"/>
    </row>
    <row r="684" spans="1:15" x14ac:dyDescent="0.25">
      <c r="A684" s="18"/>
      <c r="B684" s="57"/>
      <c r="C684" s="58"/>
      <c r="D684" s="58"/>
      <c r="E684" s="58"/>
      <c r="F684" s="58"/>
      <c r="G684" s="58"/>
      <c r="H684" s="58"/>
      <c r="I684" s="58"/>
      <c r="J684" s="58"/>
      <c r="K684" s="58"/>
      <c r="L684" s="58"/>
      <c r="M684" s="59"/>
      <c r="N684" s="58"/>
      <c r="O684" s="27"/>
    </row>
    <row r="685" spans="1:15" x14ac:dyDescent="0.25">
      <c r="A685" s="18"/>
      <c r="B685" s="57"/>
      <c r="C685" s="58"/>
      <c r="D685" s="58"/>
      <c r="E685" s="58"/>
      <c r="F685" s="58"/>
      <c r="G685" s="58"/>
      <c r="H685" s="58"/>
      <c r="I685" s="58"/>
      <c r="J685" s="58"/>
      <c r="K685" s="58"/>
      <c r="L685" s="58"/>
      <c r="M685" s="59"/>
      <c r="N685" s="58"/>
      <c r="O685" s="27"/>
    </row>
    <row r="686" spans="1:15" x14ac:dyDescent="0.25">
      <c r="A686" s="18"/>
      <c r="B686" s="57"/>
      <c r="C686" s="58"/>
      <c r="D686" s="58"/>
      <c r="E686" s="58"/>
      <c r="F686" s="58"/>
      <c r="G686" s="58"/>
      <c r="H686" s="58"/>
      <c r="I686" s="58"/>
      <c r="J686" s="58"/>
      <c r="K686" s="58"/>
      <c r="L686" s="58"/>
      <c r="M686" s="59"/>
      <c r="N686" s="58"/>
      <c r="O686" s="27"/>
    </row>
    <row r="687" spans="1:15" x14ac:dyDescent="0.25">
      <c r="A687" s="18"/>
      <c r="B687" s="57"/>
      <c r="C687" s="58"/>
      <c r="D687" s="58"/>
      <c r="E687" s="58"/>
      <c r="F687" s="58"/>
      <c r="G687" s="58"/>
      <c r="H687" s="58"/>
      <c r="I687" s="58"/>
      <c r="J687" s="58"/>
      <c r="K687" s="58"/>
      <c r="L687" s="58"/>
      <c r="M687" s="59"/>
      <c r="N687" s="58"/>
      <c r="O687" s="27"/>
    </row>
    <row r="688" spans="1:15" x14ac:dyDescent="0.25">
      <c r="A688" s="18"/>
      <c r="B688" s="57"/>
      <c r="C688" s="58"/>
      <c r="D688" s="58"/>
      <c r="E688" s="58"/>
      <c r="F688" s="58"/>
      <c r="G688" s="58"/>
      <c r="H688" s="58"/>
      <c r="I688" s="58"/>
      <c r="J688" s="58"/>
      <c r="K688" s="58"/>
      <c r="L688" s="58"/>
      <c r="M688" s="59"/>
      <c r="N688" s="58"/>
      <c r="O688" s="27"/>
    </row>
    <row r="689" spans="1:15" x14ac:dyDescent="0.25">
      <c r="A689" s="18"/>
      <c r="B689" s="57"/>
      <c r="C689" s="58"/>
      <c r="D689" s="58"/>
      <c r="E689" s="58"/>
      <c r="F689" s="58"/>
      <c r="G689" s="58"/>
      <c r="H689" s="58"/>
      <c r="I689" s="58"/>
      <c r="J689" s="58"/>
      <c r="K689" s="58"/>
      <c r="L689" s="58"/>
      <c r="M689" s="59"/>
      <c r="N689" s="58"/>
      <c r="O689" s="27"/>
    </row>
    <row r="690" spans="1:15" x14ac:dyDescent="0.25">
      <c r="A690" s="18"/>
      <c r="B690" s="57"/>
      <c r="C690" s="58"/>
      <c r="D690" s="58"/>
      <c r="E690" s="58"/>
      <c r="F690" s="58"/>
      <c r="G690" s="58"/>
      <c r="H690" s="58"/>
      <c r="I690" s="58"/>
      <c r="J690" s="58"/>
      <c r="K690" s="58"/>
      <c r="L690" s="58"/>
      <c r="M690" s="59"/>
      <c r="N690" s="58"/>
      <c r="O690" s="27"/>
    </row>
    <row r="691" spans="1:15" x14ac:dyDescent="0.25">
      <c r="A691" s="18"/>
      <c r="B691" s="57"/>
      <c r="C691" s="58"/>
      <c r="D691" s="58"/>
      <c r="E691" s="58"/>
      <c r="F691" s="58"/>
      <c r="G691" s="58"/>
      <c r="H691" s="58"/>
      <c r="I691" s="58"/>
      <c r="J691" s="58"/>
      <c r="K691" s="58"/>
      <c r="L691" s="58"/>
      <c r="M691" s="59"/>
      <c r="N691" s="58"/>
      <c r="O691" s="27"/>
    </row>
    <row r="692" spans="1:15" x14ac:dyDescent="0.25">
      <c r="A692" s="18"/>
      <c r="B692" s="57"/>
      <c r="C692" s="58"/>
      <c r="D692" s="58"/>
      <c r="E692" s="58"/>
      <c r="F692" s="58"/>
      <c r="G692" s="58"/>
      <c r="H692" s="58"/>
      <c r="I692" s="58"/>
      <c r="J692" s="58"/>
      <c r="K692" s="58"/>
      <c r="L692" s="58"/>
      <c r="M692" s="59"/>
      <c r="N692" s="58"/>
      <c r="O692" s="27"/>
    </row>
    <row r="693" spans="1:15" x14ac:dyDescent="0.25">
      <c r="A693" s="18"/>
      <c r="B693" s="57"/>
      <c r="C693" s="58"/>
      <c r="D693" s="58"/>
      <c r="E693" s="58"/>
      <c r="F693" s="58"/>
      <c r="G693" s="58"/>
      <c r="H693" s="58"/>
      <c r="I693" s="58"/>
      <c r="J693" s="58"/>
      <c r="K693" s="58"/>
      <c r="L693" s="58"/>
      <c r="M693" s="59"/>
      <c r="N693" s="58"/>
      <c r="O693" s="27"/>
    </row>
    <row r="694" spans="1:15" x14ac:dyDescent="0.25">
      <c r="A694" s="18"/>
      <c r="B694" s="57"/>
      <c r="C694" s="58"/>
      <c r="D694" s="58"/>
      <c r="E694" s="58"/>
      <c r="F694" s="58"/>
      <c r="G694" s="58"/>
      <c r="H694" s="58"/>
      <c r="I694" s="58"/>
      <c r="J694" s="58"/>
      <c r="K694" s="58"/>
      <c r="L694" s="58"/>
      <c r="M694" s="59"/>
      <c r="N694" s="58"/>
      <c r="O694" s="27"/>
    </row>
    <row r="695" spans="1:15" x14ac:dyDescent="0.25">
      <c r="A695" s="18"/>
      <c r="B695" s="57"/>
      <c r="C695" s="58"/>
      <c r="D695" s="58"/>
      <c r="E695" s="58"/>
      <c r="F695" s="58"/>
      <c r="G695" s="58"/>
      <c r="H695" s="58"/>
      <c r="I695" s="58"/>
      <c r="J695" s="58"/>
      <c r="K695" s="58"/>
      <c r="L695" s="58"/>
      <c r="M695" s="59"/>
      <c r="N695" s="58"/>
      <c r="O695" s="27"/>
    </row>
    <row r="696" spans="1:15" x14ac:dyDescent="0.25">
      <c r="A696" s="18"/>
      <c r="B696" s="57"/>
      <c r="C696" s="58"/>
      <c r="D696" s="58"/>
      <c r="E696" s="58"/>
      <c r="F696" s="58"/>
      <c r="G696" s="58"/>
      <c r="H696" s="58"/>
      <c r="I696" s="58"/>
      <c r="J696" s="58"/>
      <c r="K696" s="58"/>
      <c r="L696" s="58"/>
      <c r="M696" s="59"/>
      <c r="N696" s="58"/>
      <c r="O696" s="27"/>
    </row>
    <row r="697" spans="1:15" x14ac:dyDescent="0.25">
      <c r="A697" s="18"/>
      <c r="B697" s="57"/>
      <c r="C697" s="58"/>
      <c r="D697" s="58"/>
      <c r="E697" s="58"/>
      <c r="F697" s="58"/>
      <c r="G697" s="58"/>
      <c r="H697" s="58"/>
      <c r="I697" s="58"/>
      <c r="J697" s="58"/>
      <c r="K697" s="58"/>
      <c r="L697" s="58"/>
      <c r="M697" s="59"/>
      <c r="N697" s="58"/>
      <c r="O697" s="27"/>
    </row>
    <row r="698" spans="1:15" x14ac:dyDescent="0.25">
      <c r="A698" s="18"/>
      <c r="B698" s="57"/>
      <c r="C698" s="58"/>
      <c r="D698" s="58"/>
      <c r="E698" s="58"/>
      <c r="F698" s="58"/>
      <c r="G698" s="58"/>
      <c r="H698" s="58"/>
      <c r="I698" s="58"/>
      <c r="J698" s="58"/>
      <c r="K698" s="58"/>
      <c r="L698" s="58"/>
      <c r="M698" s="59"/>
      <c r="N698" s="58"/>
      <c r="O698" s="27"/>
    </row>
    <row r="699" spans="1:15" x14ac:dyDescent="0.25">
      <c r="A699" s="18"/>
      <c r="B699" s="57"/>
      <c r="C699" s="58"/>
      <c r="D699" s="58"/>
      <c r="E699" s="58"/>
      <c r="F699" s="58"/>
      <c r="G699" s="58"/>
      <c r="H699" s="58"/>
      <c r="I699" s="58"/>
      <c r="J699" s="58"/>
      <c r="K699" s="58"/>
      <c r="L699" s="58"/>
      <c r="M699" s="59"/>
      <c r="N699" s="58"/>
      <c r="O699" s="27"/>
    </row>
    <row r="700" spans="1:15" x14ac:dyDescent="0.25">
      <c r="A700" s="18"/>
      <c r="B700" s="57"/>
      <c r="C700" s="58"/>
      <c r="D700" s="58"/>
      <c r="E700" s="58"/>
      <c r="F700" s="58"/>
      <c r="G700" s="58"/>
      <c r="H700" s="58"/>
      <c r="I700" s="58"/>
      <c r="J700" s="58"/>
      <c r="K700" s="58"/>
      <c r="L700" s="58"/>
      <c r="M700" s="59"/>
      <c r="N700" s="58"/>
      <c r="O700" s="27"/>
    </row>
    <row r="701" spans="1:15" x14ac:dyDescent="0.25">
      <c r="A701" s="18"/>
      <c r="B701" s="57"/>
      <c r="C701" s="58"/>
      <c r="D701" s="58"/>
      <c r="E701" s="58"/>
      <c r="F701" s="58"/>
      <c r="G701" s="58"/>
      <c r="H701" s="58"/>
      <c r="I701" s="58"/>
      <c r="J701" s="58"/>
      <c r="K701" s="58"/>
      <c r="L701" s="58"/>
      <c r="M701" s="59"/>
      <c r="N701" s="58"/>
      <c r="O701" s="27"/>
    </row>
    <row r="702" spans="1:15" x14ac:dyDescent="0.25">
      <c r="A702" s="18"/>
      <c r="B702" s="57"/>
      <c r="C702" s="58"/>
      <c r="D702" s="58"/>
      <c r="E702" s="58"/>
      <c r="F702" s="58"/>
      <c r="G702" s="58"/>
      <c r="H702" s="58"/>
      <c r="I702" s="58"/>
      <c r="J702" s="58"/>
      <c r="K702" s="58"/>
      <c r="L702" s="58"/>
      <c r="M702" s="59"/>
      <c r="N702" s="58"/>
      <c r="O702" s="27"/>
    </row>
    <row r="703" spans="1:15" x14ac:dyDescent="0.25">
      <c r="A703" s="18"/>
      <c r="B703" s="57"/>
      <c r="C703" s="58"/>
      <c r="D703" s="58"/>
      <c r="E703" s="58"/>
      <c r="F703" s="58"/>
      <c r="G703" s="58"/>
      <c r="H703" s="58"/>
      <c r="I703" s="58"/>
      <c r="J703" s="58"/>
      <c r="K703" s="58"/>
      <c r="L703" s="58"/>
      <c r="M703" s="59"/>
      <c r="N703" s="58"/>
      <c r="O703" s="27"/>
    </row>
    <row r="704" spans="1:15" x14ac:dyDescent="0.25">
      <c r="A704" s="18"/>
      <c r="B704" s="57"/>
      <c r="C704" s="58"/>
      <c r="D704" s="58"/>
      <c r="E704" s="58"/>
      <c r="F704" s="58"/>
      <c r="G704" s="58"/>
      <c r="H704" s="58"/>
      <c r="I704" s="58"/>
      <c r="J704" s="58"/>
      <c r="K704" s="58"/>
      <c r="L704" s="58"/>
      <c r="M704" s="59"/>
      <c r="N704" s="58"/>
      <c r="O704" s="27"/>
    </row>
    <row r="705" spans="1:15" x14ac:dyDescent="0.25">
      <c r="A705" s="18"/>
      <c r="B705" s="57"/>
      <c r="C705" s="58"/>
      <c r="D705" s="58"/>
      <c r="E705" s="58"/>
      <c r="F705" s="58"/>
      <c r="G705" s="58"/>
      <c r="H705" s="58"/>
      <c r="I705" s="58"/>
      <c r="J705" s="58"/>
      <c r="K705" s="58"/>
      <c r="L705" s="58"/>
      <c r="M705" s="59"/>
      <c r="N705" s="58"/>
      <c r="O705" s="27"/>
    </row>
    <row r="706" spans="1:15" x14ac:dyDescent="0.25">
      <c r="A706" s="18"/>
      <c r="B706" s="57"/>
      <c r="C706" s="58"/>
      <c r="D706" s="58"/>
      <c r="E706" s="58"/>
      <c r="F706" s="58"/>
      <c r="G706" s="58"/>
      <c r="H706" s="58"/>
      <c r="I706" s="58"/>
      <c r="J706" s="58"/>
      <c r="K706" s="58"/>
      <c r="L706" s="58"/>
      <c r="M706" s="59"/>
      <c r="N706" s="58"/>
      <c r="O706" s="27"/>
    </row>
    <row r="707" spans="1:15" x14ac:dyDescent="0.25">
      <c r="A707" s="18"/>
      <c r="B707" s="57"/>
      <c r="C707" s="58"/>
      <c r="D707" s="58"/>
      <c r="E707" s="58"/>
      <c r="F707" s="58"/>
      <c r="G707" s="58"/>
      <c r="H707" s="58"/>
      <c r="I707" s="58"/>
      <c r="J707" s="58"/>
      <c r="K707" s="58"/>
      <c r="L707" s="58"/>
      <c r="M707" s="59"/>
      <c r="N707" s="58"/>
      <c r="O707" s="27"/>
    </row>
    <row r="708" spans="1:15" x14ac:dyDescent="0.25">
      <c r="A708" s="18"/>
      <c r="B708" s="57"/>
      <c r="C708" s="58"/>
      <c r="D708" s="58"/>
      <c r="E708" s="58"/>
      <c r="F708" s="58"/>
      <c r="G708" s="58"/>
      <c r="H708" s="58"/>
      <c r="I708" s="58"/>
      <c r="J708" s="58"/>
      <c r="K708" s="58"/>
      <c r="L708" s="58"/>
      <c r="M708" s="59"/>
      <c r="N708" s="58"/>
      <c r="O708" s="27"/>
    </row>
    <row r="709" spans="1:15" x14ac:dyDescent="0.25">
      <c r="A709" s="18"/>
      <c r="B709" s="57"/>
      <c r="C709" s="58"/>
      <c r="D709" s="58"/>
      <c r="E709" s="58"/>
      <c r="F709" s="58"/>
      <c r="G709" s="58"/>
      <c r="H709" s="58"/>
      <c r="I709" s="58"/>
      <c r="J709" s="58"/>
      <c r="K709" s="58"/>
      <c r="L709" s="58"/>
      <c r="M709" s="59"/>
      <c r="N709" s="58"/>
      <c r="O709" s="27"/>
    </row>
    <row r="710" spans="1:15" x14ac:dyDescent="0.25">
      <c r="A710" s="18"/>
      <c r="B710" s="57"/>
      <c r="C710" s="58"/>
      <c r="D710" s="58"/>
      <c r="E710" s="58"/>
      <c r="F710" s="58"/>
      <c r="G710" s="58"/>
      <c r="H710" s="58"/>
      <c r="I710" s="58"/>
      <c r="J710" s="58"/>
      <c r="K710" s="58"/>
      <c r="L710" s="58"/>
      <c r="M710" s="59"/>
      <c r="N710" s="58"/>
      <c r="O710" s="27"/>
    </row>
    <row r="711" spans="1:15" x14ac:dyDescent="0.25">
      <c r="A711" s="18"/>
      <c r="B711" s="57"/>
      <c r="C711" s="58"/>
      <c r="D711" s="58"/>
      <c r="E711" s="58"/>
      <c r="F711" s="58"/>
      <c r="G711" s="58"/>
      <c r="H711" s="58"/>
      <c r="I711" s="58"/>
      <c r="J711" s="58"/>
      <c r="K711" s="58"/>
      <c r="L711" s="58"/>
      <c r="M711" s="59"/>
      <c r="N711" s="58"/>
      <c r="O711" s="27"/>
    </row>
    <row r="712" spans="1:15" x14ac:dyDescent="0.25">
      <c r="A712" s="18"/>
      <c r="B712" s="57"/>
      <c r="C712" s="58"/>
      <c r="D712" s="58"/>
      <c r="E712" s="58"/>
      <c r="F712" s="58"/>
      <c r="G712" s="58"/>
      <c r="H712" s="58"/>
      <c r="I712" s="58"/>
      <c r="J712" s="58"/>
      <c r="K712" s="58"/>
      <c r="L712" s="58"/>
      <c r="M712" s="59"/>
      <c r="N712" s="58"/>
      <c r="O712" s="27"/>
    </row>
    <row r="713" spans="1:15" x14ac:dyDescent="0.25">
      <c r="A713" s="18"/>
      <c r="B713" s="57"/>
      <c r="C713" s="58"/>
      <c r="D713" s="58"/>
      <c r="E713" s="58"/>
      <c r="F713" s="58"/>
      <c r="G713" s="58"/>
      <c r="H713" s="58"/>
      <c r="I713" s="58"/>
      <c r="J713" s="58"/>
      <c r="K713" s="58"/>
      <c r="L713" s="58"/>
      <c r="M713" s="59"/>
      <c r="N713" s="58"/>
      <c r="O713" s="27"/>
    </row>
    <row r="714" spans="1:15" x14ac:dyDescent="0.25">
      <c r="A714" s="18"/>
      <c r="B714" s="57"/>
      <c r="C714" s="58"/>
      <c r="D714" s="58"/>
      <c r="E714" s="58"/>
      <c r="F714" s="58"/>
      <c r="G714" s="58"/>
      <c r="H714" s="58"/>
      <c r="I714" s="58"/>
      <c r="J714" s="58"/>
      <c r="K714" s="58"/>
      <c r="L714" s="58"/>
      <c r="M714" s="59"/>
      <c r="N714" s="58"/>
      <c r="O714" s="27"/>
    </row>
    <row r="715" spans="1:15" x14ac:dyDescent="0.25">
      <c r="A715" s="18"/>
      <c r="B715" s="57"/>
      <c r="C715" s="58"/>
      <c r="D715" s="58"/>
      <c r="E715" s="58"/>
      <c r="F715" s="58"/>
      <c r="G715" s="58"/>
      <c r="H715" s="58"/>
      <c r="I715" s="58"/>
      <c r="J715" s="58"/>
      <c r="K715" s="58"/>
      <c r="L715" s="58"/>
      <c r="M715" s="59"/>
      <c r="N715" s="58"/>
      <c r="O715" s="27"/>
    </row>
    <row r="716" spans="1:15" x14ac:dyDescent="0.25">
      <c r="A716" s="18"/>
      <c r="B716" s="57"/>
      <c r="C716" s="58"/>
      <c r="D716" s="58"/>
      <c r="E716" s="58"/>
      <c r="F716" s="58"/>
      <c r="G716" s="58"/>
      <c r="H716" s="58"/>
      <c r="I716" s="58"/>
      <c r="J716" s="58"/>
      <c r="K716" s="58"/>
      <c r="L716" s="58"/>
      <c r="M716" s="59"/>
      <c r="N716" s="58"/>
      <c r="O716" s="27"/>
    </row>
    <row r="717" spans="1:15" x14ac:dyDescent="0.25">
      <c r="A717" s="18"/>
      <c r="B717" s="57"/>
      <c r="C717" s="58"/>
      <c r="D717" s="58"/>
      <c r="E717" s="58"/>
      <c r="F717" s="58"/>
      <c r="G717" s="58"/>
      <c r="H717" s="58"/>
      <c r="I717" s="58"/>
      <c r="J717" s="58"/>
      <c r="K717" s="58"/>
      <c r="L717" s="58"/>
      <c r="M717" s="59"/>
      <c r="N717" s="58"/>
      <c r="O717" s="27"/>
    </row>
    <row r="718" spans="1:15" x14ac:dyDescent="0.25">
      <c r="A718" s="18"/>
      <c r="B718" s="57"/>
      <c r="C718" s="58"/>
      <c r="D718" s="58"/>
      <c r="E718" s="58"/>
      <c r="F718" s="58"/>
      <c r="G718" s="58"/>
      <c r="H718" s="58"/>
      <c r="I718" s="58"/>
      <c r="J718" s="58"/>
      <c r="K718" s="58"/>
      <c r="L718" s="58"/>
      <c r="M718" s="59"/>
      <c r="N718" s="58"/>
      <c r="O718" s="27"/>
    </row>
    <row r="719" spans="1:15" x14ac:dyDescent="0.25">
      <c r="A719" s="18"/>
      <c r="B719" s="57"/>
      <c r="C719" s="58"/>
      <c r="D719" s="58"/>
      <c r="E719" s="58"/>
      <c r="F719" s="58"/>
      <c r="G719" s="58"/>
      <c r="H719" s="58"/>
      <c r="I719" s="58"/>
      <c r="J719" s="58"/>
      <c r="K719" s="58"/>
      <c r="L719" s="58"/>
      <c r="M719" s="59"/>
      <c r="N719" s="58"/>
      <c r="O719" s="27"/>
    </row>
    <row r="720" spans="1:15" x14ac:dyDescent="0.25">
      <c r="A720" s="18"/>
      <c r="B720" s="57"/>
      <c r="C720" s="58"/>
      <c r="D720" s="58"/>
      <c r="E720" s="58"/>
      <c r="F720" s="58"/>
      <c r="G720" s="58"/>
      <c r="H720" s="58"/>
      <c r="I720" s="58"/>
      <c r="J720" s="58"/>
      <c r="K720" s="58"/>
      <c r="L720" s="58"/>
      <c r="M720" s="59"/>
      <c r="N720" s="58"/>
      <c r="O720" s="27"/>
    </row>
    <row r="721" spans="1:15" x14ac:dyDescent="0.25">
      <c r="A721" s="18"/>
      <c r="B721" s="57"/>
      <c r="C721" s="58"/>
      <c r="D721" s="58"/>
      <c r="E721" s="58"/>
      <c r="F721" s="58"/>
      <c r="G721" s="58"/>
      <c r="H721" s="58"/>
      <c r="I721" s="58"/>
      <c r="J721" s="58"/>
      <c r="K721" s="58"/>
      <c r="L721" s="58"/>
      <c r="M721" s="59"/>
      <c r="N721" s="58"/>
      <c r="O721" s="27"/>
    </row>
    <row r="722" spans="1:15" x14ac:dyDescent="0.25">
      <c r="A722" s="18"/>
      <c r="B722" s="57"/>
      <c r="C722" s="58"/>
      <c r="D722" s="58"/>
      <c r="E722" s="58"/>
      <c r="F722" s="58"/>
      <c r="G722" s="58"/>
      <c r="H722" s="58"/>
      <c r="I722" s="58"/>
      <c r="J722" s="58"/>
      <c r="K722" s="58"/>
      <c r="L722" s="58"/>
      <c r="M722" s="59"/>
      <c r="N722" s="58"/>
      <c r="O722" s="27"/>
    </row>
    <row r="723" spans="1:15" x14ac:dyDescent="0.25">
      <c r="A723" s="18"/>
      <c r="B723" s="57"/>
      <c r="C723" s="58"/>
      <c r="D723" s="58"/>
      <c r="E723" s="58"/>
      <c r="F723" s="58"/>
      <c r="G723" s="58"/>
      <c r="H723" s="58"/>
      <c r="I723" s="58"/>
      <c r="J723" s="58"/>
      <c r="K723" s="58"/>
      <c r="L723" s="58"/>
      <c r="M723" s="59"/>
      <c r="N723" s="58"/>
      <c r="O723" s="27"/>
    </row>
    <row r="724" spans="1:15" x14ac:dyDescent="0.25">
      <c r="A724" s="18"/>
      <c r="B724" s="57"/>
      <c r="C724" s="58"/>
      <c r="D724" s="58"/>
      <c r="E724" s="58"/>
      <c r="F724" s="58"/>
      <c r="G724" s="58"/>
      <c r="H724" s="58"/>
      <c r="I724" s="58"/>
      <c r="J724" s="58"/>
      <c r="K724" s="58"/>
      <c r="L724" s="58"/>
      <c r="M724" s="59"/>
      <c r="N724" s="58"/>
      <c r="O724" s="27"/>
    </row>
    <row r="725" spans="1:15" x14ac:dyDescent="0.25">
      <c r="A725" s="18"/>
      <c r="B725" s="57"/>
      <c r="C725" s="58"/>
      <c r="D725" s="58"/>
      <c r="E725" s="58"/>
      <c r="F725" s="58"/>
      <c r="G725" s="58"/>
      <c r="H725" s="58"/>
      <c r="I725" s="58"/>
      <c r="J725" s="58"/>
      <c r="K725" s="58"/>
      <c r="L725" s="58"/>
      <c r="M725" s="59"/>
      <c r="N725" s="58"/>
      <c r="O725" s="27"/>
    </row>
    <row r="726" spans="1:15" x14ac:dyDescent="0.25">
      <c r="A726" s="18"/>
      <c r="B726" s="57"/>
      <c r="C726" s="58"/>
      <c r="D726" s="58"/>
      <c r="E726" s="58"/>
      <c r="F726" s="58"/>
      <c r="G726" s="58"/>
      <c r="H726" s="58"/>
      <c r="I726" s="58"/>
      <c r="J726" s="58"/>
      <c r="K726" s="58"/>
      <c r="L726" s="58"/>
      <c r="M726" s="59"/>
      <c r="N726" s="58"/>
      <c r="O726" s="27"/>
    </row>
    <row r="727" spans="1:15" x14ac:dyDescent="0.25">
      <c r="A727" s="18"/>
      <c r="B727" s="57"/>
      <c r="C727" s="58"/>
      <c r="D727" s="58"/>
      <c r="E727" s="58"/>
      <c r="F727" s="58"/>
      <c r="G727" s="58"/>
      <c r="H727" s="58"/>
      <c r="I727" s="58"/>
      <c r="J727" s="58"/>
      <c r="K727" s="58"/>
      <c r="L727" s="58"/>
      <c r="M727" s="59"/>
      <c r="N727" s="58"/>
      <c r="O727" s="27"/>
    </row>
    <row r="728" spans="1:15" x14ac:dyDescent="0.25">
      <c r="A728" s="18"/>
      <c r="B728" s="57"/>
      <c r="C728" s="58"/>
      <c r="D728" s="58"/>
      <c r="E728" s="58"/>
      <c r="F728" s="58"/>
      <c r="G728" s="58"/>
      <c r="H728" s="58"/>
      <c r="I728" s="58"/>
      <c r="J728" s="58"/>
      <c r="K728" s="58"/>
      <c r="L728" s="58"/>
      <c r="M728" s="59"/>
      <c r="N728" s="58"/>
      <c r="O728" s="27"/>
    </row>
    <row r="729" spans="1:15" x14ac:dyDescent="0.25">
      <c r="A729" s="18"/>
      <c r="B729" s="57"/>
      <c r="C729" s="58"/>
      <c r="D729" s="58"/>
      <c r="E729" s="58"/>
      <c r="F729" s="58"/>
      <c r="G729" s="58"/>
      <c r="H729" s="58"/>
      <c r="I729" s="58"/>
      <c r="J729" s="58"/>
      <c r="K729" s="58"/>
      <c r="L729" s="58"/>
      <c r="M729" s="59"/>
      <c r="N729" s="58"/>
      <c r="O729" s="27"/>
    </row>
    <row r="730" spans="1:15" x14ac:dyDescent="0.25">
      <c r="A730" s="18"/>
      <c r="B730" s="57"/>
      <c r="C730" s="58"/>
      <c r="D730" s="58"/>
      <c r="E730" s="58"/>
      <c r="F730" s="58"/>
      <c r="G730" s="58"/>
      <c r="H730" s="58"/>
      <c r="I730" s="58"/>
      <c r="J730" s="58"/>
      <c r="K730" s="58"/>
      <c r="L730" s="58"/>
      <c r="M730" s="59"/>
      <c r="N730" s="58"/>
      <c r="O730" s="27"/>
    </row>
    <row r="731" spans="1:15" x14ac:dyDescent="0.25">
      <c r="A731" s="18"/>
      <c r="B731" s="57"/>
      <c r="C731" s="58"/>
      <c r="D731" s="58"/>
      <c r="E731" s="58"/>
      <c r="F731" s="58"/>
      <c r="G731" s="58"/>
      <c r="H731" s="58"/>
      <c r="I731" s="58"/>
      <c r="J731" s="58"/>
      <c r="K731" s="58"/>
      <c r="L731" s="58"/>
      <c r="M731" s="59"/>
      <c r="N731" s="58"/>
      <c r="O731" s="27"/>
    </row>
    <row r="732" spans="1:15" x14ac:dyDescent="0.25">
      <c r="A732" s="18"/>
      <c r="B732" s="57"/>
      <c r="C732" s="58"/>
      <c r="D732" s="58"/>
      <c r="E732" s="58"/>
      <c r="F732" s="58"/>
      <c r="G732" s="58"/>
      <c r="H732" s="58"/>
      <c r="I732" s="58"/>
      <c r="J732" s="58"/>
      <c r="K732" s="58"/>
      <c r="L732" s="58"/>
      <c r="M732" s="59"/>
      <c r="N732" s="58"/>
      <c r="O732" s="27"/>
    </row>
    <row r="733" spans="1:15" x14ac:dyDescent="0.25">
      <c r="A733" s="18"/>
      <c r="B733" s="57"/>
      <c r="C733" s="58"/>
      <c r="D733" s="58"/>
      <c r="E733" s="58"/>
      <c r="F733" s="58"/>
      <c r="G733" s="58"/>
      <c r="H733" s="58"/>
      <c r="I733" s="58"/>
      <c r="J733" s="58"/>
      <c r="K733" s="58"/>
      <c r="L733" s="58"/>
      <c r="M733" s="59"/>
      <c r="N733" s="58"/>
      <c r="O733" s="27"/>
    </row>
    <row r="734" spans="1:15" x14ac:dyDescent="0.25">
      <c r="A734" s="18"/>
      <c r="B734" s="57"/>
      <c r="C734" s="58"/>
      <c r="D734" s="58"/>
      <c r="E734" s="58"/>
      <c r="F734" s="58"/>
      <c r="G734" s="58"/>
      <c r="H734" s="58"/>
      <c r="I734" s="58"/>
      <c r="J734" s="58"/>
      <c r="K734" s="58"/>
      <c r="L734" s="58"/>
      <c r="M734" s="59"/>
      <c r="N734" s="58"/>
      <c r="O734" s="27"/>
    </row>
    <row r="735" spans="1:15" x14ac:dyDescent="0.25">
      <c r="A735" s="18"/>
      <c r="B735" s="57"/>
      <c r="C735" s="58"/>
      <c r="D735" s="58"/>
      <c r="E735" s="58"/>
      <c r="F735" s="58"/>
      <c r="G735" s="58"/>
      <c r="H735" s="58"/>
      <c r="I735" s="58"/>
      <c r="J735" s="58"/>
      <c r="K735" s="58"/>
      <c r="L735" s="58"/>
      <c r="M735" s="59"/>
      <c r="N735" s="58"/>
      <c r="O735" s="27"/>
    </row>
    <row r="736" spans="1:15" x14ac:dyDescent="0.25">
      <c r="A736" s="18"/>
      <c r="B736" s="57"/>
      <c r="C736" s="58"/>
      <c r="D736" s="58"/>
      <c r="E736" s="58"/>
      <c r="F736" s="58"/>
      <c r="G736" s="58"/>
      <c r="H736" s="58"/>
      <c r="I736" s="58"/>
      <c r="J736" s="58"/>
      <c r="K736" s="58"/>
      <c r="L736" s="58"/>
      <c r="M736" s="59"/>
      <c r="N736" s="58"/>
      <c r="O736" s="27"/>
    </row>
    <row r="737" spans="1:15" x14ac:dyDescent="0.25">
      <c r="A737" s="18"/>
      <c r="B737" s="57"/>
      <c r="C737" s="58"/>
      <c r="D737" s="58"/>
      <c r="E737" s="58"/>
      <c r="F737" s="58"/>
      <c r="G737" s="58"/>
      <c r="H737" s="58"/>
      <c r="I737" s="58"/>
      <c r="J737" s="58"/>
      <c r="K737" s="58"/>
      <c r="L737" s="58"/>
      <c r="M737" s="59"/>
      <c r="N737" s="58"/>
      <c r="O737" s="27"/>
    </row>
    <row r="738" spans="1:15" x14ac:dyDescent="0.25">
      <c r="A738" s="18"/>
      <c r="B738" s="57"/>
      <c r="C738" s="58"/>
      <c r="D738" s="58"/>
      <c r="E738" s="58"/>
      <c r="F738" s="58"/>
      <c r="G738" s="58"/>
      <c r="H738" s="58"/>
      <c r="I738" s="58"/>
      <c r="J738" s="58"/>
      <c r="K738" s="58"/>
      <c r="L738" s="58"/>
      <c r="M738" s="59"/>
      <c r="N738" s="58"/>
      <c r="O738" s="27"/>
    </row>
    <row r="739" spans="1:15" x14ac:dyDescent="0.25">
      <c r="A739" s="18"/>
      <c r="B739" s="57"/>
      <c r="C739" s="58"/>
      <c r="D739" s="58"/>
      <c r="E739" s="58"/>
      <c r="F739" s="58"/>
      <c r="G739" s="58"/>
      <c r="H739" s="58"/>
      <c r="I739" s="58"/>
      <c r="J739" s="58"/>
      <c r="K739" s="58"/>
      <c r="L739" s="58"/>
      <c r="M739" s="59"/>
      <c r="N739" s="58"/>
      <c r="O739" s="27"/>
    </row>
    <row r="740" spans="1:15" x14ac:dyDescent="0.25">
      <c r="A740" s="18"/>
      <c r="B740" s="57"/>
      <c r="C740" s="58"/>
      <c r="D740" s="58"/>
      <c r="E740" s="58"/>
      <c r="F740" s="58"/>
      <c r="G740" s="58"/>
      <c r="H740" s="58"/>
      <c r="I740" s="58"/>
      <c r="J740" s="58"/>
      <c r="K740" s="58"/>
      <c r="L740" s="58"/>
      <c r="M740" s="59"/>
      <c r="N740" s="58"/>
      <c r="O740" s="27"/>
    </row>
    <row r="741" spans="1:15" x14ac:dyDescent="0.25">
      <c r="A741" s="18"/>
      <c r="B741" s="57"/>
      <c r="C741" s="58"/>
      <c r="D741" s="58"/>
      <c r="E741" s="58"/>
      <c r="F741" s="58"/>
      <c r="G741" s="58"/>
      <c r="H741" s="58"/>
      <c r="I741" s="58"/>
      <c r="J741" s="58"/>
      <c r="K741" s="58"/>
      <c r="L741" s="58"/>
      <c r="M741" s="59"/>
      <c r="N741" s="58"/>
      <c r="O741" s="27"/>
    </row>
    <row r="742" spans="1:15" x14ac:dyDescent="0.25">
      <c r="A742" s="18"/>
      <c r="B742" s="57"/>
      <c r="C742" s="58"/>
      <c r="D742" s="58"/>
      <c r="E742" s="58"/>
      <c r="F742" s="58"/>
      <c r="G742" s="58"/>
      <c r="H742" s="58"/>
      <c r="I742" s="58"/>
      <c r="J742" s="58"/>
      <c r="K742" s="58"/>
      <c r="L742" s="58"/>
      <c r="M742" s="59"/>
      <c r="N742" s="58"/>
      <c r="O742" s="27"/>
    </row>
    <row r="743" spans="1:15" x14ac:dyDescent="0.25">
      <c r="A743" s="18"/>
      <c r="B743" s="57"/>
      <c r="C743" s="58"/>
      <c r="D743" s="58"/>
      <c r="E743" s="58"/>
      <c r="F743" s="58"/>
      <c r="G743" s="58"/>
      <c r="H743" s="58"/>
      <c r="I743" s="58"/>
      <c r="J743" s="58"/>
      <c r="K743" s="58"/>
      <c r="L743" s="58"/>
      <c r="M743" s="59"/>
      <c r="N743" s="58"/>
      <c r="O743" s="27"/>
    </row>
    <row r="744" spans="1:15" x14ac:dyDescent="0.25">
      <c r="A744" s="18"/>
      <c r="B744" s="57"/>
      <c r="C744" s="58"/>
      <c r="D744" s="58"/>
      <c r="E744" s="58"/>
      <c r="F744" s="58"/>
      <c r="G744" s="58"/>
      <c r="H744" s="58"/>
      <c r="I744" s="58"/>
      <c r="J744" s="58"/>
      <c r="K744" s="58"/>
      <c r="L744" s="58"/>
      <c r="M744" s="59"/>
      <c r="N744" s="58"/>
      <c r="O744" s="27"/>
    </row>
    <row r="745" spans="1:15" x14ac:dyDescent="0.25">
      <c r="A745" s="18"/>
      <c r="B745" s="57"/>
      <c r="C745" s="58"/>
      <c r="D745" s="58"/>
      <c r="E745" s="58"/>
      <c r="F745" s="58"/>
      <c r="G745" s="58"/>
      <c r="H745" s="58"/>
      <c r="I745" s="58"/>
      <c r="J745" s="58"/>
      <c r="K745" s="58"/>
      <c r="L745" s="58"/>
      <c r="M745" s="59"/>
      <c r="N745" s="58"/>
      <c r="O745" s="27"/>
    </row>
    <row r="746" spans="1:15" x14ac:dyDescent="0.25">
      <c r="A746" s="18"/>
      <c r="B746" s="57"/>
      <c r="C746" s="58"/>
      <c r="D746" s="58"/>
      <c r="E746" s="58"/>
      <c r="F746" s="58"/>
      <c r="G746" s="58"/>
      <c r="H746" s="58"/>
      <c r="I746" s="58"/>
      <c r="J746" s="58"/>
      <c r="K746" s="58"/>
      <c r="L746" s="58"/>
      <c r="M746" s="59"/>
      <c r="N746" s="58"/>
      <c r="O746" s="27"/>
    </row>
    <row r="747" spans="1:15" x14ac:dyDescent="0.25">
      <c r="A747" s="18"/>
      <c r="B747" s="57"/>
      <c r="C747" s="58"/>
      <c r="D747" s="58"/>
      <c r="E747" s="58"/>
      <c r="F747" s="58"/>
      <c r="G747" s="58"/>
      <c r="H747" s="58"/>
      <c r="I747" s="58"/>
      <c r="J747" s="58"/>
      <c r="K747" s="58"/>
      <c r="L747" s="58"/>
      <c r="M747" s="59"/>
      <c r="N747" s="58"/>
      <c r="O747" s="27"/>
    </row>
    <row r="748" spans="1:15" x14ac:dyDescent="0.25">
      <c r="A748" s="18"/>
      <c r="B748" s="57"/>
      <c r="C748" s="58"/>
      <c r="D748" s="58"/>
      <c r="E748" s="58"/>
      <c r="F748" s="58"/>
      <c r="G748" s="58"/>
      <c r="H748" s="58"/>
      <c r="I748" s="58"/>
      <c r="J748" s="58"/>
      <c r="K748" s="58"/>
      <c r="L748" s="58"/>
      <c r="M748" s="59"/>
      <c r="N748" s="58"/>
      <c r="O748" s="27"/>
    </row>
    <row r="749" spans="1:15" x14ac:dyDescent="0.25">
      <c r="A749" s="18"/>
      <c r="B749" s="57"/>
      <c r="C749" s="58"/>
      <c r="D749" s="58"/>
      <c r="E749" s="58"/>
      <c r="F749" s="58"/>
      <c r="G749" s="58"/>
      <c r="H749" s="58"/>
      <c r="I749" s="58"/>
      <c r="J749" s="58"/>
      <c r="K749" s="58"/>
      <c r="L749" s="58"/>
      <c r="M749" s="59"/>
      <c r="N749" s="58"/>
      <c r="O749" s="27"/>
    </row>
    <row r="750" spans="1:15" x14ac:dyDescent="0.25">
      <c r="A750" s="18"/>
      <c r="B750" s="57"/>
      <c r="C750" s="58"/>
      <c r="D750" s="58"/>
      <c r="E750" s="58"/>
      <c r="F750" s="58"/>
      <c r="G750" s="58"/>
      <c r="H750" s="58"/>
      <c r="I750" s="58"/>
      <c r="J750" s="58"/>
      <c r="K750" s="58"/>
      <c r="L750" s="58"/>
      <c r="M750" s="59"/>
      <c r="N750" s="58"/>
      <c r="O750" s="27"/>
    </row>
    <row r="751" spans="1:15" x14ac:dyDescent="0.25">
      <c r="A751" s="18"/>
      <c r="B751" s="57"/>
      <c r="C751" s="58"/>
      <c r="D751" s="58"/>
      <c r="E751" s="58"/>
      <c r="F751" s="58"/>
      <c r="G751" s="58"/>
      <c r="H751" s="58"/>
      <c r="I751" s="58"/>
      <c r="J751" s="58"/>
      <c r="K751" s="58"/>
      <c r="L751" s="58"/>
      <c r="M751" s="59"/>
      <c r="N751" s="58"/>
      <c r="O751" s="27"/>
    </row>
    <row r="752" spans="1:15" x14ac:dyDescent="0.25">
      <c r="A752" s="18"/>
      <c r="B752" s="57"/>
      <c r="C752" s="58"/>
      <c r="D752" s="58"/>
      <c r="E752" s="58"/>
      <c r="F752" s="58"/>
      <c r="G752" s="58"/>
      <c r="H752" s="58"/>
      <c r="I752" s="58"/>
      <c r="J752" s="58"/>
      <c r="K752" s="58"/>
      <c r="L752" s="58"/>
      <c r="M752" s="59"/>
      <c r="N752" s="58"/>
      <c r="O752" s="27"/>
    </row>
    <row r="753" spans="1:15" x14ac:dyDescent="0.25">
      <c r="A753" s="18"/>
      <c r="B753" s="57"/>
      <c r="C753" s="58"/>
      <c r="D753" s="58"/>
      <c r="E753" s="58"/>
      <c r="F753" s="58"/>
      <c r="G753" s="58"/>
      <c r="H753" s="58"/>
      <c r="I753" s="58"/>
      <c r="J753" s="58"/>
      <c r="K753" s="58"/>
      <c r="L753" s="58"/>
      <c r="M753" s="59"/>
      <c r="N753" s="58"/>
      <c r="O753" s="27"/>
    </row>
    <row r="754" spans="1:15" x14ac:dyDescent="0.25">
      <c r="A754" s="18"/>
      <c r="B754" s="57"/>
      <c r="C754" s="58"/>
      <c r="D754" s="58"/>
      <c r="E754" s="58"/>
      <c r="F754" s="58"/>
      <c r="G754" s="58"/>
      <c r="H754" s="58"/>
      <c r="I754" s="58"/>
      <c r="J754" s="58"/>
      <c r="K754" s="58"/>
      <c r="L754" s="58"/>
      <c r="M754" s="59"/>
      <c r="N754" s="58"/>
      <c r="O754" s="27"/>
    </row>
    <row r="755" spans="1:15" x14ac:dyDescent="0.25">
      <c r="A755" s="18"/>
      <c r="B755" s="57"/>
      <c r="C755" s="58"/>
      <c r="D755" s="58"/>
      <c r="E755" s="58"/>
      <c r="F755" s="58"/>
      <c r="G755" s="58"/>
      <c r="H755" s="58"/>
      <c r="I755" s="58"/>
      <c r="J755" s="58"/>
      <c r="K755" s="58"/>
      <c r="L755" s="58"/>
      <c r="M755" s="59"/>
      <c r="N755" s="58"/>
      <c r="O755" s="27"/>
    </row>
    <row r="756" spans="1:15" x14ac:dyDescent="0.25">
      <c r="A756" s="18"/>
      <c r="B756" s="57"/>
      <c r="C756" s="58"/>
      <c r="D756" s="58"/>
      <c r="E756" s="58"/>
      <c r="F756" s="58"/>
      <c r="G756" s="58"/>
      <c r="H756" s="58"/>
      <c r="I756" s="58"/>
      <c r="J756" s="58"/>
      <c r="K756" s="58"/>
      <c r="L756" s="58"/>
      <c r="M756" s="59"/>
      <c r="N756" s="58"/>
      <c r="O756" s="27"/>
    </row>
    <row r="757" spans="1:15" x14ac:dyDescent="0.25">
      <c r="A757" s="18"/>
      <c r="B757" s="57"/>
      <c r="C757" s="58"/>
      <c r="D757" s="58"/>
      <c r="E757" s="58"/>
      <c r="F757" s="58"/>
      <c r="G757" s="58"/>
      <c r="H757" s="58"/>
      <c r="I757" s="58"/>
      <c r="J757" s="58"/>
      <c r="K757" s="58"/>
      <c r="L757" s="58"/>
      <c r="M757" s="59"/>
      <c r="N757" s="58"/>
      <c r="O757" s="27"/>
    </row>
    <row r="758" spans="1:15" x14ac:dyDescent="0.25">
      <c r="A758" s="18"/>
      <c r="B758" s="57"/>
      <c r="C758" s="58"/>
      <c r="D758" s="58"/>
      <c r="E758" s="58"/>
      <c r="F758" s="58"/>
      <c r="G758" s="58"/>
      <c r="H758" s="58"/>
      <c r="I758" s="58"/>
      <c r="J758" s="58"/>
      <c r="K758" s="58"/>
      <c r="L758" s="58"/>
      <c r="M758" s="59"/>
      <c r="N758" s="58"/>
      <c r="O758" s="27"/>
    </row>
    <row r="759" spans="1:15" x14ac:dyDescent="0.25">
      <c r="A759" s="18"/>
      <c r="B759" s="57"/>
      <c r="C759" s="58"/>
      <c r="D759" s="58"/>
      <c r="E759" s="58"/>
      <c r="F759" s="58"/>
      <c r="G759" s="58"/>
      <c r="H759" s="58"/>
      <c r="I759" s="58"/>
      <c r="J759" s="58"/>
      <c r="K759" s="58"/>
      <c r="L759" s="58"/>
      <c r="M759" s="59"/>
      <c r="N759" s="58"/>
      <c r="O759" s="27"/>
    </row>
    <row r="760" spans="1:15" x14ac:dyDescent="0.25">
      <c r="A760" s="18"/>
      <c r="B760" s="57"/>
      <c r="C760" s="58"/>
      <c r="D760" s="58"/>
      <c r="E760" s="58"/>
      <c r="F760" s="58"/>
      <c r="G760" s="58"/>
      <c r="H760" s="58"/>
      <c r="I760" s="58"/>
      <c r="J760" s="58"/>
      <c r="K760" s="58"/>
      <c r="L760" s="58"/>
      <c r="M760" s="59"/>
      <c r="N760" s="58"/>
      <c r="O760" s="27"/>
    </row>
    <row r="761" spans="1:15" x14ac:dyDescent="0.25">
      <c r="A761" s="18"/>
      <c r="B761" s="57"/>
      <c r="C761" s="58"/>
      <c r="D761" s="58"/>
      <c r="E761" s="58"/>
      <c r="F761" s="58"/>
      <c r="G761" s="58"/>
      <c r="H761" s="58"/>
      <c r="I761" s="58"/>
      <c r="J761" s="58"/>
      <c r="K761" s="58"/>
      <c r="L761" s="58"/>
      <c r="M761" s="59"/>
      <c r="N761" s="58"/>
      <c r="O761" s="27"/>
    </row>
    <row r="762" spans="1:15" x14ac:dyDescent="0.25">
      <c r="A762" s="18"/>
      <c r="B762" s="57"/>
      <c r="C762" s="58"/>
      <c r="D762" s="58"/>
      <c r="E762" s="58"/>
      <c r="F762" s="58"/>
      <c r="G762" s="58"/>
      <c r="H762" s="58"/>
      <c r="I762" s="58"/>
      <c r="J762" s="58"/>
      <c r="K762" s="58"/>
      <c r="L762" s="58"/>
      <c r="M762" s="59"/>
      <c r="N762" s="58"/>
      <c r="O762" s="27"/>
    </row>
    <row r="763" spans="1:15" x14ac:dyDescent="0.25">
      <c r="A763" s="18"/>
      <c r="B763" s="57"/>
      <c r="C763" s="58"/>
      <c r="D763" s="58"/>
      <c r="E763" s="58"/>
      <c r="F763" s="58"/>
      <c r="G763" s="58"/>
      <c r="H763" s="58"/>
      <c r="I763" s="58"/>
      <c r="J763" s="58"/>
      <c r="K763" s="58"/>
      <c r="L763" s="58"/>
      <c r="M763" s="59"/>
      <c r="N763" s="58"/>
      <c r="O763" s="27"/>
    </row>
    <row r="764" spans="1:15" x14ac:dyDescent="0.25">
      <c r="A764" s="18"/>
      <c r="B764" s="57"/>
      <c r="C764" s="58"/>
      <c r="D764" s="58"/>
      <c r="E764" s="58"/>
      <c r="F764" s="58"/>
      <c r="G764" s="58"/>
      <c r="H764" s="58"/>
      <c r="I764" s="58"/>
      <c r="J764" s="58"/>
      <c r="K764" s="58"/>
      <c r="L764" s="58"/>
      <c r="M764" s="59"/>
      <c r="N764" s="58"/>
      <c r="O764" s="27"/>
    </row>
    <row r="765" spans="1:15" x14ac:dyDescent="0.25">
      <c r="A765" s="18"/>
      <c r="B765" s="57"/>
      <c r="C765" s="58"/>
      <c r="D765" s="58"/>
      <c r="E765" s="58"/>
      <c r="F765" s="58"/>
      <c r="G765" s="58"/>
      <c r="H765" s="58"/>
      <c r="I765" s="58"/>
      <c r="J765" s="58"/>
      <c r="K765" s="58"/>
      <c r="L765" s="58"/>
      <c r="M765" s="59"/>
      <c r="N765" s="58"/>
      <c r="O765" s="27"/>
    </row>
    <row r="766" spans="1:15" x14ac:dyDescent="0.25">
      <c r="A766" s="18"/>
      <c r="B766" s="57"/>
      <c r="C766" s="58"/>
      <c r="D766" s="58"/>
      <c r="E766" s="58"/>
      <c r="F766" s="58"/>
      <c r="G766" s="58"/>
      <c r="H766" s="58"/>
      <c r="I766" s="58"/>
      <c r="J766" s="58"/>
      <c r="K766" s="58"/>
      <c r="L766" s="58"/>
      <c r="M766" s="59"/>
      <c r="N766" s="58"/>
      <c r="O766" s="27"/>
    </row>
    <row r="767" spans="1:15" x14ac:dyDescent="0.25">
      <c r="A767" s="18"/>
      <c r="B767" s="57"/>
      <c r="C767" s="58"/>
      <c r="D767" s="58"/>
      <c r="E767" s="58"/>
      <c r="F767" s="58"/>
      <c r="G767" s="58"/>
      <c r="H767" s="58"/>
      <c r="I767" s="58"/>
      <c r="J767" s="58"/>
      <c r="K767" s="58"/>
      <c r="L767" s="58"/>
      <c r="M767" s="59"/>
      <c r="N767" s="58"/>
      <c r="O767" s="27"/>
    </row>
    <row r="768" spans="1:15" x14ac:dyDescent="0.25">
      <c r="A768" s="18"/>
      <c r="B768" s="57"/>
      <c r="C768" s="58"/>
      <c r="D768" s="58"/>
      <c r="E768" s="58"/>
      <c r="F768" s="58"/>
      <c r="G768" s="58"/>
      <c r="H768" s="58"/>
      <c r="I768" s="58"/>
      <c r="J768" s="58"/>
      <c r="K768" s="58"/>
      <c r="L768" s="58"/>
      <c r="M768" s="59"/>
      <c r="N768" s="58"/>
      <c r="O768" s="27"/>
    </row>
    <row r="769" spans="1:15" x14ac:dyDescent="0.25">
      <c r="A769" s="18"/>
      <c r="B769" s="57"/>
      <c r="C769" s="58"/>
      <c r="D769" s="58"/>
      <c r="E769" s="58"/>
      <c r="F769" s="58"/>
      <c r="G769" s="58"/>
      <c r="H769" s="58"/>
      <c r="I769" s="58"/>
      <c r="J769" s="58"/>
      <c r="K769" s="58"/>
      <c r="L769" s="58"/>
      <c r="M769" s="59"/>
      <c r="N769" s="58"/>
      <c r="O769" s="27"/>
    </row>
    <row r="770" spans="1:15" x14ac:dyDescent="0.25">
      <c r="A770" s="18"/>
      <c r="B770" s="57"/>
      <c r="C770" s="58"/>
      <c r="D770" s="58"/>
      <c r="E770" s="58"/>
      <c r="F770" s="58"/>
      <c r="G770" s="58"/>
      <c r="H770" s="58"/>
      <c r="I770" s="58"/>
      <c r="J770" s="58"/>
      <c r="K770" s="58"/>
      <c r="L770" s="58"/>
      <c r="M770" s="59"/>
      <c r="N770" s="58"/>
      <c r="O770" s="27"/>
    </row>
    <row r="771" spans="1:15" x14ac:dyDescent="0.25">
      <c r="A771" s="18"/>
      <c r="B771" s="57"/>
      <c r="C771" s="58"/>
      <c r="D771" s="58"/>
      <c r="E771" s="58"/>
      <c r="F771" s="58"/>
      <c r="G771" s="58"/>
      <c r="H771" s="58"/>
      <c r="I771" s="58"/>
      <c r="J771" s="58"/>
      <c r="K771" s="58"/>
      <c r="L771" s="58"/>
      <c r="M771" s="59"/>
      <c r="N771" s="58"/>
      <c r="O771" s="27"/>
    </row>
    <row r="772" spans="1:15" x14ac:dyDescent="0.25">
      <c r="A772" s="18"/>
      <c r="B772" s="57"/>
      <c r="C772" s="58"/>
      <c r="D772" s="58"/>
      <c r="E772" s="58"/>
      <c r="F772" s="58"/>
      <c r="G772" s="58"/>
      <c r="H772" s="58"/>
      <c r="I772" s="58"/>
      <c r="J772" s="58"/>
      <c r="K772" s="58"/>
      <c r="L772" s="58"/>
      <c r="M772" s="59"/>
      <c r="N772" s="58"/>
      <c r="O772" s="27"/>
    </row>
    <row r="773" spans="1:15" x14ac:dyDescent="0.25">
      <c r="A773" s="18"/>
      <c r="B773" s="57"/>
      <c r="C773" s="58"/>
      <c r="D773" s="58"/>
      <c r="E773" s="58"/>
      <c r="F773" s="58"/>
      <c r="G773" s="58"/>
      <c r="H773" s="58"/>
      <c r="I773" s="58"/>
      <c r="J773" s="58"/>
      <c r="K773" s="58"/>
      <c r="L773" s="58"/>
      <c r="M773" s="59"/>
      <c r="N773" s="58"/>
      <c r="O773" s="27"/>
    </row>
    <row r="774" spans="1:15" x14ac:dyDescent="0.25">
      <c r="A774" s="18"/>
      <c r="B774" s="57"/>
      <c r="C774" s="58"/>
      <c r="D774" s="58"/>
      <c r="E774" s="58"/>
      <c r="F774" s="58"/>
      <c r="G774" s="58"/>
      <c r="H774" s="58"/>
      <c r="I774" s="58"/>
      <c r="J774" s="58"/>
      <c r="K774" s="58"/>
      <c r="L774" s="58"/>
      <c r="M774" s="59"/>
      <c r="N774" s="58"/>
      <c r="O774" s="27"/>
    </row>
    <row r="775" spans="1:15" x14ac:dyDescent="0.25">
      <c r="A775" s="18"/>
      <c r="B775" s="57"/>
      <c r="C775" s="58"/>
      <c r="D775" s="58"/>
      <c r="E775" s="58"/>
      <c r="F775" s="58"/>
      <c r="G775" s="58"/>
      <c r="H775" s="58"/>
      <c r="I775" s="58"/>
      <c r="J775" s="58"/>
      <c r="K775" s="58"/>
      <c r="L775" s="58"/>
      <c r="M775" s="59"/>
      <c r="N775" s="58"/>
      <c r="O775" s="27"/>
    </row>
    <row r="776" spans="1:15" x14ac:dyDescent="0.25">
      <c r="A776" s="18"/>
      <c r="B776" s="57"/>
      <c r="C776" s="58"/>
      <c r="D776" s="58"/>
      <c r="E776" s="58"/>
      <c r="F776" s="58"/>
      <c r="G776" s="58"/>
      <c r="H776" s="58"/>
      <c r="I776" s="58"/>
      <c r="J776" s="58"/>
      <c r="K776" s="58"/>
      <c r="L776" s="58"/>
      <c r="M776" s="59"/>
      <c r="N776" s="58"/>
      <c r="O776" s="27"/>
    </row>
    <row r="777" spans="1:15" x14ac:dyDescent="0.25">
      <c r="A777" s="18"/>
      <c r="B777" s="57"/>
      <c r="C777" s="58"/>
      <c r="D777" s="58"/>
      <c r="E777" s="58"/>
      <c r="F777" s="58"/>
      <c r="G777" s="58"/>
      <c r="H777" s="58"/>
      <c r="I777" s="58"/>
      <c r="J777" s="58"/>
      <c r="K777" s="58"/>
      <c r="L777" s="58"/>
      <c r="M777" s="59"/>
      <c r="N777" s="58"/>
      <c r="O777" s="27"/>
    </row>
    <row r="778" spans="1:15" x14ac:dyDescent="0.25">
      <c r="A778" s="18"/>
      <c r="B778" s="57"/>
      <c r="C778" s="58"/>
      <c r="D778" s="58"/>
      <c r="E778" s="58"/>
      <c r="F778" s="58"/>
      <c r="G778" s="58"/>
      <c r="H778" s="58"/>
      <c r="I778" s="58"/>
      <c r="J778" s="58"/>
      <c r="K778" s="58"/>
      <c r="L778" s="58"/>
      <c r="M778" s="59"/>
      <c r="N778" s="58"/>
      <c r="O778" s="27"/>
    </row>
    <row r="779" spans="1:15" x14ac:dyDescent="0.25">
      <c r="A779" s="18"/>
      <c r="B779" s="57"/>
      <c r="C779" s="58"/>
      <c r="D779" s="58"/>
      <c r="E779" s="58"/>
      <c r="F779" s="58"/>
      <c r="G779" s="58"/>
      <c r="H779" s="58"/>
      <c r="I779" s="58"/>
      <c r="J779" s="58"/>
      <c r="K779" s="58"/>
      <c r="L779" s="58"/>
      <c r="M779" s="59"/>
      <c r="N779" s="58"/>
      <c r="O779" s="27"/>
    </row>
    <row r="780" spans="1:15" x14ac:dyDescent="0.25">
      <c r="A780" s="18"/>
      <c r="B780" s="57"/>
      <c r="C780" s="58"/>
      <c r="D780" s="58"/>
      <c r="E780" s="58"/>
      <c r="F780" s="58"/>
      <c r="G780" s="58"/>
      <c r="H780" s="58"/>
      <c r="I780" s="58"/>
      <c r="J780" s="58"/>
      <c r="K780" s="58"/>
      <c r="L780" s="58"/>
      <c r="M780" s="59"/>
      <c r="N780" s="58"/>
      <c r="O780" s="27"/>
    </row>
    <row r="781" spans="1:15" x14ac:dyDescent="0.25">
      <c r="A781" s="18"/>
      <c r="B781" s="57"/>
      <c r="C781" s="58"/>
      <c r="D781" s="58"/>
      <c r="E781" s="58"/>
      <c r="F781" s="58"/>
      <c r="G781" s="58"/>
      <c r="H781" s="58"/>
      <c r="I781" s="58"/>
      <c r="J781" s="58"/>
      <c r="K781" s="58"/>
      <c r="L781" s="58"/>
      <c r="M781" s="59"/>
      <c r="N781" s="58"/>
      <c r="O781" s="27"/>
    </row>
    <row r="782" spans="1:15" x14ac:dyDescent="0.25">
      <c r="A782" s="18"/>
      <c r="B782" s="57"/>
      <c r="C782" s="58"/>
      <c r="D782" s="58"/>
      <c r="E782" s="58"/>
      <c r="F782" s="58"/>
      <c r="G782" s="58"/>
      <c r="H782" s="58"/>
      <c r="I782" s="58"/>
      <c r="J782" s="58"/>
      <c r="K782" s="58"/>
      <c r="L782" s="58"/>
      <c r="M782" s="59"/>
      <c r="N782" s="58"/>
      <c r="O782" s="27"/>
    </row>
    <row r="783" spans="1:15" x14ac:dyDescent="0.25">
      <c r="A783" s="18"/>
      <c r="B783" s="57"/>
      <c r="C783" s="58"/>
      <c r="D783" s="58"/>
      <c r="E783" s="58"/>
      <c r="F783" s="58"/>
      <c r="G783" s="58"/>
      <c r="H783" s="58"/>
      <c r="I783" s="58"/>
      <c r="J783" s="58"/>
      <c r="K783" s="58"/>
      <c r="L783" s="58"/>
      <c r="M783" s="59"/>
      <c r="N783" s="58"/>
      <c r="O783" s="27"/>
    </row>
    <row r="784" spans="1:15" x14ac:dyDescent="0.25">
      <c r="A784" s="18"/>
      <c r="B784" s="57"/>
      <c r="C784" s="58"/>
      <c r="D784" s="58"/>
      <c r="E784" s="58"/>
      <c r="F784" s="58"/>
      <c r="G784" s="58"/>
      <c r="H784" s="58"/>
      <c r="I784" s="58"/>
      <c r="J784" s="58"/>
      <c r="K784" s="58"/>
      <c r="L784" s="58"/>
      <c r="M784" s="59"/>
      <c r="N784" s="58"/>
      <c r="O784" s="27"/>
    </row>
    <row r="785" spans="1:15" x14ac:dyDescent="0.25">
      <c r="A785" s="18"/>
      <c r="B785" s="57"/>
      <c r="C785" s="58"/>
      <c r="D785" s="58"/>
      <c r="E785" s="58"/>
      <c r="F785" s="58"/>
      <c r="G785" s="58"/>
      <c r="H785" s="58"/>
      <c r="I785" s="58"/>
      <c r="J785" s="58"/>
      <c r="K785" s="58"/>
      <c r="L785" s="58"/>
      <c r="M785" s="59"/>
      <c r="N785" s="58"/>
      <c r="O785" s="27"/>
    </row>
    <row r="786" spans="1:15" x14ac:dyDescent="0.25">
      <c r="A786" s="18"/>
      <c r="B786" s="57"/>
      <c r="C786" s="58"/>
      <c r="D786" s="58"/>
      <c r="E786" s="58"/>
      <c r="F786" s="58"/>
      <c r="G786" s="58"/>
      <c r="H786" s="58"/>
      <c r="I786" s="58"/>
      <c r="J786" s="58"/>
      <c r="K786" s="58"/>
      <c r="L786" s="58"/>
      <c r="M786" s="59"/>
      <c r="N786" s="58"/>
      <c r="O786" s="27"/>
    </row>
    <row r="787" spans="1:15" x14ac:dyDescent="0.25">
      <c r="A787" s="18"/>
      <c r="B787" s="57"/>
      <c r="C787" s="58"/>
      <c r="D787" s="58"/>
      <c r="E787" s="58"/>
      <c r="F787" s="58"/>
      <c r="G787" s="58"/>
      <c r="H787" s="58"/>
      <c r="I787" s="58"/>
      <c r="J787" s="58"/>
      <c r="K787" s="58"/>
      <c r="L787" s="58"/>
      <c r="M787" s="59"/>
      <c r="N787" s="58"/>
      <c r="O787" s="27"/>
    </row>
    <row r="788" spans="1:15" x14ac:dyDescent="0.25">
      <c r="A788" s="18"/>
      <c r="B788" s="57"/>
      <c r="C788" s="58"/>
      <c r="D788" s="58"/>
      <c r="E788" s="58"/>
      <c r="F788" s="58"/>
      <c r="G788" s="58"/>
      <c r="H788" s="58"/>
      <c r="I788" s="58"/>
      <c r="J788" s="58"/>
      <c r="K788" s="58"/>
      <c r="L788" s="58"/>
      <c r="M788" s="59"/>
      <c r="N788" s="58"/>
      <c r="O788" s="27"/>
    </row>
    <row r="789" spans="1:15" x14ac:dyDescent="0.25">
      <c r="A789" s="18"/>
      <c r="B789" s="57"/>
      <c r="C789" s="58"/>
      <c r="D789" s="58"/>
      <c r="E789" s="58"/>
      <c r="F789" s="58"/>
      <c r="G789" s="58"/>
      <c r="H789" s="58"/>
      <c r="I789" s="58"/>
      <c r="J789" s="58"/>
      <c r="K789" s="58"/>
      <c r="L789" s="58"/>
      <c r="M789" s="59"/>
      <c r="N789" s="58"/>
      <c r="O789" s="27"/>
    </row>
  </sheetData>
  <mergeCells count="1">
    <mergeCell ref="L1:N1"/>
  </mergeCells>
  <conditionalFormatting sqref="J1">
    <cfRule type="expression" dxfId="2" priority="2">
      <formula>$M$41=FALSE</formula>
    </cfRule>
  </conditionalFormatting>
  <conditionalFormatting sqref="M41">
    <cfRule type="expression" dxfId="1" priority="3">
      <formula>M41=FALSE</formula>
    </cfRule>
  </conditionalFormatting>
  <conditionalFormatting sqref="M45:M789">
    <cfRule type="expression" dxfId="0" priority="1">
      <formula>M45=FALSE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N17"/>
  <sheetViews>
    <sheetView zoomScaleNormal="100" workbookViewId="0"/>
  </sheetViews>
  <sheetFormatPr baseColWidth="10" defaultColWidth="11.42578125" defaultRowHeight="15" x14ac:dyDescent="0.25"/>
  <cols>
    <col min="2" max="3" width="19.140625" customWidth="1"/>
    <col min="4" max="4" width="22" customWidth="1"/>
    <col min="5" max="11" width="19.140625" customWidth="1"/>
    <col min="12" max="12" width="1.140625" customWidth="1"/>
    <col min="13" max="13" width="21.7109375" bestFit="1" customWidth="1"/>
    <col min="14" max="14" width="15" bestFit="1" customWidth="1"/>
    <col min="15" max="15" width="21.7109375" bestFit="1" customWidth="1"/>
  </cols>
  <sheetData>
    <row r="1" spans="1:14" s="4" customFormat="1" ht="31.5" customHeight="1" x14ac:dyDescent="0.25">
      <c r="A1" s="1" t="str">
        <f>"Bilanz der Öffentlichen Elektrizitätsversorgung Österreich im Jahr "&amp;YEAR(A5)</f>
        <v>Bilanz der Öffentlichen Elektrizitätsversorgung Österreich im Jahr 2024</v>
      </c>
      <c r="C1" s="2"/>
      <c r="D1" s="2"/>
      <c r="E1" s="2"/>
      <c r="F1" s="2"/>
      <c r="G1" s="2"/>
      <c r="H1" s="2"/>
      <c r="I1" s="2"/>
      <c r="J1" s="2"/>
      <c r="M1" s="22" t="s">
        <v>13</v>
      </c>
    </row>
    <row r="4" spans="1:14" s="17" customFormat="1" ht="45" x14ac:dyDescent="0.25">
      <c r="A4" s="13"/>
      <c r="B4" s="23" t="s">
        <v>24</v>
      </c>
      <c r="C4" s="23" t="s">
        <v>25</v>
      </c>
      <c r="D4" s="23" t="s">
        <v>21</v>
      </c>
      <c r="E4" s="23" t="s">
        <v>14</v>
      </c>
      <c r="F4" s="23" t="s">
        <v>27</v>
      </c>
      <c r="G4" s="23" t="s">
        <v>15</v>
      </c>
      <c r="H4" s="24" t="s">
        <v>18</v>
      </c>
      <c r="I4" s="24" t="s">
        <v>7</v>
      </c>
      <c r="J4" s="24" t="s">
        <v>16</v>
      </c>
      <c r="K4" s="24" t="s">
        <v>17</v>
      </c>
      <c r="L4"/>
      <c r="M4" s="19" t="s">
        <v>19</v>
      </c>
    </row>
    <row r="5" spans="1:14" x14ac:dyDescent="0.25">
      <c r="A5" s="32">
        <f>IF('01'!$B$45="","",'01'!$B$45)</f>
        <v>45292</v>
      </c>
      <c r="B5" s="25">
        <f>+'01'!C$41</f>
        <v>2064339.8580519995</v>
      </c>
      <c r="C5" s="25">
        <f>+'01'!D$41</f>
        <v>1288115.4998705615</v>
      </c>
      <c r="D5" s="25">
        <f>+'01'!E$41</f>
        <v>1169957.0739482602</v>
      </c>
      <c r="E5" s="25">
        <f>+'01'!F$41</f>
        <v>1125383.1517151045</v>
      </c>
      <c r="F5" s="25">
        <f>+'01'!G$41</f>
        <v>1042254.86840132</v>
      </c>
      <c r="G5" s="25">
        <f>+'01'!H$41</f>
        <v>1776552.6275700028</v>
      </c>
      <c r="H5" s="25">
        <f>+'01'!I$41</f>
        <v>5429491.898554896</v>
      </c>
      <c r="I5" s="25">
        <f>+'01'!J$41</f>
        <v>309933.1880723011</v>
      </c>
      <c r="J5" s="25">
        <f>+'01'!K$41</f>
        <v>402552.27463904972</v>
      </c>
      <c r="K5" s="25">
        <f>+'01'!L$41</f>
        <v>2324625.718291</v>
      </c>
      <c r="M5" s="25">
        <f>+'01'!$N$41</f>
        <v>5739425.0866272021</v>
      </c>
      <c r="N5" s="28"/>
    </row>
    <row r="6" spans="1:14" x14ac:dyDescent="0.25">
      <c r="A6" s="32">
        <f>IF('02'!$B$45="","",'02'!$B$45)</f>
        <v>45323</v>
      </c>
      <c r="B6" s="25">
        <f>+'02'!C$41</f>
        <v>1889370.1125115009</v>
      </c>
      <c r="C6" s="25">
        <f>+'02'!D$41</f>
        <v>1001994.8068575616</v>
      </c>
      <c r="D6" s="25">
        <f>+'02'!E$41</f>
        <v>648186.06258795934</v>
      </c>
      <c r="E6" s="25">
        <f>+'02'!F$41</f>
        <v>981621.34872467967</v>
      </c>
      <c r="F6" s="25">
        <f>+'02'!G$41</f>
        <v>930802.82752882538</v>
      </c>
      <c r="G6" s="25">
        <f>+'02'!H$41</f>
        <v>1781830.6157249992</v>
      </c>
      <c r="H6" s="25">
        <f>+'02'!I$41</f>
        <v>4733855.6384135969</v>
      </c>
      <c r="I6" s="25">
        <f>+'02'!J$41</f>
        <v>255777.26580987935</v>
      </c>
      <c r="J6" s="25">
        <f>+'02'!K$41</f>
        <v>327438.40963654971</v>
      </c>
      <c r="K6" s="25">
        <f>+'02'!L$41</f>
        <v>1916734.4600755014</v>
      </c>
      <c r="M6" s="25">
        <f>+'02'!$N$41</f>
        <v>4989632.9042234784</v>
      </c>
      <c r="N6" s="28"/>
    </row>
    <row r="7" spans="1:14" x14ac:dyDescent="0.25">
      <c r="A7" s="32">
        <f>IF('03'!$B$45="","",'03'!$B$45)</f>
        <v>45352</v>
      </c>
      <c r="B7" s="25">
        <f>+'03'!C$41</f>
        <v>1791936.51450275</v>
      </c>
      <c r="C7" s="25">
        <f>+'03'!D$41</f>
        <v>1023779.5004671869</v>
      </c>
      <c r="D7" s="25">
        <f>+'03'!E$41</f>
        <v>550730.76114194025</v>
      </c>
      <c r="E7" s="25">
        <f>+'03'!F$41</f>
        <v>1039118.0197698376</v>
      </c>
      <c r="F7" s="25">
        <f>+'03'!G$41</f>
        <v>1181374.7652443745</v>
      </c>
      <c r="G7" s="25">
        <f>+'03'!H$41</f>
        <v>1584806.6166850002</v>
      </c>
      <c r="H7" s="25">
        <f>+'03'!I$41</f>
        <v>4735254.67998135</v>
      </c>
      <c r="I7" s="25">
        <f>+'03'!J$41</f>
        <v>249542.15505203974</v>
      </c>
      <c r="J7" s="25">
        <f>+'03'!K$41</f>
        <v>364470.14567020017</v>
      </c>
      <c r="K7" s="25">
        <f>+'03'!L$41</f>
        <v>1822479.1971074999</v>
      </c>
      <c r="M7" s="25">
        <f>+'03'!$N$41</f>
        <v>4984796.8350333869</v>
      </c>
      <c r="N7" s="28"/>
    </row>
    <row r="8" spans="1:14" x14ac:dyDescent="0.25">
      <c r="A8" s="32" t="str">
        <f>IF('04'!$B$45="","",'04'!$B$45)</f>
        <v/>
      </c>
      <c r="B8" s="25">
        <f>+'04'!C$41</f>
        <v>0</v>
      </c>
      <c r="C8" s="25">
        <f>+'04'!D$41</f>
        <v>0</v>
      </c>
      <c r="D8" s="25">
        <f>+'04'!E$41</f>
        <v>0</v>
      </c>
      <c r="E8" s="25">
        <f>+'04'!F$41</f>
        <v>0</v>
      </c>
      <c r="F8" s="25">
        <f>+'04'!G$41</f>
        <v>0</v>
      </c>
      <c r="G8" s="25">
        <f>+'04'!H$41</f>
        <v>0</v>
      </c>
      <c r="H8" s="25">
        <f>+'04'!I$41</f>
        <v>0</v>
      </c>
      <c r="I8" s="25">
        <f>+'04'!J$41</f>
        <v>0</v>
      </c>
      <c r="J8" s="25">
        <f>+'04'!K$41</f>
        <v>0</v>
      </c>
      <c r="K8" s="25">
        <f>+'04'!L$41</f>
        <v>0</v>
      </c>
      <c r="M8" s="25">
        <f>+'04'!$N$41</f>
        <v>0</v>
      </c>
      <c r="N8" s="28"/>
    </row>
    <row r="9" spans="1:14" x14ac:dyDescent="0.25">
      <c r="A9" s="32" t="str">
        <f>IF('05'!$B$45="","",'05'!$B$45)</f>
        <v/>
      </c>
      <c r="B9" s="25">
        <f>+'05'!C$41</f>
        <v>0</v>
      </c>
      <c r="C9" s="25">
        <f>+'05'!D$41</f>
        <v>0</v>
      </c>
      <c r="D9" s="25">
        <f>+'05'!E$41</f>
        <v>0</v>
      </c>
      <c r="E9" s="25">
        <f>+'05'!F$41</f>
        <v>0</v>
      </c>
      <c r="F9" s="25">
        <f>+'05'!G$41</f>
        <v>0</v>
      </c>
      <c r="G9" s="25">
        <f>+'05'!H$41</f>
        <v>0</v>
      </c>
      <c r="H9" s="25">
        <f>+'05'!I$41</f>
        <v>0</v>
      </c>
      <c r="I9" s="25">
        <f>+'05'!J$41</f>
        <v>0</v>
      </c>
      <c r="J9" s="25">
        <f>+'05'!K$41</f>
        <v>0</v>
      </c>
      <c r="K9" s="25">
        <f>+'05'!L$41</f>
        <v>0</v>
      </c>
      <c r="M9" s="25">
        <f>+'05'!$N$41</f>
        <v>0</v>
      </c>
      <c r="N9" s="28"/>
    </row>
    <row r="10" spans="1:14" x14ac:dyDescent="0.25">
      <c r="A10" s="32" t="str">
        <f>IF('06'!$B$45="","",'06'!$B$45)</f>
        <v/>
      </c>
      <c r="B10" s="25">
        <f>+'06'!C$41</f>
        <v>0</v>
      </c>
      <c r="C10" s="25">
        <f>+'06'!D$41</f>
        <v>0</v>
      </c>
      <c r="D10" s="25">
        <f>+'06'!E$41</f>
        <v>0</v>
      </c>
      <c r="E10" s="25">
        <f>+'06'!F$41</f>
        <v>0</v>
      </c>
      <c r="F10" s="25">
        <f>+'06'!G$41</f>
        <v>0</v>
      </c>
      <c r="G10" s="25">
        <f>+'06'!H$41</f>
        <v>0</v>
      </c>
      <c r="H10" s="25">
        <f>+'06'!I$41</f>
        <v>0</v>
      </c>
      <c r="I10" s="25">
        <f>+'06'!J$41</f>
        <v>0</v>
      </c>
      <c r="J10" s="25">
        <f>+'06'!K$41</f>
        <v>0</v>
      </c>
      <c r="K10" s="25">
        <f>+'06'!L$41</f>
        <v>0</v>
      </c>
      <c r="M10" s="25">
        <f>+'06'!$N$41</f>
        <v>0</v>
      </c>
      <c r="N10" s="28"/>
    </row>
    <row r="11" spans="1:14" x14ac:dyDescent="0.25">
      <c r="A11" s="32" t="str">
        <f>IF('07'!$B$45="","",'07'!$B$45)</f>
        <v/>
      </c>
      <c r="B11" s="25">
        <f>+'07'!C$41</f>
        <v>0</v>
      </c>
      <c r="C11" s="25">
        <f>+'07'!D$41</f>
        <v>0</v>
      </c>
      <c r="D11" s="25">
        <f>+'07'!E$41</f>
        <v>0</v>
      </c>
      <c r="E11" s="25">
        <f>+'07'!F$41</f>
        <v>0</v>
      </c>
      <c r="F11" s="25">
        <f>+'07'!G$41</f>
        <v>0</v>
      </c>
      <c r="G11" s="25">
        <f>+'07'!H$41</f>
        <v>0</v>
      </c>
      <c r="H11" s="25">
        <f>+'07'!I$41</f>
        <v>0</v>
      </c>
      <c r="I11" s="25">
        <f>+'07'!J$41</f>
        <v>0</v>
      </c>
      <c r="J11" s="25">
        <f>+'07'!K$41</f>
        <v>0</v>
      </c>
      <c r="K11" s="25">
        <f>+'07'!L$41</f>
        <v>0</v>
      </c>
      <c r="M11" s="25">
        <f>+'07'!$N$41</f>
        <v>0</v>
      </c>
      <c r="N11" s="28"/>
    </row>
    <row r="12" spans="1:14" x14ac:dyDescent="0.25">
      <c r="A12" s="32" t="str">
        <f>IF('08'!$B$45="","",'08'!$B$45)</f>
        <v/>
      </c>
      <c r="B12" s="25">
        <f>+'08'!C$41</f>
        <v>0</v>
      </c>
      <c r="C12" s="25">
        <f>+'08'!D$41</f>
        <v>0</v>
      </c>
      <c r="D12" s="25">
        <f>+'08'!E$41</f>
        <v>0</v>
      </c>
      <c r="E12" s="25">
        <f>+'08'!F$41</f>
        <v>0</v>
      </c>
      <c r="F12" s="25">
        <f>+'08'!G$41</f>
        <v>0</v>
      </c>
      <c r="G12" s="25">
        <f>+'08'!H$41</f>
        <v>0</v>
      </c>
      <c r="H12" s="25">
        <f>+'08'!I$41</f>
        <v>0</v>
      </c>
      <c r="I12" s="25">
        <f>+'08'!J$41</f>
        <v>0</v>
      </c>
      <c r="J12" s="25">
        <f>+'08'!K$41</f>
        <v>0</v>
      </c>
      <c r="K12" s="25">
        <f>+'08'!L$41</f>
        <v>0</v>
      </c>
      <c r="M12" s="25">
        <f>+'08'!$N$41</f>
        <v>0</v>
      </c>
      <c r="N12" s="28"/>
    </row>
    <row r="13" spans="1:14" x14ac:dyDescent="0.25">
      <c r="A13" s="32" t="str">
        <f>IF('09'!$B$45="","",'09'!$B$45)</f>
        <v/>
      </c>
      <c r="B13" s="25">
        <f>+'09'!C$41</f>
        <v>0</v>
      </c>
      <c r="C13" s="25">
        <f>+'09'!D$41</f>
        <v>0</v>
      </c>
      <c r="D13" s="25">
        <f>+'09'!E$41</f>
        <v>0</v>
      </c>
      <c r="E13" s="25">
        <f>+'09'!F$41</f>
        <v>0</v>
      </c>
      <c r="F13" s="25">
        <f>+'09'!G$41</f>
        <v>0</v>
      </c>
      <c r="G13" s="25">
        <f>+'09'!H$41</f>
        <v>0</v>
      </c>
      <c r="H13" s="25">
        <f>+'09'!I$41</f>
        <v>0</v>
      </c>
      <c r="I13" s="25">
        <f>+'09'!J$41</f>
        <v>0</v>
      </c>
      <c r="J13" s="25">
        <f>+'09'!K$41</f>
        <v>0</v>
      </c>
      <c r="K13" s="25">
        <f>+'09'!L$41</f>
        <v>0</v>
      </c>
      <c r="M13" s="25">
        <f>+'09'!$N$41</f>
        <v>0</v>
      </c>
      <c r="N13" s="28"/>
    </row>
    <row r="14" spans="1:14" x14ac:dyDescent="0.25">
      <c r="A14" s="32" t="str">
        <f>IF('10'!$B$45="","",'10'!$B$45)</f>
        <v/>
      </c>
      <c r="B14" s="25">
        <f>+'10'!C$41</f>
        <v>0</v>
      </c>
      <c r="C14" s="25">
        <f>+'10'!D$41</f>
        <v>0</v>
      </c>
      <c r="D14" s="25">
        <f>+'10'!E$41</f>
        <v>0</v>
      </c>
      <c r="E14" s="25">
        <f>+'10'!F$41</f>
        <v>0</v>
      </c>
      <c r="F14" s="25">
        <f>+'10'!G$41</f>
        <v>0</v>
      </c>
      <c r="G14" s="25">
        <f>+'10'!H$41</f>
        <v>0</v>
      </c>
      <c r="H14" s="25">
        <f>+'10'!I$41</f>
        <v>0</v>
      </c>
      <c r="I14" s="25">
        <f>+'10'!J$41</f>
        <v>0</v>
      </c>
      <c r="J14" s="25">
        <f>+'10'!K$41</f>
        <v>0</v>
      </c>
      <c r="K14" s="25">
        <f>+'10'!L$41</f>
        <v>0</v>
      </c>
      <c r="M14" s="25">
        <f>+'10'!$N$41</f>
        <v>0</v>
      </c>
      <c r="N14" s="28"/>
    </row>
    <row r="15" spans="1:14" x14ac:dyDescent="0.25">
      <c r="A15" s="32" t="str">
        <f>IF('11'!$B$45="","",'11'!$B$45)</f>
        <v/>
      </c>
      <c r="B15" s="25">
        <f>+'11'!C$41</f>
        <v>0</v>
      </c>
      <c r="C15" s="25">
        <f>+'11'!D$41</f>
        <v>0</v>
      </c>
      <c r="D15" s="25">
        <f>+'11'!E$41</f>
        <v>0</v>
      </c>
      <c r="E15" s="25">
        <f>+'11'!F$41</f>
        <v>0</v>
      </c>
      <c r="F15" s="25">
        <f>+'11'!G$41</f>
        <v>0</v>
      </c>
      <c r="G15" s="25">
        <f>+'11'!H$41</f>
        <v>0</v>
      </c>
      <c r="H15" s="25">
        <f>+'11'!I$41</f>
        <v>0</v>
      </c>
      <c r="I15" s="25">
        <f>+'11'!J$41</f>
        <v>0</v>
      </c>
      <c r="J15" s="25">
        <f>+'11'!K$41</f>
        <v>0</v>
      </c>
      <c r="K15" s="25">
        <f>+'11'!L$41</f>
        <v>0</v>
      </c>
      <c r="M15" s="25">
        <f>+'11'!$N$41</f>
        <v>0</v>
      </c>
      <c r="N15" s="28"/>
    </row>
    <row r="16" spans="1:14" x14ac:dyDescent="0.25">
      <c r="A16" s="32" t="str">
        <f>IF('12'!$B$45="","",'12'!$B$45)</f>
        <v/>
      </c>
      <c r="B16" s="25">
        <f>+'12'!C$41</f>
        <v>0</v>
      </c>
      <c r="C16" s="25">
        <f>+'12'!D$41</f>
        <v>0</v>
      </c>
      <c r="D16" s="25">
        <f>+'12'!E$41</f>
        <v>0</v>
      </c>
      <c r="E16" s="25">
        <f>+'12'!F$41</f>
        <v>0</v>
      </c>
      <c r="F16" s="25">
        <f>+'12'!G$41</f>
        <v>0</v>
      </c>
      <c r="G16" s="25">
        <f>+'12'!H$41</f>
        <v>0</v>
      </c>
      <c r="H16" s="25">
        <f>+'12'!I$41</f>
        <v>0</v>
      </c>
      <c r="I16" s="25">
        <f>+'12'!J$41</f>
        <v>0</v>
      </c>
      <c r="J16" s="25">
        <f>+'12'!K$41</f>
        <v>0</v>
      </c>
      <c r="K16" s="25">
        <f>+'12'!L$41</f>
        <v>0</v>
      </c>
      <c r="M16" s="25">
        <f>+'12'!$N$41</f>
        <v>0</v>
      </c>
      <c r="N16" s="28"/>
    </row>
    <row r="17" spans="1:14" x14ac:dyDescent="0.25">
      <c r="A17" s="33"/>
      <c r="B17" s="26">
        <f>SUM(B5:B16)</f>
        <v>5745646.48506625</v>
      </c>
      <c r="C17" s="26">
        <f t="shared" ref="C17:K17" si="0">SUM(C5:C16)</f>
        <v>3313889.80719531</v>
      </c>
      <c r="D17" s="26">
        <f t="shared" si="0"/>
        <v>2368873.8976781601</v>
      </c>
      <c r="E17" s="26">
        <f t="shared" si="0"/>
        <v>3146122.5202096216</v>
      </c>
      <c r="F17" s="26">
        <f t="shared" si="0"/>
        <v>3154432.4611745197</v>
      </c>
      <c r="G17" s="26">
        <f t="shared" si="0"/>
        <v>5143189.859980002</v>
      </c>
      <c r="H17" s="26">
        <f t="shared" si="0"/>
        <v>14898602.216949843</v>
      </c>
      <c r="I17" s="26">
        <f t="shared" si="0"/>
        <v>815252.60893422016</v>
      </c>
      <c r="J17" s="26">
        <f t="shared" si="0"/>
        <v>1094460.8299457997</v>
      </c>
      <c r="K17" s="26">
        <f t="shared" si="0"/>
        <v>6063839.3754740003</v>
      </c>
      <c r="M17" s="26">
        <f>SUM(M5:M16)</f>
        <v>15713854.825884067</v>
      </c>
      <c r="N17" s="28"/>
    </row>
  </sheetData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P789"/>
  <sheetViews>
    <sheetView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4" customWidth="1"/>
    <col min="16" max="16384" width="11.42578125" style="4"/>
  </cols>
  <sheetData>
    <row r="1" spans="2:14" ht="31.5" customHeight="1" x14ac:dyDescent="0.25">
      <c r="B1" s="1" t="s">
        <v>12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62">
        <f>+B45</f>
        <v>45323</v>
      </c>
      <c r="M1" s="62"/>
      <c r="N1" s="62"/>
    </row>
    <row r="20" ht="11.25" customHeight="1" x14ac:dyDescent="0.25"/>
    <row r="39" spans="1:16" ht="21" customHeight="1" x14ac:dyDescent="0.25">
      <c r="N39" s="6" t="s">
        <v>0</v>
      </c>
    </row>
    <row r="41" spans="1:16" s="10" customFormat="1" ht="30" x14ac:dyDescent="0.25">
      <c r="A41" s="7"/>
      <c r="B41" s="8" t="s">
        <v>1</v>
      </c>
      <c r="C41" s="9">
        <f t="shared" ref="C41:L41" si="0">SUM(C45:C789)</f>
        <v>1889370.1125115009</v>
      </c>
      <c r="D41" s="9">
        <f t="shared" si="0"/>
        <v>1001994.8068575616</v>
      </c>
      <c r="E41" s="9">
        <f t="shared" si="0"/>
        <v>648186.06258795934</v>
      </c>
      <c r="F41" s="9">
        <f t="shared" si="0"/>
        <v>981621.34872467967</v>
      </c>
      <c r="G41" s="9">
        <f t="shared" si="0"/>
        <v>930802.82752882538</v>
      </c>
      <c r="H41" s="9">
        <f t="shared" si="0"/>
        <v>1781830.6157249992</v>
      </c>
      <c r="I41" s="9">
        <f t="shared" si="0"/>
        <v>4733855.6384135969</v>
      </c>
      <c r="J41" s="9">
        <f t="shared" si="0"/>
        <v>255777.26580987935</v>
      </c>
      <c r="K41" s="9">
        <f t="shared" si="0"/>
        <v>327438.40963654971</v>
      </c>
      <c r="L41" s="9">
        <f t="shared" si="0"/>
        <v>1916734.4600755014</v>
      </c>
      <c r="M41" s="20" t="b">
        <f>ABS(C41+D41+E41+F41+G41+H41-I41-J41-K41-L41)&lt;0.0000001</f>
        <v>1</v>
      </c>
      <c r="N41" s="9">
        <f t="shared" ref="N41" si="1">SUM(N45:N789)</f>
        <v>4989632.9042234784</v>
      </c>
    </row>
    <row r="42" spans="1:16" s="10" customFormat="1" x14ac:dyDescent="0.25">
      <c r="A42" s="7"/>
      <c r="B42" s="11" t="s">
        <v>2</v>
      </c>
      <c r="C42" s="12">
        <f t="shared" ref="C42:L42" si="2">MAX(C45:C789)</f>
        <v>2984.3177887500001</v>
      </c>
      <c r="D42" s="12">
        <f t="shared" si="2"/>
        <v>4638.6296692499982</v>
      </c>
      <c r="E42" s="12">
        <f t="shared" si="2"/>
        <v>2465.2774557499997</v>
      </c>
      <c r="F42" s="12">
        <f t="shared" si="2"/>
        <v>3366.9123062170002</v>
      </c>
      <c r="G42" s="12">
        <f t="shared" si="2"/>
        <v>2970.6765007049949</v>
      </c>
      <c r="H42" s="12">
        <f t="shared" si="2"/>
        <v>5316.1238505747096</v>
      </c>
      <c r="I42" s="12">
        <f t="shared" si="2"/>
        <v>8880.1601157117184</v>
      </c>
      <c r="J42" s="12">
        <f t="shared" si="2"/>
        <v>523.280680097698</v>
      </c>
      <c r="K42" s="12">
        <f t="shared" si="2"/>
        <v>2598.5895791000003</v>
      </c>
      <c r="L42" s="12">
        <f t="shared" si="2"/>
        <v>4757.1631864310339</v>
      </c>
      <c r="M42" s="5"/>
      <c r="N42" s="12">
        <f>IF(MAX(N45:N789)=0,"",MAX(N45:N789))</f>
        <v>9358.5792263394233</v>
      </c>
      <c r="O42" s="27">
        <f>IF(N42="","",VLOOKUP(N42,$N$45:$O$789,2,0))</f>
        <v>0</v>
      </c>
    </row>
    <row r="43" spans="1:16" s="10" customFormat="1" x14ac:dyDescent="0.25">
      <c r="A43" s="7"/>
      <c r="B43" s="11" t="s">
        <v>3</v>
      </c>
      <c r="C43" s="12">
        <f t="shared" ref="C43:L43" si="3">MIN(C45:C789)</f>
        <v>2360.0490522499999</v>
      </c>
      <c r="D43" s="12">
        <f t="shared" si="3"/>
        <v>147.88695506249999</v>
      </c>
      <c r="E43" s="12">
        <f t="shared" si="3"/>
        <v>79.459909499999981</v>
      </c>
      <c r="F43" s="12">
        <f t="shared" si="3"/>
        <v>21.119819258999989</v>
      </c>
      <c r="G43" s="12">
        <f t="shared" si="3"/>
        <v>908.43864930174402</v>
      </c>
      <c r="H43" s="12">
        <f t="shared" si="3"/>
        <v>376.21485057471205</v>
      </c>
      <c r="I43" s="12">
        <f t="shared" si="3"/>
        <v>4595.5732076817194</v>
      </c>
      <c r="J43" s="12">
        <f t="shared" si="3"/>
        <v>263.44598854770004</v>
      </c>
      <c r="K43" s="12">
        <f t="shared" si="3"/>
        <v>0.28516589999999992</v>
      </c>
      <c r="L43" s="12">
        <f t="shared" si="3"/>
        <v>903.55935043103602</v>
      </c>
      <c r="M43" s="5"/>
      <c r="N43" s="12">
        <f>IF(MIN(N45:N789)=0,"",MIN(N45:N789))</f>
        <v>4924.2403421194194</v>
      </c>
      <c r="O43" s="27">
        <f>IF(N43="","",VLOOKUP(N43,$N$45:$O$789,2,0))</f>
        <v>0</v>
      </c>
    </row>
    <row r="44" spans="1:16" s="17" customFormat="1" ht="60" x14ac:dyDescent="0.25">
      <c r="A44" s="13"/>
      <c r="B44" s="14" t="s">
        <v>11</v>
      </c>
      <c r="C44" s="15" t="s">
        <v>22</v>
      </c>
      <c r="D44" s="15" t="s">
        <v>23</v>
      </c>
      <c r="E44" s="15" t="s">
        <v>20</v>
      </c>
      <c r="F44" s="15" t="s">
        <v>4</v>
      </c>
      <c r="G44" s="15" t="s">
        <v>26</v>
      </c>
      <c r="H44" s="15" t="s">
        <v>5</v>
      </c>
      <c r="I44" s="16" t="s">
        <v>6</v>
      </c>
      <c r="J44" s="16" t="s">
        <v>7</v>
      </c>
      <c r="K44" s="16" t="s">
        <v>8</v>
      </c>
      <c r="L44" s="16" t="s">
        <v>9</v>
      </c>
      <c r="M44" s="5"/>
      <c r="N44" s="19" t="s">
        <v>19</v>
      </c>
      <c r="P44" s="31"/>
    </row>
    <row r="45" spans="1:16" x14ac:dyDescent="0.25">
      <c r="A45" s="18"/>
      <c r="B45" s="46">
        <v>45323</v>
      </c>
      <c r="C45" s="47">
        <v>2759.6139855000001</v>
      </c>
      <c r="D45" s="47">
        <v>510.37711575000003</v>
      </c>
      <c r="E45" s="47">
        <v>1443.1439674999999</v>
      </c>
      <c r="F45" s="47">
        <v>277.71322478900004</v>
      </c>
      <c r="G45" s="47">
        <v>940.86812774674399</v>
      </c>
      <c r="H45" s="47">
        <v>5068.8098505747093</v>
      </c>
      <c r="I45" s="47">
        <v>6368.8222068417226</v>
      </c>
      <c r="J45" s="47">
        <v>346.47804418770102</v>
      </c>
      <c r="K45" s="47">
        <v>1031.2614179</v>
      </c>
      <c r="L45" s="47">
        <v>3253.9646029310361</v>
      </c>
      <c r="M45" s="37" t="b">
        <v>1</v>
      </c>
      <c r="N45" s="47">
        <v>6715.3002510294236</v>
      </c>
      <c r="O45" s="27"/>
    </row>
    <row r="46" spans="1:16" x14ac:dyDescent="0.25">
      <c r="A46" s="18"/>
      <c r="B46" s="46">
        <v>45323.041666666664</v>
      </c>
      <c r="C46" s="47">
        <v>2735.7863147500002</v>
      </c>
      <c r="D46" s="47">
        <v>445.89332906250002</v>
      </c>
      <c r="E46" s="47">
        <v>1373.86366</v>
      </c>
      <c r="F46" s="47">
        <v>318.21698971200004</v>
      </c>
      <c r="G46" s="47">
        <v>924.50830551124409</v>
      </c>
      <c r="H46" s="47">
        <v>5157.9438505747094</v>
      </c>
      <c r="I46" s="47">
        <v>6077.1156145217228</v>
      </c>
      <c r="J46" s="47">
        <v>338.07418265770002</v>
      </c>
      <c r="K46" s="47">
        <v>1099.2373170000001</v>
      </c>
      <c r="L46" s="47">
        <v>3441.785335431035</v>
      </c>
      <c r="M46" s="37" t="b">
        <v>1</v>
      </c>
      <c r="N46" s="47">
        <v>6415.1897971794224</v>
      </c>
      <c r="O46" s="27"/>
    </row>
    <row r="47" spans="1:16" x14ac:dyDescent="0.25">
      <c r="A47" s="18"/>
      <c r="B47" s="46">
        <v>45323.083333333336</v>
      </c>
      <c r="C47" s="47">
        <v>2693.0727982499993</v>
      </c>
      <c r="D47" s="47">
        <v>366.20211643750008</v>
      </c>
      <c r="E47" s="47">
        <v>1243.69125175</v>
      </c>
      <c r="F47" s="47">
        <v>371.25856398350004</v>
      </c>
      <c r="G47" s="47">
        <v>910.66179226474594</v>
      </c>
      <c r="H47" s="47">
        <v>5214.57185057471</v>
      </c>
      <c r="I47" s="47">
        <v>6015.5797954917271</v>
      </c>
      <c r="J47" s="47">
        <v>331.62833973769705</v>
      </c>
      <c r="K47" s="47">
        <v>1236.0805376000001</v>
      </c>
      <c r="L47" s="47">
        <v>3216.1697004310354</v>
      </c>
      <c r="M47" s="37" t="b">
        <v>1</v>
      </c>
      <c r="N47" s="47">
        <v>6347.2081352294244</v>
      </c>
      <c r="O47" s="27"/>
    </row>
    <row r="48" spans="1:16" x14ac:dyDescent="0.25">
      <c r="A48" s="18"/>
      <c r="B48" s="46">
        <v>45323.125</v>
      </c>
      <c r="C48" s="47">
        <v>2672.7781920000002</v>
      </c>
      <c r="D48" s="47">
        <v>529.21744037500002</v>
      </c>
      <c r="E48" s="47">
        <v>1310.821767749999</v>
      </c>
      <c r="F48" s="47">
        <v>431.56373159900005</v>
      </c>
      <c r="G48" s="47">
        <v>908.43864930174402</v>
      </c>
      <c r="H48" s="47">
        <v>5106.7398505747124</v>
      </c>
      <c r="I48" s="47">
        <v>6000.3543180617226</v>
      </c>
      <c r="J48" s="47">
        <v>324.26351780770102</v>
      </c>
      <c r="K48" s="47">
        <v>1352.7078903000001</v>
      </c>
      <c r="L48" s="47">
        <v>3282.233905431036</v>
      </c>
      <c r="M48" s="37" t="b">
        <v>1</v>
      </c>
      <c r="N48" s="47">
        <v>6324.6178358694233</v>
      </c>
      <c r="O48" s="27"/>
    </row>
    <row r="49" spans="1:15" x14ac:dyDescent="0.25">
      <c r="A49" s="18"/>
      <c r="B49" s="46">
        <v>45323.166666666664</v>
      </c>
      <c r="C49" s="47">
        <v>2697.1408052500001</v>
      </c>
      <c r="D49" s="47">
        <v>581.28190562500004</v>
      </c>
      <c r="E49" s="47">
        <v>1456.1132235</v>
      </c>
      <c r="F49" s="47">
        <v>450.39272963050007</v>
      </c>
      <c r="G49" s="47">
        <v>919.24521453024408</v>
      </c>
      <c r="H49" s="47">
        <v>4828.1758505747111</v>
      </c>
      <c r="I49" s="47">
        <v>6118.0732151217235</v>
      </c>
      <c r="J49" s="47">
        <v>332.87726785770002</v>
      </c>
      <c r="K49" s="47">
        <v>1110.1062081999999</v>
      </c>
      <c r="L49" s="47">
        <v>3371.293037931036</v>
      </c>
      <c r="M49" s="37" t="b">
        <v>1</v>
      </c>
      <c r="N49" s="47">
        <v>6450.9504829794232</v>
      </c>
      <c r="O49" s="27"/>
    </row>
    <row r="50" spans="1:15" x14ac:dyDescent="0.25">
      <c r="A50" s="18"/>
      <c r="B50" s="46">
        <v>45323.208333333336</v>
      </c>
      <c r="C50" s="47">
        <v>2694.1056285</v>
      </c>
      <c r="D50" s="47">
        <v>739.79856137499996</v>
      </c>
      <c r="E50" s="47">
        <v>1833.24061175</v>
      </c>
      <c r="F50" s="47">
        <v>454.227167006</v>
      </c>
      <c r="G50" s="47">
        <v>918.00993060474605</v>
      </c>
      <c r="H50" s="47">
        <v>4458.1648505747107</v>
      </c>
      <c r="I50" s="47">
        <v>6698.0445420117221</v>
      </c>
      <c r="J50" s="47">
        <v>360.80359566770306</v>
      </c>
      <c r="K50" s="47">
        <v>695.52937420000001</v>
      </c>
      <c r="L50" s="47">
        <v>3343.1692379310362</v>
      </c>
      <c r="M50" s="37" t="b">
        <v>1</v>
      </c>
      <c r="N50" s="47">
        <v>7058.8481376794252</v>
      </c>
      <c r="O50" s="27"/>
    </row>
    <row r="51" spans="1:15" x14ac:dyDescent="0.25">
      <c r="A51" s="18"/>
      <c r="B51" s="46">
        <v>45323.25</v>
      </c>
      <c r="C51" s="47">
        <v>2780.48491375</v>
      </c>
      <c r="D51" s="47">
        <v>1968.8321785000001</v>
      </c>
      <c r="E51" s="47">
        <v>2145.6197485000002</v>
      </c>
      <c r="F51" s="47">
        <v>557.27707091875004</v>
      </c>
      <c r="G51" s="47">
        <v>969.68616670699203</v>
      </c>
      <c r="H51" s="47">
        <v>3501.1018505747115</v>
      </c>
      <c r="I51" s="47">
        <v>7715.9951711217218</v>
      </c>
      <c r="J51" s="47">
        <v>428.97749119769804</v>
      </c>
      <c r="K51" s="47">
        <v>256.57296120000001</v>
      </c>
      <c r="L51" s="47">
        <v>3521.4563054310361</v>
      </c>
      <c r="M51" s="37" t="b">
        <v>1</v>
      </c>
      <c r="N51" s="47">
        <v>8144.9726623194201</v>
      </c>
      <c r="O51" s="27"/>
    </row>
    <row r="52" spans="1:15" x14ac:dyDescent="0.25">
      <c r="A52" s="18"/>
      <c r="B52" s="46">
        <v>45323.291666666664</v>
      </c>
      <c r="C52" s="47">
        <v>2903.8587202500003</v>
      </c>
      <c r="D52" s="47">
        <v>2811.2230124375001</v>
      </c>
      <c r="E52" s="47">
        <v>2212.859350499999</v>
      </c>
      <c r="F52" s="47">
        <v>657.58984560750014</v>
      </c>
      <c r="G52" s="47">
        <v>1017.9781323807431</v>
      </c>
      <c r="H52" s="47">
        <v>2794.052850574712</v>
      </c>
      <c r="I52" s="47">
        <v>8504.9389325617212</v>
      </c>
      <c r="J52" s="47">
        <v>478.67625815769907</v>
      </c>
      <c r="K52" s="47">
        <v>1.6328530999999999</v>
      </c>
      <c r="L52" s="47">
        <v>3412.3138679310355</v>
      </c>
      <c r="M52" s="37" t="b">
        <v>1</v>
      </c>
      <c r="N52" s="47">
        <v>8983.6151907194198</v>
      </c>
      <c r="O52" s="27"/>
    </row>
    <row r="53" spans="1:15" x14ac:dyDescent="0.25">
      <c r="A53" s="18"/>
      <c r="B53" s="46">
        <v>45323.333333333336</v>
      </c>
      <c r="C53" s="47">
        <v>2907.4907135000012</v>
      </c>
      <c r="D53" s="47">
        <v>3264.9528041875001</v>
      </c>
      <c r="E53" s="47">
        <v>2219.6288825000001</v>
      </c>
      <c r="F53" s="47">
        <v>807.6556274185001</v>
      </c>
      <c r="G53" s="47">
        <v>1146.2026225797431</v>
      </c>
      <c r="H53" s="47">
        <v>2047.6928505747121</v>
      </c>
      <c r="I53" s="47">
        <v>8705.7887523517202</v>
      </c>
      <c r="J53" s="47">
        <v>472.414128677701</v>
      </c>
      <c r="K53" s="47">
        <v>1.4327193</v>
      </c>
      <c r="L53" s="47">
        <v>3213.987900431036</v>
      </c>
      <c r="M53" s="37" t="b">
        <v>1</v>
      </c>
      <c r="N53" s="47">
        <v>9178.2028810294214</v>
      </c>
      <c r="O53" s="27"/>
    </row>
    <row r="54" spans="1:15" x14ac:dyDescent="0.25">
      <c r="A54" s="18"/>
      <c r="B54" s="46">
        <v>45323.375</v>
      </c>
      <c r="C54" s="47">
        <v>2921.0670409999989</v>
      </c>
      <c r="D54" s="47">
        <v>3269.2444406875002</v>
      </c>
      <c r="E54" s="47">
        <v>2287.9284005</v>
      </c>
      <c r="F54" s="47">
        <v>988.66988271975003</v>
      </c>
      <c r="G54" s="47">
        <v>1250.163284158491</v>
      </c>
      <c r="H54" s="47">
        <v>1538.3348505747122</v>
      </c>
      <c r="I54" s="47">
        <v>8763.8582414117191</v>
      </c>
      <c r="J54" s="47">
        <v>462.41480159769901</v>
      </c>
      <c r="K54" s="47">
        <v>1.5221511999999999</v>
      </c>
      <c r="L54" s="47">
        <v>3027.6127054310359</v>
      </c>
      <c r="M54" s="37" t="b">
        <v>1</v>
      </c>
      <c r="N54" s="47">
        <v>9226.273043009418</v>
      </c>
      <c r="O54" s="27"/>
    </row>
    <row r="55" spans="1:15" x14ac:dyDescent="0.25">
      <c r="A55" s="18"/>
      <c r="B55" s="46">
        <v>45323.416666666664</v>
      </c>
      <c r="C55" s="47">
        <v>2912.7409212500002</v>
      </c>
      <c r="D55" s="47">
        <v>2301.9103325000001</v>
      </c>
      <c r="E55" s="47">
        <v>2343.4978677500003</v>
      </c>
      <c r="F55" s="47">
        <v>1132.4195754177499</v>
      </c>
      <c r="G55" s="47">
        <v>1337.5936695379951</v>
      </c>
      <c r="H55" s="47">
        <v>1829.5898505747123</v>
      </c>
      <c r="I55" s="47">
        <v>8863.7213059617243</v>
      </c>
      <c r="J55" s="47">
        <v>468.256330637698</v>
      </c>
      <c r="K55" s="47">
        <v>45.066089999999996</v>
      </c>
      <c r="L55" s="47">
        <v>2480.708490431035</v>
      </c>
      <c r="M55" s="37" t="b">
        <v>1</v>
      </c>
      <c r="N55" s="47">
        <v>9331.9776365994221</v>
      </c>
      <c r="O55" s="27"/>
    </row>
    <row r="56" spans="1:15" x14ac:dyDescent="0.25">
      <c r="A56" s="18"/>
      <c r="B56" s="46">
        <v>45323.458333333336</v>
      </c>
      <c r="C56" s="47">
        <v>2813.2505617500001</v>
      </c>
      <c r="D56" s="47">
        <v>1416.2558649375001</v>
      </c>
      <c r="E56" s="47">
        <v>2465.2774557499997</v>
      </c>
      <c r="F56" s="47">
        <v>1480.431151408</v>
      </c>
      <c r="G56" s="47">
        <v>1404.346841650249</v>
      </c>
      <c r="H56" s="47">
        <v>2357.6548505747123</v>
      </c>
      <c r="I56" s="47">
        <v>8880.1601157117184</v>
      </c>
      <c r="J56" s="47">
        <v>478.41911062770504</v>
      </c>
      <c r="K56" s="47">
        <v>137.97653030000001</v>
      </c>
      <c r="L56" s="47">
        <v>2440.6609694310364</v>
      </c>
      <c r="M56" s="37" t="b">
        <v>1</v>
      </c>
      <c r="N56" s="47">
        <v>9358.5792263394233</v>
      </c>
      <c r="O56" s="27"/>
    </row>
    <row r="57" spans="1:15" x14ac:dyDescent="0.25">
      <c r="A57" s="18"/>
      <c r="B57" s="46">
        <v>45323.5</v>
      </c>
      <c r="C57" s="47">
        <v>2783.5139747499998</v>
      </c>
      <c r="D57" s="47">
        <v>866.11040850000006</v>
      </c>
      <c r="E57" s="47">
        <v>2378.2098504999999</v>
      </c>
      <c r="F57" s="47">
        <v>1643.3091912805</v>
      </c>
      <c r="G57" s="47">
        <v>1394.7982057652441</v>
      </c>
      <c r="H57" s="47">
        <v>2572.5368505747115</v>
      </c>
      <c r="I57" s="47">
        <v>8813.9834381217224</v>
      </c>
      <c r="J57" s="47">
        <v>470.93255981769698</v>
      </c>
      <c r="K57" s="47">
        <v>27.403947999999978</v>
      </c>
      <c r="L57" s="47">
        <v>2326.1585354310359</v>
      </c>
      <c r="M57" s="37" t="b">
        <v>1</v>
      </c>
      <c r="N57" s="47">
        <v>9284.915997939419</v>
      </c>
      <c r="O57" s="27"/>
    </row>
    <row r="58" spans="1:15" x14ac:dyDescent="0.25">
      <c r="A58" s="18"/>
      <c r="B58" s="46">
        <v>45323.541666666664</v>
      </c>
      <c r="C58" s="47">
        <v>2765.1687690000003</v>
      </c>
      <c r="D58" s="47">
        <v>761.79097262500011</v>
      </c>
      <c r="E58" s="47">
        <v>2386.565567749999</v>
      </c>
      <c r="F58" s="47">
        <v>1963.8487020922501</v>
      </c>
      <c r="G58" s="47">
        <v>1346.2259116784921</v>
      </c>
      <c r="H58" s="47">
        <v>3060.7398505747124</v>
      </c>
      <c r="I58" s="47">
        <v>8817.9920444117215</v>
      </c>
      <c r="J58" s="47">
        <v>473.80785107769503</v>
      </c>
      <c r="K58" s="47">
        <v>304.37944780000004</v>
      </c>
      <c r="L58" s="47">
        <v>2688.1604304310354</v>
      </c>
      <c r="M58" s="37" t="b">
        <v>1</v>
      </c>
      <c r="N58" s="47">
        <v>9291.7998954894174</v>
      </c>
      <c r="O58" s="27"/>
    </row>
    <row r="59" spans="1:15" x14ac:dyDescent="0.25">
      <c r="A59" s="18"/>
      <c r="B59" s="46">
        <v>45323.583333333336</v>
      </c>
      <c r="C59" s="47">
        <v>2769.1337040000003</v>
      </c>
      <c r="D59" s="47">
        <v>1168.2933302500001</v>
      </c>
      <c r="E59" s="47">
        <v>2189.3135027500002</v>
      </c>
      <c r="F59" s="47">
        <v>1869.9838631777502</v>
      </c>
      <c r="G59" s="47">
        <v>1264.6155973779912</v>
      </c>
      <c r="H59" s="47">
        <v>3147.177850574712</v>
      </c>
      <c r="I59" s="47">
        <v>8647.6607308017192</v>
      </c>
      <c r="J59" s="47">
        <v>455.15371169770202</v>
      </c>
      <c r="K59" s="47">
        <v>310.5821517</v>
      </c>
      <c r="L59" s="47">
        <v>2995.1212539310359</v>
      </c>
      <c r="M59" s="37" t="b">
        <v>1</v>
      </c>
      <c r="N59" s="47">
        <v>9102.8144424994207</v>
      </c>
      <c r="O59" s="27"/>
    </row>
    <row r="60" spans="1:15" x14ac:dyDescent="0.25">
      <c r="A60" s="18"/>
      <c r="B60" s="46">
        <v>45323.625</v>
      </c>
      <c r="C60" s="47">
        <v>2808.5338550000001</v>
      </c>
      <c r="D60" s="47">
        <v>2693.247167</v>
      </c>
      <c r="E60" s="47">
        <v>2018.6335387500001</v>
      </c>
      <c r="F60" s="47">
        <v>1778.7694124402501</v>
      </c>
      <c r="G60" s="47">
        <v>1130.2940213054951</v>
      </c>
      <c r="H60" s="47">
        <v>2519.4718505747123</v>
      </c>
      <c r="I60" s="47">
        <v>8585.4425827817249</v>
      </c>
      <c r="J60" s="47">
        <v>460.85719805770003</v>
      </c>
      <c r="K60" s="47">
        <v>89.412148799999983</v>
      </c>
      <c r="L60" s="47">
        <v>3813.2379154310361</v>
      </c>
      <c r="M60" s="37" t="b">
        <v>1</v>
      </c>
      <c r="N60" s="47">
        <v>9046.2997808394248</v>
      </c>
      <c r="O60" s="27"/>
    </row>
    <row r="61" spans="1:15" x14ac:dyDescent="0.25">
      <c r="A61" s="18"/>
      <c r="B61" s="46">
        <v>45323.666666666664</v>
      </c>
      <c r="C61" s="47">
        <v>2831.4084230000003</v>
      </c>
      <c r="D61" s="47">
        <v>3126.9139969375001</v>
      </c>
      <c r="E61" s="47">
        <v>1944.2863697499999</v>
      </c>
      <c r="F61" s="47">
        <v>1814.079312973</v>
      </c>
      <c r="G61" s="47">
        <v>1075.0236571952451</v>
      </c>
      <c r="H61" s="47">
        <v>2345.9928505747121</v>
      </c>
      <c r="I61" s="47">
        <v>8678.7676815617197</v>
      </c>
      <c r="J61" s="47">
        <v>474.717858537702</v>
      </c>
      <c r="K61" s="47">
        <v>1.6030549000000001</v>
      </c>
      <c r="L61" s="47">
        <v>3982.616015431036</v>
      </c>
      <c r="M61" s="37" t="b">
        <v>1</v>
      </c>
      <c r="N61" s="47">
        <v>9153.485540099422</v>
      </c>
      <c r="O61" s="27"/>
    </row>
    <row r="62" spans="1:15" x14ac:dyDescent="0.25">
      <c r="A62" s="18"/>
      <c r="B62" s="46">
        <v>45323.708333333336</v>
      </c>
      <c r="C62" s="47">
        <v>2870.63295625</v>
      </c>
      <c r="D62" s="47">
        <v>3695.5549864999989</v>
      </c>
      <c r="E62" s="47">
        <v>1943.1203067500001</v>
      </c>
      <c r="F62" s="47">
        <v>1808.8984284065</v>
      </c>
      <c r="G62" s="47">
        <v>1106.2649712292471</v>
      </c>
      <c r="H62" s="47">
        <v>2247.1738505747121</v>
      </c>
      <c r="I62" s="47">
        <v>8784.1165195417216</v>
      </c>
      <c r="J62" s="47">
        <v>499.59057663770301</v>
      </c>
      <c r="K62" s="47">
        <v>49.504448099999983</v>
      </c>
      <c r="L62" s="47">
        <v>4338.4339554310363</v>
      </c>
      <c r="M62" s="37" t="b">
        <v>1</v>
      </c>
      <c r="N62" s="47">
        <v>9283.7070961794252</v>
      </c>
      <c r="O62" s="27"/>
    </row>
    <row r="63" spans="1:15" x14ac:dyDescent="0.25">
      <c r="A63" s="18"/>
      <c r="B63" s="46">
        <v>45323.75</v>
      </c>
      <c r="C63" s="47">
        <v>2919.4146569999989</v>
      </c>
      <c r="D63" s="47">
        <v>3546.6058469999994</v>
      </c>
      <c r="E63" s="47">
        <v>1927.58791875</v>
      </c>
      <c r="F63" s="47">
        <v>1962.1026458095002</v>
      </c>
      <c r="G63" s="47">
        <v>1122.0351804262421</v>
      </c>
      <c r="H63" s="47">
        <v>1848.0978505747121</v>
      </c>
      <c r="I63" s="47">
        <v>8677.679169561723</v>
      </c>
      <c r="J63" s="47">
        <v>469.84600926770003</v>
      </c>
      <c r="K63" s="47">
        <v>1.2655377999999999</v>
      </c>
      <c r="L63" s="47">
        <v>4177.0533829310361</v>
      </c>
      <c r="M63" s="37" t="b">
        <v>1</v>
      </c>
      <c r="N63" s="47">
        <v>9147.5251788294227</v>
      </c>
      <c r="O63" s="27"/>
    </row>
    <row r="64" spans="1:15" x14ac:dyDescent="0.25">
      <c r="A64" s="18"/>
      <c r="B64" s="46">
        <v>45323.791666666664</v>
      </c>
      <c r="C64" s="47">
        <v>2937.2657515000001</v>
      </c>
      <c r="D64" s="47">
        <v>3350.3371984375003</v>
      </c>
      <c r="E64" s="47">
        <v>1928.5300507500001</v>
      </c>
      <c r="F64" s="47">
        <v>2112.2568655585001</v>
      </c>
      <c r="G64" s="47">
        <v>1111.383533929742</v>
      </c>
      <c r="H64" s="47">
        <v>1706.6958505747123</v>
      </c>
      <c r="I64" s="47">
        <v>8282.8057702517199</v>
      </c>
      <c r="J64" s="47">
        <v>442.59216346769904</v>
      </c>
      <c r="K64" s="47">
        <v>1.5351691000000001</v>
      </c>
      <c r="L64" s="47">
        <v>4419.536147931035</v>
      </c>
      <c r="M64" s="37" t="b">
        <v>1</v>
      </c>
      <c r="N64" s="47">
        <v>8725.3979337194196</v>
      </c>
      <c r="O64" s="27"/>
    </row>
    <row r="65" spans="1:15" x14ac:dyDescent="0.25">
      <c r="A65" s="18"/>
      <c r="B65" s="46">
        <v>45323.833333333336</v>
      </c>
      <c r="C65" s="47">
        <v>2947.2531962500002</v>
      </c>
      <c r="D65" s="47">
        <v>2789.3112341875003</v>
      </c>
      <c r="E65" s="47">
        <v>1931.55493875</v>
      </c>
      <c r="F65" s="47">
        <v>2218.7955234750002</v>
      </c>
      <c r="G65" s="47">
        <v>1106.5243012632411</v>
      </c>
      <c r="H65" s="47">
        <v>1658.9468505747122</v>
      </c>
      <c r="I65" s="47">
        <v>7745.1969060617221</v>
      </c>
      <c r="J65" s="47">
        <v>409.50861890769801</v>
      </c>
      <c r="K65" s="47">
        <v>67.793829099999996</v>
      </c>
      <c r="L65" s="47">
        <v>4429.8866904310362</v>
      </c>
      <c r="M65" s="37" t="b">
        <v>1</v>
      </c>
      <c r="N65" s="47">
        <v>8154.7055249694204</v>
      </c>
      <c r="O65" s="27"/>
    </row>
    <row r="66" spans="1:15" x14ac:dyDescent="0.25">
      <c r="A66" s="18"/>
      <c r="B66" s="46">
        <v>45323.875</v>
      </c>
      <c r="C66" s="47">
        <v>2922.7683977500001</v>
      </c>
      <c r="D66" s="47">
        <v>2202.5808880625</v>
      </c>
      <c r="E66" s="47">
        <v>1913.57629675</v>
      </c>
      <c r="F66" s="47">
        <v>2358.4346173435001</v>
      </c>
      <c r="G66" s="47">
        <v>1111.1814345397429</v>
      </c>
      <c r="H66" s="47">
        <v>1565.6908505747122</v>
      </c>
      <c r="I66" s="47">
        <v>7202.3540613017249</v>
      </c>
      <c r="J66" s="47">
        <v>374.81336958769606</v>
      </c>
      <c r="K66" s="47">
        <v>178.46059319999998</v>
      </c>
      <c r="L66" s="47">
        <v>4318.6044609310366</v>
      </c>
      <c r="M66" s="37" t="b">
        <v>1</v>
      </c>
      <c r="N66" s="47">
        <v>7577.1674308894208</v>
      </c>
      <c r="O66" s="27"/>
    </row>
    <row r="67" spans="1:15" x14ac:dyDescent="0.25">
      <c r="A67" s="18"/>
      <c r="B67" s="46">
        <v>45323.916666666664</v>
      </c>
      <c r="C67" s="47">
        <v>2832.7265567500003</v>
      </c>
      <c r="D67" s="47">
        <v>1648.836892</v>
      </c>
      <c r="E67" s="47">
        <v>1858.0493115000002</v>
      </c>
      <c r="F67" s="47">
        <v>2662.1890668535002</v>
      </c>
      <c r="G67" s="47">
        <v>1097.4025999122432</v>
      </c>
      <c r="H67" s="47">
        <v>1742.4228505747121</v>
      </c>
      <c r="I67" s="47">
        <v>6939.2612281917209</v>
      </c>
      <c r="J67" s="47">
        <v>369.34449916769802</v>
      </c>
      <c r="K67" s="47">
        <v>117.0814523</v>
      </c>
      <c r="L67" s="47">
        <v>4415.9400979310358</v>
      </c>
      <c r="M67" s="37" t="b">
        <v>1</v>
      </c>
      <c r="N67" s="47">
        <v>7308.6057273594188</v>
      </c>
      <c r="O67" s="27"/>
    </row>
    <row r="68" spans="1:15" x14ac:dyDescent="0.25">
      <c r="A68" s="18"/>
      <c r="B68" s="46">
        <v>45323.958333333336</v>
      </c>
      <c r="C68" s="47">
        <v>2763.115785</v>
      </c>
      <c r="D68" s="47">
        <v>820.38945581250005</v>
      </c>
      <c r="E68" s="47">
        <v>1744.8429010000002</v>
      </c>
      <c r="F68" s="47">
        <v>2739.5755536735001</v>
      </c>
      <c r="G68" s="47">
        <v>1068.594330869742</v>
      </c>
      <c r="H68" s="47">
        <v>2397.3838505747121</v>
      </c>
      <c r="I68" s="47">
        <v>6508.0902591417243</v>
      </c>
      <c r="J68" s="47">
        <v>357.99666755769601</v>
      </c>
      <c r="K68" s="47">
        <v>596.73929980000003</v>
      </c>
      <c r="L68" s="47">
        <v>4071.0756504310361</v>
      </c>
      <c r="M68" s="37" t="b">
        <v>1</v>
      </c>
      <c r="N68" s="47">
        <v>6866.0869266994205</v>
      </c>
      <c r="O68" s="27"/>
    </row>
    <row r="69" spans="1:15" x14ac:dyDescent="0.25">
      <c r="A69" s="18"/>
      <c r="B69" s="46">
        <v>45324</v>
      </c>
      <c r="C69" s="47">
        <v>2745.7988392500001</v>
      </c>
      <c r="D69" s="47">
        <v>587.01111668750002</v>
      </c>
      <c r="E69" s="47">
        <v>1328.9159164999999</v>
      </c>
      <c r="F69" s="47">
        <v>2522.7670045220002</v>
      </c>
      <c r="G69" s="47">
        <v>1099.785189396247</v>
      </c>
      <c r="H69" s="47">
        <v>2185.6828505747121</v>
      </c>
      <c r="I69" s="47">
        <v>6226.5130915817199</v>
      </c>
      <c r="J69" s="47">
        <v>327.77202601770301</v>
      </c>
      <c r="K69" s="47">
        <v>432.83781640000001</v>
      </c>
      <c r="L69" s="47">
        <v>3482.8379829310361</v>
      </c>
      <c r="M69" s="37" t="b">
        <v>1</v>
      </c>
      <c r="N69" s="47">
        <v>6554.2851175994228</v>
      </c>
      <c r="O69" s="27"/>
    </row>
    <row r="70" spans="1:15" x14ac:dyDescent="0.25">
      <c r="A70" s="18"/>
      <c r="B70" s="46">
        <v>45324.041666666664</v>
      </c>
      <c r="C70" s="47">
        <v>2723.5490479999989</v>
      </c>
      <c r="D70" s="47">
        <v>764.82719168750009</v>
      </c>
      <c r="E70" s="47">
        <v>1141.878747</v>
      </c>
      <c r="F70" s="47">
        <v>2236.918683171501</v>
      </c>
      <c r="G70" s="47">
        <v>1127.2337539267421</v>
      </c>
      <c r="H70" s="47">
        <v>1881.6988505747122</v>
      </c>
      <c r="I70" s="47">
        <v>5949.838565771719</v>
      </c>
      <c r="J70" s="47">
        <v>304.17936015770204</v>
      </c>
      <c r="K70" s="47">
        <v>438.443153</v>
      </c>
      <c r="L70" s="47">
        <v>3183.645195431036</v>
      </c>
      <c r="M70" s="37" t="b">
        <v>1</v>
      </c>
      <c r="N70" s="47">
        <v>6254.0179259294209</v>
      </c>
      <c r="O70" s="27"/>
    </row>
    <row r="71" spans="1:15" x14ac:dyDescent="0.25">
      <c r="A71" s="18"/>
      <c r="B71" s="46">
        <v>45324.083333333336</v>
      </c>
      <c r="C71" s="47">
        <v>2715.2235860000001</v>
      </c>
      <c r="D71" s="47">
        <v>724.87477225000009</v>
      </c>
      <c r="E71" s="47">
        <v>967.32535425000003</v>
      </c>
      <c r="F71" s="47">
        <v>2048.489298090999</v>
      </c>
      <c r="G71" s="47">
        <v>1112.2857650047472</v>
      </c>
      <c r="H71" s="47">
        <v>2127.1698505747122</v>
      </c>
      <c r="I71" s="47">
        <v>5834.5329486917208</v>
      </c>
      <c r="J71" s="47">
        <v>300.58676204770302</v>
      </c>
      <c r="K71" s="47">
        <v>564.28577250000001</v>
      </c>
      <c r="L71" s="47">
        <v>2995.9631429310361</v>
      </c>
      <c r="M71" s="37" t="b">
        <v>1</v>
      </c>
      <c r="N71" s="47">
        <v>6135.1197107394237</v>
      </c>
      <c r="O71" s="27"/>
    </row>
    <row r="72" spans="1:15" x14ac:dyDescent="0.25">
      <c r="A72" s="18"/>
      <c r="B72" s="46">
        <v>45324.125</v>
      </c>
      <c r="C72" s="47">
        <v>2713.751939499999</v>
      </c>
      <c r="D72" s="47">
        <v>472.29139262500001</v>
      </c>
      <c r="E72" s="47">
        <v>872.13167275000001</v>
      </c>
      <c r="F72" s="47">
        <v>2044.2220257170002</v>
      </c>
      <c r="G72" s="47">
        <v>1108.4002418137432</v>
      </c>
      <c r="H72" s="47">
        <v>2519.6028505747122</v>
      </c>
      <c r="I72" s="47">
        <v>5810.2796390517215</v>
      </c>
      <c r="J72" s="47">
        <v>295.62758299770002</v>
      </c>
      <c r="K72" s="47">
        <v>886.07223050000005</v>
      </c>
      <c r="L72" s="47">
        <v>2738.4206704310359</v>
      </c>
      <c r="M72" s="37" t="b">
        <v>1</v>
      </c>
      <c r="N72" s="47">
        <v>6105.9072220494218</v>
      </c>
      <c r="O72" s="27"/>
    </row>
    <row r="73" spans="1:15" x14ac:dyDescent="0.25">
      <c r="A73" s="18"/>
      <c r="B73" s="46">
        <v>45324.166666666664</v>
      </c>
      <c r="C73" s="47">
        <v>2739.9961707499992</v>
      </c>
      <c r="D73" s="47">
        <v>689.14627600000006</v>
      </c>
      <c r="E73" s="47">
        <v>881.26491299999998</v>
      </c>
      <c r="F73" s="47">
        <v>2023.5546756050001</v>
      </c>
      <c r="G73" s="47">
        <v>1107.720733330744</v>
      </c>
      <c r="H73" s="47">
        <v>2503.5308505747121</v>
      </c>
      <c r="I73" s="47">
        <v>5946.4322023517225</v>
      </c>
      <c r="J73" s="47">
        <v>299.50788927770003</v>
      </c>
      <c r="K73" s="47">
        <v>674.75183219999997</v>
      </c>
      <c r="L73" s="47">
        <v>3024.5216954310358</v>
      </c>
      <c r="M73" s="37" t="b">
        <v>1</v>
      </c>
      <c r="N73" s="47">
        <v>6245.9400916294226</v>
      </c>
      <c r="O73" s="27"/>
    </row>
    <row r="74" spans="1:15" x14ac:dyDescent="0.25">
      <c r="A74" s="18"/>
      <c r="B74" s="46">
        <v>45324.208333333336</v>
      </c>
      <c r="C74" s="47">
        <v>2741.4354250000001</v>
      </c>
      <c r="D74" s="47">
        <v>857.61892306250002</v>
      </c>
      <c r="E74" s="47">
        <v>1153.234555499999</v>
      </c>
      <c r="F74" s="47">
        <v>2140.1584425884994</v>
      </c>
      <c r="G74" s="47">
        <v>1116.1934135447461</v>
      </c>
      <c r="H74" s="47">
        <v>2851.8758505747114</v>
      </c>
      <c r="I74" s="47">
        <v>6641.2970205217189</v>
      </c>
      <c r="J74" s="47">
        <v>335.52218071770506</v>
      </c>
      <c r="K74" s="47">
        <v>735.60991610000008</v>
      </c>
      <c r="L74" s="47">
        <v>3148.0874929310362</v>
      </c>
      <c r="M74" s="37" t="b">
        <v>1</v>
      </c>
      <c r="N74" s="47">
        <v>6976.8192012394238</v>
      </c>
      <c r="O74" s="27"/>
    </row>
    <row r="75" spans="1:15" x14ac:dyDescent="0.25">
      <c r="A75" s="18"/>
      <c r="B75" s="46">
        <v>45324.25</v>
      </c>
      <c r="C75" s="47">
        <v>2835.7250222499997</v>
      </c>
      <c r="D75" s="47">
        <v>1308.7181058125</v>
      </c>
      <c r="E75" s="47">
        <v>1554.5653092499999</v>
      </c>
      <c r="F75" s="47">
        <v>2235.36042744</v>
      </c>
      <c r="G75" s="47">
        <v>1213.4560438132462</v>
      </c>
      <c r="H75" s="47">
        <v>2514.7388505747122</v>
      </c>
      <c r="I75" s="47">
        <v>7682.3135357617211</v>
      </c>
      <c r="J75" s="47">
        <v>391.33450624770404</v>
      </c>
      <c r="K75" s="47">
        <v>388.44554420000003</v>
      </c>
      <c r="L75" s="47">
        <v>3200.470172931035</v>
      </c>
      <c r="M75" s="37" t="b">
        <v>1</v>
      </c>
      <c r="N75" s="47">
        <v>8073.6480420094249</v>
      </c>
      <c r="O75" s="27"/>
    </row>
    <row r="76" spans="1:15" x14ac:dyDescent="0.25">
      <c r="A76" s="18"/>
      <c r="B76" s="46">
        <v>45324.291666666664</v>
      </c>
      <c r="C76" s="47">
        <v>2912.4724150000002</v>
      </c>
      <c r="D76" s="47">
        <v>2311.9035361874999</v>
      </c>
      <c r="E76" s="47">
        <v>1564.1293557500001</v>
      </c>
      <c r="F76" s="47">
        <v>2189.58892410725</v>
      </c>
      <c r="G76" s="47">
        <v>1236.9015295009963</v>
      </c>
      <c r="H76" s="47">
        <v>2152.206850574712</v>
      </c>
      <c r="I76" s="47">
        <v>8431.6722613117254</v>
      </c>
      <c r="J76" s="47">
        <v>447.77164827770002</v>
      </c>
      <c r="K76" s="47">
        <v>66.307086099999992</v>
      </c>
      <c r="L76" s="47">
        <v>3421.4516154310354</v>
      </c>
      <c r="M76" s="37" t="b">
        <v>1</v>
      </c>
      <c r="N76" s="47">
        <v>8879.4439095894249</v>
      </c>
      <c r="O76" s="27"/>
    </row>
    <row r="77" spans="1:15" x14ac:dyDescent="0.25">
      <c r="A77" s="18"/>
      <c r="B77" s="46">
        <v>45324.333333333336</v>
      </c>
      <c r="C77" s="47">
        <v>2903.089633</v>
      </c>
      <c r="D77" s="47">
        <v>3083.9679965</v>
      </c>
      <c r="E77" s="47">
        <v>1578.4771490000001</v>
      </c>
      <c r="F77" s="47">
        <v>1653.993046245</v>
      </c>
      <c r="G77" s="47">
        <v>1397.0677707407451</v>
      </c>
      <c r="H77" s="47">
        <v>1868.8678505747109</v>
      </c>
      <c r="I77" s="47">
        <v>8649.9435265117227</v>
      </c>
      <c r="J77" s="47">
        <v>462.01565041769902</v>
      </c>
      <c r="K77" s="47">
        <v>2.7974011999999999</v>
      </c>
      <c r="L77" s="47">
        <v>3370.7068679310364</v>
      </c>
      <c r="M77" s="37" t="b">
        <v>1</v>
      </c>
      <c r="N77" s="47">
        <v>9111.959176929422</v>
      </c>
      <c r="O77" s="27"/>
    </row>
    <row r="78" spans="1:15" x14ac:dyDescent="0.25">
      <c r="A78" s="18"/>
      <c r="B78" s="46">
        <v>45324.375</v>
      </c>
      <c r="C78" s="47">
        <v>2912.8470520000001</v>
      </c>
      <c r="D78" s="47">
        <v>2491.2805909375002</v>
      </c>
      <c r="E78" s="47">
        <v>1583.3195867500001</v>
      </c>
      <c r="F78" s="47">
        <v>1290.7333217932501</v>
      </c>
      <c r="G78" s="47">
        <v>1623.6830735149961</v>
      </c>
      <c r="H78" s="47">
        <v>2351.8938505747115</v>
      </c>
      <c r="I78" s="47">
        <v>8543.3180762217216</v>
      </c>
      <c r="J78" s="47">
        <v>442.03788691770103</v>
      </c>
      <c r="K78" s="47">
        <v>93.226526999999962</v>
      </c>
      <c r="L78" s="47">
        <v>3175.174985431036</v>
      </c>
      <c r="M78" s="37" t="b">
        <v>1</v>
      </c>
      <c r="N78" s="47">
        <v>8985.3559631394219</v>
      </c>
      <c r="O78" s="27"/>
    </row>
    <row r="79" spans="1:15" x14ac:dyDescent="0.25">
      <c r="A79" s="18"/>
      <c r="B79" s="46">
        <v>45324.416666666664</v>
      </c>
      <c r="C79" s="47">
        <v>2894.1485970000003</v>
      </c>
      <c r="D79" s="47">
        <v>1112.7157693125</v>
      </c>
      <c r="E79" s="47">
        <v>1562.37960675</v>
      </c>
      <c r="F79" s="47">
        <v>1018.97961921375</v>
      </c>
      <c r="G79" s="47">
        <v>1837.858683019494</v>
      </c>
      <c r="H79" s="47">
        <v>2502.9088505747122</v>
      </c>
      <c r="I79" s="47">
        <v>8234.9715757717222</v>
      </c>
      <c r="J79" s="47">
        <v>416.22203706770006</v>
      </c>
      <c r="K79" s="47">
        <v>29.26461509999999</v>
      </c>
      <c r="L79" s="47">
        <v>2248.5328979310361</v>
      </c>
      <c r="M79" s="37" t="b">
        <v>1</v>
      </c>
      <c r="N79" s="47">
        <v>8651.1936128394227</v>
      </c>
      <c r="O79" s="27"/>
    </row>
    <row r="80" spans="1:15" x14ac:dyDescent="0.25">
      <c r="A80" s="18"/>
      <c r="B80" s="46">
        <v>45324.458333333336</v>
      </c>
      <c r="C80" s="47">
        <v>2863.0443612499998</v>
      </c>
      <c r="D80" s="47">
        <v>698.59827150000001</v>
      </c>
      <c r="E80" s="47">
        <v>1378.7406455</v>
      </c>
      <c r="F80" s="47">
        <v>1079.810324496249</v>
      </c>
      <c r="G80" s="47">
        <v>1908.0006979194932</v>
      </c>
      <c r="H80" s="47">
        <v>2831.6128505747124</v>
      </c>
      <c r="I80" s="47">
        <v>8122.106380271719</v>
      </c>
      <c r="J80" s="47">
        <v>406.66260573770103</v>
      </c>
      <c r="K80" s="47">
        <v>421.96254980000003</v>
      </c>
      <c r="L80" s="47">
        <v>1809.0756154310361</v>
      </c>
      <c r="M80" s="37" t="b">
        <v>1</v>
      </c>
      <c r="N80" s="47">
        <v>8528.7689860094197</v>
      </c>
      <c r="O80" s="27"/>
    </row>
    <row r="81" spans="1:15" x14ac:dyDescent="0.25">
      <c r="A81" s="18"/>
      <c r="B81" s="46">
        <v>45324.5</v>
      </c>
      <c r="C81" s="47">
        <v>2857.8232475</v>
      </c>
      <c r="D81" s="47">
        <v>782.91947393750002</v>
      </c>
      <c r="E81" s="47">
        <v>1367.28525575</v>
      </c>
      <c r="F81" s="47">
        <v>1150.2571447084999</v>
      </c>
      <c r="G81" s="47">
        <v>1902.178179409746</v>
      </c>
      <c r="H81" s="47">
        <v>2702.8744155747122</v>
      </c>
      <c r="I81" s="47">
        <v>7953.5424273917197</v>
      </c>
      <c r="J81" s="47">
        <v>394.20658895770202</v>
      </c>
      <c r="K81" s="47">
        <v>385.97089010000002</v>
      </c>
      <c r="L81" s="47">
        <v>2029.6178104310359</v>
      </c>
      <c r="M81" s="37" t="b">
        <v>1</v>
      </c>
      <c r="N81" s="47">
        <v>8347.7490163494222</v>
      </c>
      <c r="O81" s="27"/>
    </row>
    <row r="82" spans="1:15" x14ac:dyDescent="0.25">
      <c r="A82" s="18"/>
      <c r="B82" s="46">
        <v>45324.541666666664</v>
      </c>
      <c r="C82" s="47">
        <v>2858.8482345000002</v>
      </c>
      <c r="D82" s="47">
        <v>697.24180893749997</v>
      </c>
      <c r="E82" s="47">
        <v>1354.4829547499999</v>
      </c>
      <c r="F82" s="47">
        <v>1226.9269610417502</v>
      </c>
      <c r="G82" s="47">
        <v>1699.9819642664941</v>
      </c>
      <c r="H82" s="47">
        <v>3126.1542455747121</v>
      </c>
      <c r="I82" s="47">
        <v>8048.2766431917235</v>
      </c>
      <c r="J82" s="47">
        <v>399.95601184770106</v>
      </c>
      <c r="K82" s="47">
        <v>284.78238860000005</v>
      </c>
      <c r="L82" s="47">
        <v>2230.6211254310365</v>
      </c>
      <c r="M82" s="37" t="b">
        <v>1</v>
      </c>
      <c r="N82" s="47">
        <v>8448.2326550394246</v>
      </c>
      <c r="O82" s="27"/>
    </row>
    <row r="83" spans="1:15" x14ac:dyDescent="0.25">
      <c r="A83" s="18"/>
      <c r="B83" s="46">
        <v>45324.583333333336</v>
      </c>
      <c r="C83" s="47">
        <v>2864.80692675</v>
      </c>
      <c r="D83" s="47">
        <v>643.23924137500001</v>
      </c>
      <c r="E83" s="47">
        <v>1403.17931275</v>
      </c>
      <c r="F83" s="47">
        <v>1469.2656479550001</v>
      </c>
      <c r="G83" s="47">
        <v>1544.2613054457452</v>
      </c>
      <c r="H83" s="47">
        <v>3393.0514905747123</v>
      </c>
      <c r="I83" s="47">
        <v>8046.7798809617234</v>
      </c>
      <c r="J83" s="47">
        <v>409.65705825769902</v>
      </c>
      <c r="K83" s="47">
        <v>244.76976020000001</v>
      </c>
      <c r="L83" s="47">
        <v>2616.597225431035</v>
      </c>
      <c r="M83" s="37" t="b">
        <v>1</v>
      </c>
      <c r="N83" s="47">
        <v>8456.4369392194221</v>
      </c>
      <c r="O83" s="27"/>
    </row>
    <row r="84" spans="1:15" x14ac:dyDescent="0.25">
      <c r="A84" s="18"/>
      <c r="B84" s="46">
        <v>45324.625</v>
      </c>
      <c r="C84" s="47">
        <v>2862.440239</v>
      </c>
      <c r="D84" s="47">
        <v>1187.923360125</v>
      </c>
      <c r="E84" s="47">
        <v>1425.59562575</v>
      </c>
      <c r="F84" s="47">
        <v>1366.2973804837502</v>
      </c>
      <c r="G84" s="47">
        <v>1359.1673585569961</v>
      </c>
      <c r="H84" s="47">
        <v>3311.476980574711</v>
      </c>
      <c r="I84" s="47">
        <v>8091.0550675417217</v>
      </c>
      <c r="J84" s="47">
        <v>418.32201811770301</v>
      </c>
      <c r="K84" s="47">
        <v>160.04728839999999</v>
      </c>
      <c r="L84" s="47">
        <v>2843.4765704310362</v>
      </c>
      <c r="M84" s="37" t="b">
        <v>1</v>
      </c>
      <c r="N84" s="47">
        <v>8509.3770856594238</v>
      </c>
      <c r="O84" s="27"/>
    </row>
    <row r="85" spans="1:15" x14ac:dyDescent="0.25">
      <c r="A85" s="18"/>
      <c r="B85" s="46">
        <v>45324.666666666664</v>
      </c>
      <c r="C85" s="47">
        <v>2899.6328470000003</v>
      </c>
      <c r="D85" s="47">
        <v>1399.3437958124998</v>
      </c>
      <c r="E85" s="47">
        <v>1416.70076475</v>
      </c>
      <c r="F85" s="47">
        <v>1855.44081145525</v>
      </c>
      <c r="G85" s="47">
        <v>1287.3021775979912</v>
      </c>
      <c r="H85" s="47">
        <v>3004.7958505747124</v>
      </c>
      <c r="I85" s="47">
        <v>8100.7923242717243</v>
      </c>
      <c r="J85" s="47">
        <v>425.473240487699</v>
      </c>
      <c r="K85" s="47">
        <v>109.45128699999999</v>
      </c>
      <c r="L85" s="47">
        <v>3227.4993954310357</v>
      </c>
      <c r="M85" s="37" t="b">
        <v>1</v>
      </c>
      <c r="N85" s="47">
        <v>8526.2655647594238</v>
      </c>
      <c r="O85" s="27"/>
    </row>
    <row r="86" spans="1:15" x14ac:dyDescent="0.25">
      <c r="A86" s="18"/>
      <c r="B86" s="46">
        <v>45324.708333333336</v>
      </c>
      <c r="C86" s="47">
        <v>2942.3638030000002</v>
      </c>
      <c r="D86" s="47">
        <v>2546.5232835625002</v>
      </c>
      <c r="E86" s="47">
        <v>1561.4115957500001</v>
      </c>
      <c r="F86" s="47">
        <v>1554.6079388517501</v>
      </c>
      <c r="G86" s="47">
        <v>1255.5655689014941</v>
      </c>
      <c r="H86" s="47">
        <v>2570.1168505747114</v>
      </c>
      <c r="I86" s="47">
        <v>8299.394245171723</v>
      </c>
      <c r="J86" s="47">
        <v>455.08726843769801</v>
      </c>
      <c r="K86" s="47">
        <v>22.549231599999988</v>
      </c>
      <c r="L86" s="47">
        <v>3653.5582954310353</v>
      </c>
      <c r="M86" s="37" t="b">
        <v>1</v>
      </c>
      <c r="N86" s="47">
        <v>8754.4815136094203</v>
      </c>
      <c r="O86" s="27"/>
    </row>
    <row r="87" spans="1:15" x14ac:dyDescent="0.25">
      <c r="A87" s="18"/>
      <c r="B87" s="46">
        <v>45324.75</v>
      </c>
      <c r="C87" s="47">
        <v>2956.8659695000001</v>
      </c>
      <c r="D87" s="47">
        <v>3168.8351187500002</v>
      </c>
      <c r="E87" s="47">
        <v>1566.8712967500001</v>
      </c>
      <c r="F87" s="47">
        <v>1396.5304745955</v>
      </c>
      <c r="G87" s="47">
        <v>1246.2158572602391</v>
      </c>
      <c r="H87" s="47">
        <v>2501.4978505747122</v>
      </c>
      <c r="I87" s="47">
        <v>8212.4784866817245</v>
      </c>
      <c r="J87" s="47">
        <v>452.07001401769406</v>
      </c>
      <c r="K87" s="47">
        <v>0.87949129999999975</v>
      </c>
      <c r="L87" s="47">
        <v>4171.3885754310322</v>
      </c>
      <c r="M87" s="37" t="b">
        <v>1</v>
      </c>
      <c r="N87" s="47">
        <v>8664.5485006994186</v>
      </c>
      <c r="O87" s="27"/>
    </row>
    <row r="88" spans="1:15" x14ac:dyDescent="0.25">
      <c r="A88" s="18"/>
      <c r="B88" s="46">
        <v>45324.791666666664</v>
      </c>
      <c r="C88" s="47">
        <v>2951.2632919999983</v>
      </c>
      <c r="D88" s="47">
        <v>2650.2553847500003</v>
      </c>
      <c r="E88" s="47">
        <v>1550.5755640000002</v>
      </c>
      <c r="F88" s="47">
        <v>1387.688884699</v>
      </c>
      <c r="G88" s="47">
        <v>1212.4486354267463</v>
      </c>
      <c r="H88" s="47">
        <v>2817.668850574712</v>
      </c>
      <c r="I88" s="47">
        <v>7808.0507902417239</v>
      </c>
      <c r="J88" s="47">
        <v>424.737956977701</v>
      </c>
      <c r="K88" s="47">
        <v>1.1187338</v>
      </c>
      <c r="L88" s="47">
        <v>4335.993130431033</v>
      </c>
      <c r="M88" s="37" t="b">
        <v>1</v>
      </c>
      <c r="N88" s="47">
        <v>8232.7887472194252</v>
      </c>
      <c r="O88" s="27"/>
    </row>
    <row r="89" spans="1:15" x14ac:dyDescent="0.25">
      <c r="A89" s="18"/>
      <c r="B89" s="46">
        <v>45324.833333333336</v>
      </c>
      <c r="C89" s="47">
        <v>2931.1018367500005</v>
      </c>
      <c r="D89" s="47">
        <v>2061.402715562499</v>
      </c>
      <c r="E89" s="47">
        <v>1533.4456625</v>
      </c>
      <c r="F89" s="47">
        <v>1352.146539635</v>
      </c>
      <c r="G89" s="47">
        <v>1165.1558565582459</v>
      </c>
      <c r="H89" s="47">
        <v>3153.0268505747122</v>
      </c>
      <c r="I89" s="47">
        <v>7312.6471366717242</v>
      </c>
      <c r="J89" s="47">
        <v>390.95109627770205</v>
      </c>
      <c r="K89" s="47">
        <v>226.28139870000001</v>
      </c>
      <c r="L89" s="47">
        <v>4266.3998299310324</v>
      </c>
      <c r="M89" s="37" t="b">
        <v>1</v>
      </c>
      <c r="N89" s="47">
        <v>7703.5982329494263</v>
      </c>
      <c r="O89" s="27"/>
    </row>
    <row r="90" spans="1:15" x14ac:dyDescent="0.25">
      <c r="A90" s="18"/>
      <c r="B90" s="46">
        <v>45324.875</v>
      </c>
      <c r="C90" s="47">
        <v>2847.3053942500001</v>
      </c>
      <c r="D90" s="47">
        <v>1141.5277340625</v>
      </c>
      <c r="E90" s="47">
        <v>1494.90656225</v>
      </c>
      <c r="F90" s="47">
        <v>1461.7043915029992</v>
      </c>
      <c r="G90" s="47">
        <v>1105.6780882002431</v>
      </c>
      <c r="H90" s="47">
        <v>3744.0098505747123</v>
      </c>
      <c r="I90" s="47">
        <v>6746.7687555117209</v>
      </c>
      <c r="J90" s="47">
        <v>367.45418959769802</v>
      </c>
      <c r="K90" s="47">
        <v>305.79410030000003</v>
      </c>
      <c r="L90" s="47">
        <v>4375.1149754310327</v>
      </c>
      <c r="M90" s="37" t="b">
        <v>1</v>
      </c>
      <c r="N90" s="47">
        <v>7114.222945109419</v>
      </c>
      <c r="O90" s="27"/>
    </row>
    <row r="91" spans="1:15" x14ac:dyDescent="0.25">
      <c r="A91" s="18"/>
      <c r="B91" s="46">
        <v>45324.916666666664</v>
      </c>
      <c r="C91" s="47">
        <v>2769.4478264999998</v>
      </c>
      <c r="D91" s="47">
        <v>802.55978218749999</v>
      </c>
      <c r="E91" s="47">
        <v>1239.0328137500001</v>
      </c>
      <c r="F91" s="47">
        <v>1555.190349566499</v>
      </c>
      <c r="G91" s="47">
        <v>1012.530016401742</v>
      </c>
      <c r="H91" s="47">
        <v>4237.7788505747121</v>
      </c>
      <c r="I91" s="47">
        <v>6557.032785861722</v>
      </c>
      <c r="J91" s="47">
        <v>365.3186927877</v>
      </c>
      <c r="K91" s="47">
        <v>478.84635740000004</v>
      </c>
      <c r="L91" s="47">
        <v>4215.3418029310315</v>
      </c>
      <c r="M91" s="37" t="b">
        <v>1</v>
      </c>
      <c r="N91" s="47">
        <v>6922.3514786494216</v>
      </c>
      <c r="O91" s="27"/>
    </row>
    <row r="92" spans="1:15" x14ac:dyDescent="0.25">
      <c r="A92" s="18"/>
      <c r="B92" s="46">
        <v>45324.958333333336</v>
      </c>
      <c r="C92" s="47">
        <v>2748.5985580000001</v>
      </c>
      <c r="D92" s="47">
        <v>394.86177675000005</v>
      </c>
      <c r="E92" s="47">
        <v>1011.710561</v>
      </c>
      <c r="F92" s="47">
        <v>1659.5869438595</v>
      </c>
      <c r="G92" s="47">
        <v>995.23306154624606</v>
      </c>
      <c r="H92" s="47">
        <v>4463.7178505747124</v>
      </c>
      <c r="I92" s="47">
        <v>6146.8797286217232</v>
      </c>
      <c r="J92" s="47">
        <v>345.086787377701</v>
      </c>
      <c r="K92" s="47">
        <v>678.81703279999999</v>
      </c>
      <c r="L92" s="47">
        <v>4102.9252029310346</v>
      </c>
      <c r="M92" s="37" t="b">
        <v>1</v>
      </c>
      <c r="N92" s="47">
        <v>6491.9665159994238</v>
      </c>
      <c r="O92" s="27"/>
    </row>
    <row r="93" spans="1:15" x14ac:dyDescent="0.25">
      <c r="A93" s="18"/>
      <c r="B93" s="46">
        <v>45325</v>
      </c>
      <c r="C93" s="47">
        <v>2736.3342592500003</v>
      </c>
      <c r="D93" s="47">
        <v>543.20892624999999</v>
      </c>
      <c r="E93" s="47">
        <v>675.82475675000001</v>
      </c>
      <c r="F93" s="47">
        <v>1865.827846893</v>
      </c>
      <c r="G93" s="47">
        <v>979.1474555527451</v>
      </c>
      <c r="H93" s="47">
        <v>4294.8998505747122</v>
      </c>
      <c r="I93" s="47">
        <v>5856.6306764217206</v>
      </c>
      <c r="J93" s="47">
        <v>341.06087461770204</v>
      </c>
      <c r="K93" s="47">
        <v>707.14406629999996</v>
      </c>
      <c r="L93" s="47">
        <v>4190.4074779310322</v>
      </c>
      <c r="M93" s="37" t="b">
        <v>1</v>
      </c>
      <c r="N93" s="47">
        <v>6197.6915510394228</v>
      </c>
      <c r="O93" s="27"/>
    </row>
    <row r="94" spans="1:15" x14ac:dyDescent="0.25">
      <c r="A94" s="18"/>
      <c r="B94" s="46">
        <v>45325.041666666664</v>
      </c>
      <c r="C94" s="47">
        <v>2714.4179167499988</v>
      </c>
      <c r="D94" s="47">
        <v>364.93172412500002</v>
      </c>
      <c r="E94" s="47">
        <v>441.18032486000004</v>
      </c>
      <c r="F94" s="47">
        <v>2174.2326086355001</v>
      </c>
      <c r="G94" s="47">
        <v>992.22091992524406</v>
      </c>
      <c r="H94" s="47">
        <v>4418.9628505747114</v>
      </c>
      <c r="I94" s="47">
        <v>5544.747941051719</v>
      </c>
      <c r="J94" s="47">
        <v>339.75548138770205</v>
      </c>
      <c r="K94" s="47">
        <v>1151.5893120000001</v>
      </c>
      <c r="L94" s="47">
        <v>4069.8536104310333</v>
      </c>
      <c r="M94" s="37" t="b">
        <v>1</v>
      </c>
      <c r="N94" s="47">
        <v>5884.5034224394212</v>
      </c>
      <c r="O94" s="27"/>
    </row>
    <row r="95" spans="1:15" x14ac:dyDescent="0.25">
      <c r="A95" s="18"/>
      <c r="B95" s="46">
        <v>45325.083333333336</v>
      </c>
      <c r="C95" s="47">
        <v>2695.9194980000002</v>
      </c>
      <c r="D95" s="47">
        <v>263.89180343750002</v>
      </c>
      <c r="E95" s="47">
        <v>259.62057700000003</v>
      </c>
      <c r="F95" s="47">
        <v>2526.2982062785004</v>
      </c>
      <c r="G95" s="47">
        <v>978.86811935974401</v>
      </c>
      <c r="H95" s="47">
        <v>4760.902850574711</v>
      </c>
      <c r="I95" s="47">
        <v>5399.650211351719</v>
      </c>
      <c r="J95" s="47">
        <v>351.35649396770202</v>
      </c>
      <c r="K95" s="47">
        <v>1585.1538714000001</v>
      </c>
      <c r="L95" s="47">
        <v>4149.3404779310322</v>
      </c>
      <c r="M95" s="37" t="b">
        <v>1</v>
      </c>
      <c r="N95" s="47">
        <v>5751.0067053194207</v>
      </c>
      <c r="O95" s="27"/>
    </row>
    <row r="96" spans="1:15" x14ac:dyDescent="0.25">
      <c r="A96" s="18"/>
      <c r="B96" s="46">
        <v>45325.125</v>
      </c>
      <c r="C96" s="47">
        <v>2685.7388879999999</v>
      </c>
      <c r="D96" s="47">
        <v>454.06920918750001</v>
      </c>
      <c r="E96" s="47">
        <v>290.97725150000008</v>
      </c>
      <c r="F96" s="47">
        <v>2240.9519593294999</v>
      </c>
      <c r="G96" s="47">
        <v>966.07808657874307</v>
      </c>
      <c r="H96" s="47">
        <v>4858.2098505747108</v>
      </c>
      <c r="I96" s="47">
        <v>5299.674182981722</v>
      </c>
      <c r="J96" s="47">
        <v>343.82339475770107</v>
      </c>
      <c r="K96" s="47">
        <v>1658.2996920000001</v>
      </c>
      <c r="L96" s="47">
        <v>4194.2279754310321</v>
      </c>
      <c r="M96" s="37" t="b">
        <v>1</v>
      </c>
      <c r="N96" s="47">
        <v>5643.4975777394229</v>
      </c>
      <c r="O96" s="27"/>
    </row>
    <row r="97" spans="1:15" x14ac:dyDescent="0.25">
      <c r="A97" s="18"/>
      <c r="B97" s="46">
        <v>45325.166666666664</v>
      </c>
      <c r="C97" s="47">
        <v>2648.7567842499989</v>
      </c>
      <c r="D97" s="47">
        <v>398.87388912500006</v>
      </c>
      <c r="E97" s="47">
        <v>304.19077950000002</v>
      </c>
      <c r="F97" s="47">
        <v>2064.5261677910003</v>
      </c>
      <c r="G97" s="47">
        <v>976.34436036974409</v>
      </c>
      <c r="H97" s="47">
        <v>5179.3998505747095</v>
      </c>
      <c r="I97" s="47">
        <v>5341.9887685517178</v>
      </c>
      <c r="J97" s="47">
        <v>338.35368122770308</v>
      </c>
      <c r="K97" s="47">
        <v>1699.8673064000002</v>
      </c>
      <c r="L97" s="47">
        <v>4191.8820754310318</v>
      </c>
      <c r="M97" s="37" t="b">
        <v>1</v>
      </c>
      <c r="N97" s="47">
        <v>5680.3424497794213</v>
      </c>
      <c r="O97" s="27"/>
    </row>
    <row r="98" spans="1:15" x14ac:dyDescent="0.25">
      <c r="A98" s="18"/>
      <c r="B98" s="46">
        <v>45325.208333333336</v>
      </c>
      <c r="C98" s="47">
        <v>2634.1739029999994</v>
      </c>
      <c r="D98" s="47">
        <v>464.86343581250003</v>
      </c>
      <c r="E98" s="47">
        <v>273.92105250000003</v>
      </c>
      <c r="F98" s="47">
        <v>2140.2015243685</v>
      </c>
      <c r="G98" s="47">
        <v>971.7309011747451</v>
      </c>
      <c r="H98" s="47">
        <v>4881.4478505747093</v>
      </c>
      <c r="I98" s="47">
        <v>5639.4091744317238</v>
      </c>
      <c r="J98" s="47">
        <v>343.86754866770002</v>
      </c>
      <c r="K98" s="47">
        <v>1143.892456399999</v>
      </c>
      <c r="L98" s="47">
        <v>4239.1694879310317</v>
      </c>
      <c r="M98" s="37" t="b">
        <v>1</v>
      </c>
      <c r="N98" s="47">
        <v>5983.2767230994241</v>
      </c>
      <c r="O98" s="27"/>
    </row>
    <row r="99" spans="1:15" x14ac:dyDescent="0.25">
      <c r="A99" s="18"/>
      <c r="B99" s="46">
        <v>45325.25</v>
      </c>
      <c r="C99" s="47">
        <v>2719.9769107500001</v>
      </c>
      <c r="D99" s="47">
        <v>604.72228456250002</v>
      </c>
      <c r="E99" s="47">
        <v>260.82344800000004</v>
      </c>
      <c r="F99" s="47">
        <v>2220.3422545715002</v>
      </c>
      <c r="G99" s="47">
        <v>995.24990195174598</v>
      </c>
      <c r="H99" s="47">
        <v>4363.7498505747117</v>
      </c>
      <c r="I99" s="47">
        <v>5988.2231462317231</v>
      </c>
      <c r="J99" s="47">
        <v>357.13556634770106</v>
      </c>
      <c r="K99" s="47">
        <v>519.7288949</v>
      </c>
      <c r="L99" s="47">
        <v>4299.7770429310322</v>
      </c>
      <c r="M99" s="37" t="b">
        <v>1</v>
      </c>
      <c r="N99" s="47">
        <v>6345.3587125794238</v>
      </c>
      <c r="O99" s="27"/>
    </row>
    <row r="100" spans="1:15" x14ac:dyDescent="0.25">
      <c r="A100" s="18"/>
      <c r="B100" s="46">
        <v>45325.291666666664</v>
      </c>
      <c r="C100" s="47">
        <v>2761.5936152499989</v>
      </c>
      <c r="D100" s="47">
        <v>828.57819800000004</v>
      </c>
      <c r="E100" s="47">
        <v>291.28632950000008</v>
      </c>
      <c r="F100" s="47">
        <v>2425.9403720640012</v>
      </c>
      <c r="G100" s="47">
        <v>1088.4353189317442</v>
      </c>
      <c r="H100" s="47">
        <v>3871.3638505747122</v>
      </c>
      <c r="I100" s="47">
        <v>6485.5665249617186</v>
      </c>
      <c r="J100" s="47">
        <v>367.74080562770405</v>
      </c>
      <c r="K100" s="47">
        <v>134.91772829999999</v>
      </c>
      <c r="L100" s="47">
        <v>4278.9726254310308</v>
      </c>
      <c r="M100" s="37" t="b">
        <v>1</v>
      </c>
      <c r="N100" s="47">
        <v>6853.3073305894231</v>
      </c>
      <c r="O100" s="27"/>
    </row>
    <row r="101" spans="1:15" x14ac:dyDescent="0.25">
      <c r="A101" s="18"/>
      <c r="B101" s="46">
        <v>45325.333333333336</v>
      </c>
      <c r="C101" s="47">
        <v>2797.3905997500001</v>
      </c>
      <c r="D101" s="47">
        <v>841.22967381249998</v>
      </c>
      <c r="E101" s="47">
        <v>257.30566725000006</v>
      </c>
      <c r="F101" s="47">
        <v>2506.9722189572503</v>
      </c>
      <c r="G101" s="47">
        <v>1315.0458733259941</v>
      </c>
      <c r="H101" s="47">
        <v>3595.2978505747114</v>
      </c>
      <c r="I101" s="47">
        <v>6819.8263363517235</v>
      </c>
      <c r="J101" s="47">
        <v>375.87672068770104</v>
      </c>
      <c r="K101" s="47">
        <v>189.1617037</v>
      </c>
      <c r="L101" s="47">
        <v>3928.377122931035</v>
      </c>
      <c r="M101" s="37" t="b">
        <v>1</v>
      </c>
      <c r="N101" s="47">
        <v>7195.7030570394245</v>
      </c>
      <c r="O101" s="27"/>
    </row>
    <row r="102" spans="1:15" x14ac:dyDescent="0.25">
      <c r="A102" s="18"/>
      <c r="B102" s="46">
        <v>45325.375</v>
      </c>
      <c r="C102" s="47">
        <v>2810.2649082500002</v>
      </c>
      <c r="D102" s="47">
        <v>589.54244881250008</v>
      </c>
      <c r="E102" s="47">
        <v>257.81900350000001</v>
      </c>
      <c r="F102" s="47">
        <v>2542.3664755657505</v>
      </c>
      <c r="G102" s="47">
        <v>1631.355178157492</v>
      </c>
      <c r="H102" s="47">
        <v>3204.2421555747119</v>
      </c>
      <c r="I102" s="47">
        <v>6924.4055256317224</v>
      </c>
      <c r="J102" s="47">
        <v>375.52303229769905</v>
      </c>
      <c r="K102" s="47">
        <v>126.2305995</v>
      </c>
      <c r="L102" s="47">
        <v>3609.431012431035</v>
      </c>
      <c r="M102" s="37" t="b">
        <v>1</v>
      </c>
      <c r="N102" s="47">
        <v>7299.928557929421</v>
      </c>
      <c r="O102" s="27"/>
    </row>
    <row r="103" spans="1:15" x14ac:dyDescent="0.25">
      <c r="A103" s="18"/>
      <c r="B103" s="46">
        <v>45325.416666666664</v>
      </c>
      <c r="C103" s="47">
        <v>2758.997173499999</v>
      </c>
      <c r="D103" s="47">
        <v>291.73199818750004</v>
      </c>
      <c r="E103" s="47">
        <v>258.72569275000001</v>
      </c>
      <c r="F103" s="47">
        <v>2829.1792525295</v>
      </c>
      <c r="G103" s="47">
        <v>1989.653737838745</v>
      </c>
      <c r="H103" s="47">
        <v>3569.5922655747122</v>
      </c>
      <c r="I103" s="47">
        <v>6888.4406561917203</v>
      </c>
      <c r="J103" s="47">
        <v>383.67845615770403</v>
      </c>
      <c r="K103" s="47">
        <v>1280.1221326</v>
      </c>
      <c r="L103" s="47">
        <v>3145.638875431036</v>
      </c>
      <c r="M103" s="37" t="b">
        <v>1</v>
      </c>
      <c r="N103" s="47">
        <v>7272.1191123494245</v>
      </c>
      <c r="O103" s="27"/>
    </row>
    <row r="104" spans="1:15" x14ac:dyDescent="0.25">
      <c r="A104" s="18"/>
      <c r="B104" s="46">
        <v>45325.458333333336</v>
      </c>
      <c r="C104" s="47">
        <v>2629.877060249999</v>
      </c>
      <c r="D104" s="47">
        <v>187.56413281249999</v>
      </c>
      <c r="E104" s="47">
        <v>257.52793374999999</v>
      </c>
      <c r="F104" s="47">
        <v>2953.793429844</v>
      </c>
      <c r="G104" s="47">
        <v>2288.6849201692462</v>
      </c>
      <c r="H104" s="47">
        <v>3603.6918655747122</v>
      </c>
      <c r="I104" s="47">
        <v>6653.718175901724</v>
      </c>
      <c r="J104" s="47">
        <v>387.65079746770203</v>
      </c>
      <c r="K104" s="47">
        <v>1698.2677811000001</v>
      </c>
      <c r="L104" s="47">
        <v>3181.502587931036</v>
      </c>
      <c r="M104" s="37" t="b">
        <v>1</v>
      </c>
      <c r="N104" s="47">
        <v>7041.3689733694264</v>
      </c>
      <c r="O104" s="27"/>
    </row>
    <row r="105" spans="1:15" x14ac:dyDescent="0.25">
      <c r="A105" s="18"/>
      <c r="B105" s="46">
        <v>45325.5</v>
      </c>
      <c r="C105" s="47">
        <v>2520.5435749999992</v>
      </c>
      <c r="D105" s="47">
        <v>287.6359183125</v>
      </c>
      <c r="E105" s="47">
        <v>256.29953025000003</v>
      </c>
      <c r="F105" s="47">
        <v>3015.18357202275</v>
      </c>
      <c r="G105" s="47">
        <v>2440.9226791204974</v>
      </c>
      <c r="H105" s="47">
        <v>3003.393395574712</v>
      </c>
      <c r="I105" s="47">
        <v>6274.9540510017259</v>
      </c>
      <c r="J105" s="47">
        <v>369.41688314770107</v>
      </c>
      <c r="K105" s="47">
        <v>1775.3209406999993</v>
      </c>
      <c r="L105" s="47">
        <v>3104.2867954310359</v>
      </c>
      <c r="M105" s="37" t="b">
        <v>1</v>
      </c>
      <c r="N105" s="47">
        <v>6644.3709341494268</v>
      </c>
      <c r="O105" s="27"/>
    </row>
    <row r="106" spans="1:15" x14ac:dyDescent="0.25">
      <c r="A106" s="18"/>
      <c r="B106" s="46">
        <v>45325.541666666664</v>
      </c>
      <c r="C106" s="47">
        <v>2471.6634799999997</v>
      </c>
      <c r="D106" s="47">
        <v>147.88695506249999</v>
      </c>
      <c r="E106" s="47">
        <v>256.35311725000008</v>
      </c>
      <c r="F106" s="47">
        <v>2955.2553473159992</v>
      </c>
      <c r="G106" s="47">
        <v>2313.8243274772494</v>
      </c>
      <c r="H106" s="47">
        <v>3251.5631605747121</v>
      </c>
      <c r="I106" s="47">
        <v>6037.0229969117217</v>
      </c>
      <c r="J106" s="47">
        <v>354.78339943770504</v>
      </c>
      <c r="K106" s="47">
        <v>2010.2540784</v>
      </c>
      <c r="L106" s="47">
        <v>2994.4859129310362</v>
      </c>
      <c r="M106" s="37" t="b">
        <v>1</v>
      </c>
      <c r="N106" s="47">
        <v>6391.8063963494269</v>
      </c>
      <c r="O106" s="27"/>
    </row>
    <row r="107" spans="1:15" x14ac:dyDescent="0.25">
      <c r="A107" s="18"/>
      <c r="B107" s="46">
        <v>45325.583333333336</v>
      </c>
      <c r="C107" s="47">
        <v>2477.6298807500002</v>
      </c>
      <c r="D107" s="47">
        <v>337.02109162500005</v>
      </c>
      <c r="E107" s="47">
        <v>257.4715635</v>
      </c>
      <c r="F107" s="47">
        <v>2853.0639878677503</v>
      </c>
      <c r="G107" s="47">
        <v>1968.0239677829961</v>
      </c>
      <c r="H107" s="47">
        <v>3188.1473355747121</v>
      </c>
      <c r="I107" s="47">
        <v>5968.3767521617219</v>
      </c>
      <c r="J107" s="47">
        <v>353.40530660770401</v>
      </c>
      <c r="K107" s="47">
        <v>1247.4214304</v>
      </c>
      <c r="L107" s="47">
        <v>3512.154337931036</v>
      </c>
      <c r="M107" s="37" t="b">
        <v>1</v>
      </c>
      <c r="N107" s="47">
        <v>6321.7820587694259</v>
      </c>
      <c r="O107" s="27"/>
    </row>
    <row r="108" spans="1:15" x14ac:dyDescent="0.25">
      <c r="A108" s="18"/>
      <c r="B108" s="46">
        <v>45325.625</v>
      </c>
      <c r="C108" s="47">
        <v>2516.6522667499999</v>
      </c>
      <c r="D108" s="47">
        <v>489.07990512499998</v>
      </c>
      <c r="E108" s="47">
        <v>256.02226574999997</v>
      </c>
      <c r="F108" s="47">
        <v>2966.885451026249</v>
      </c>
      <c r="G108" s="47">
        <v>1543.1424780044911</v>
      </c>
      <c r="H108" s="47">
        <v>3684.741970574712</v>
      </c>
      <c r="I108" s="47">
        <v>6172.4208956717212</v>
      </c>
      <c r="J108" s="47">
        <v>363.74934592769904</v>
      </c>
      <c r="K108" s="47">
        <v>627.07062370000006</v>
      </c>
      <c r="L108" s="47">
        <v>4293.2834719310331</v>
      </c>
      <c r="M108" s="37" t="b">
        <v>1</v>
      </c>
      <c r="N108" s="47">
        <v>6536.1702415994205</v>
      </c>
      <c r="O108" s="27"/>
    </row>
    <row r="109" spans="1:15" x14ac:dyDescent="0.25">
      <c r="A109" s="18"/>
      <c r="B109" s="46">
        <v>45325.666666666664</v>
      </c>
      <c r="C109" s="47">
        <v>2659.0660160000002</v>
      </c>
      <c r="D109" s="47">
        <v>877.53239937500007</v>
      </c>
      <c r="E109" s="47">
        <v>266.08683400000007</v>
      </c>
      <c r="F109" s="47">
        <v>2862.8989715497501</v>
      </c>
      <c r="G109" s="47">
        <v>1242.849222950992</v>
      </c>
      <c r="H109" s="47">
        <v>3561.2738655747112</v>
      </c>
      <c r="I109" s="47">
        <v>6557.2743026617218</v>
      </c>
      <c r="J109" s="47">
        <v>369.41633785769801</v>
      </c>
      <c r="K109" s="47">
        <v>388.70442600000007</v>
      </c>
      <c r="L109" s="47">
        <v>4154.3122429310333</v>
      </c>
      <c r="M109" s="37" t="b">
        <v>1</v>
      </c>
      <c r="N109" s="47">
        <v>6926.6906405194195</v>
      </c>
      <c r="O109" s="27"/>
    </row>
    <row r="110" spans="1:15" x14ac:dyDescent="0.25">
      <c r="A110" s="18"/>
      <c r="B110" s="46">
        <v>45325.708333333336</v>
      </c>
      <c r="C110" s="47">
        <v>2711.1466284999992</v>
      </c>
      <c r="D110" s="47">
        <v>2020.3726399375</v>
      </c>
      <c r="E110" s="47">
        <v>332.11424500000004</v>
      </c>
      <c r="F110" s="47">
        <v>2484.334141148749</v>
      </c>
      <c r="G110" s="47">
        <v>1159.780858519493</v>
      </c>
      <c r="H110" s="47">
        <v>2816.6008505747122</v>
      </c>
      <c r="I110" s="47">
        <v>7013.2500041017202</v>
      </c>
      <c r="J110" s="47">
        <v>384.45278694770002</v>
      </c>
      <c r="K110" s="47">
        <v>99.575947699999986</v>
      </c>
      <c r="L110" s="47">
        <v>4027.0706249310351</v>
      </c>
      <c r="M110" s="37" t="b">
        <v>1</v>
      </c>
      <c r="N110" s="47">
        <v>7397.7027910494198</v>
      </c>
      <c r="O110" s="27"/>
    </row>
    <row r="111" spans="1:15" x14ac:dyDescent="0.25">
      <c r="A111" s="18"/>
      <c r="B111" s="46">
        <v>45325.75</v>
      </c>
      <c r="C111" s="47">
        <v>2788.4115377500002</v>
      </c>
      <c r="D111" s="47">
        <v>2999.5790602500001</v>
      </c>
      <c r="E111" s="47">
        <v>373.70535225000003</v>
      </c>
      <c r="F111" s="47">
        <v>2286.8021518219994</v>
      </c>
      <c r="G111" s="47">
        <v>1168.388593893741</v>
      </c>
      <c r="H111" s="47">
        <v>2300.3458505747121</v>
      </c>
      <c r="I111" s="47">
        <v>7044.8692089717215</v>
      </c>
      <c r="J111" s="47">
        <v>385.61051963769802</v>
      </c>
      <c r="K111" s="47">
        <v>82.628967499999987</v>
      </c>
      <c r="L111" s="47">
        <v>4404.123850431034</v>
      </c>
      <c r="M111" s="37" t="b">
        <v>1</v>
      </c>
      <c r="N111" s="47">
        <v>7430.4797286094199</v>
      </c>
      <c r="O111" s="27"/>
    </row>
    <row r="112" spans="1:15" x14ac:dyDescent="0.25">
      <c r="A112" s="18"/>
      <c r="B112" s="46">
        <v>45325.791666666664</v>
      </c>
      <c r="C112" s="47">
        <v>2775.5798915</v>
      </c>
      <c r="D112" s="47">
        <v>2016.2492565624991</v>
      </c>
      <c r="E112" s="47">
        <v>348.54815525000004</v>
      </c>
      <c r="F112" s="47">
        <v>2624.960543318</v>
      </c>
      <c r="G112" s="47">
        <v>1181.6308827352441</v>
      </c>
      <c r="H112" s="47">
        <v>2929.9698505747115</v>
      </c>
      <c r="I112" s="47">
        <v>6758.2305054417229</v>
      </c>
      <c r="J112" s="47">
        <v>379.60404326770106</v>
      </c>
      <c r="K112" s="47">
        <v>208.6765063</v>
      </c>
      <c r="L112" s="47">
        <v>4530.4275249310322</v>
      </c>
      <c r="M112" s="37" t="b">
        <v>1</v>
      </c>
      <c r="N112" s="47">
        <v>7137.8345487094239</v>
      </c>
      <c r="O112" s="27"/>
    </row>
    <row r="113" spans="1:15" x14ac:dyDescent="0.25">
      <c r="A113" s="18"/>
      <c r="B113" s="46">
        <v>45325.833333333336</v>
      </c>
      <c r="C113" s="47">
        <v>2750.6439365000001</v>
      </c>
      <c r="D113" s="47">
        <v>1120.3894076250001</v>
      </c>
      <c r="E113" s="47">
        <v>377.18940325000005</v>
      </c>
      <c r="F113" s="47">
        <v>2579.7561497490001</v>
      </c>
      <c r="G113" s="47">
        <v>1131.236494461745</v>
      </c>
      <c r="H113" s="47">
        <v>3295.6188505747123</v>
      </c>
      <c r="I113" s="47">
        <v>6348.535656051723</v>
      </c>
      <c r="J113" s="47">
        <v>369.74879147770002</v>
      </c>
      <c r="K113" s="47">
        <v>112.4968617</v>
      </c>
      <c r="L113" s="47">
        <v>4424.052932931033</v>
      </c>
      <c r="M113" s="37" t="b">
        <v>1</v>
      </c>
      <c r="N113" s="47">
        <v>6718.2844475294232</v>
      </c>
      <c r="O113" s="27"/>
    </row>
    <row r="114" spans="1:15" x14ac:dyDescent="0.25">
      <c r="A114" s="18"/>
      <c r="B114" s="46">
        <v>45325.875</v>
      </c>
      <c r="C114" s="47">
        <v>2729.59525325</v>
      </c>
      <c r="D114" s="47">
        <v>694.27892656250003</v>
      </c>
      <c r="E114" s="47">
        <v>284.18267125000006</v>
      </c>
      <c r="F114" s="47">
        <v>2339.334346359999</v>
      </c>
      <c r="G114" s="47">
        <v>1108.2534229332462</v>
      </c>
      <c r="H114" s="47">
        <v>3682.1128505747124</v>
      </c>
      <c r="I114" s="47">
        <v>5964.546790681723</v>
      </c>
      <c r="J114" s="47">
        <v>352.49080851770202</v>
      </c>
      <c r="K114" s="47">
        <v>229.4843893</v>
      </c>
      <c r="L114" s="47">
        <v>4291.2354824310323</v>
      </c>
      <c r="M114" s="37" t="b">
        <v>1</v>
      </c>
      <c r="N114" s="47">
        <v>6317.0375991994251</v>
      </c>
      <c r="O114" s="27"/>
    </row>
    <row r="115" spans="1:15" x14ac:dyDescent="0.25">
      <c r="A115" s="18"/>
      <c r="B115" s="46">
        <v>45325.916666666664</v>
      </c>
      <c r="C115" s="47">
        <v>2673.4916195000001</v>
      </c>
      <c r="D115" s="47">
        <v>595.29916050000008</v>
      </c>
      <c r="E115" s="47">
        <v>263.19487699999996</v>
      </c>
      <c r="F115" s="47">
        <v>2565.200332470999</v>
      </c>
      <c r="G115" s="47">
        <v>1099.0825081147441</v>
      </c>
      <c r="H115" s="47">
        <v>3709.8288505747114</v>
      </c>
      <c r="I115" s="47">
        <v>5954.489715551721</v>
      </c>
      <c r="J115" s="47">
        <v>354.78764587770002</v>
      </c>
      <c r="K115" s="47">
        <v>412.51356680000004</v>
      </c>
      <c r="L115" s="47">
        <v>4184.306419931032</v>
      </c>
      <c r="M115" s="37" t="b">
        <v>1</v>
      </c>
      <c r="N115" s="47">
        <v>6309.277361429421</v>
      </c>
      <c r="O115" s="27"/>
    </row>
    <row r="116" spans="1:15" x14ac:dyDescent="0.25">
      <c r="A116" s="18"/>
      <c r="B116" s="46">
        <v>45325.958333333336</v>
      </c>
      <c r="C116" s="47">
        <v>2630.42833225</v>
      </c>
      <c r="D116" s="47">
        <v>392.58829518750008</v>
      </c>
      <c r="E116" s="47">
        <v>266.18969175000001</v>
      </c>
      <c r="F116" s="47">
        <v>2466.5057297885</v>
      </c>
      <c r="G116" s="47">
        <v>1080.926809569746</v>
      </c>
      <c r="H116" s="47">
        <v>4010.7058505747123</v>
      </c>
      <c r="I116" s="47">
        <v>5558.6412916517202</v>
      </c>
      <c r="J116" s="47">
        <v>353.85490093770403</v>
      </c>
      <c r="K116" s="47">
        <v>940.85964860000001</v>
      </c>
      <c r="L116" s="47">
        <v>3993.9888679310343</v>
      </c>
      <c r="M116" s="37" t="b">
        <v>1</v>
      </c>
      <c r="N116" s="47">
        <v>5912.496192589424</v>
      </c>
      <c r="O116" s="27"/>
    </row>
    <row r="117" spans="1:15" x14ac:dyDescent="0.25">
      <c r="A117" s="18"/>
      <c r="B117" s="46">
        <v>45326</v>
      </c>
      <c r="C117" s="47">
        <v>2590.6517895000002</v>
      </c>
      <c r="D117" s="47">
        <v>344.64355275000003</v>
      </c>
      <c r="E117" s="47">
        <v>328.12723175000002</v>
      </c>
      <c r="F117" s="47">
        <v>2374.0871137745003</v>
      </c>
      <c r="G117" s="47">
        <v>1055.770893261242</v>
      </c>
      <c r="H117" s="47">
        <v>4259.3118505747116</v>
      </c>
      <c r="I117" s="47">
        <v>5284.7417661017225</v>
      </c>
      <c r="J117" s="47">
        <v>355.54163627770004</v>
      </c>
      <c r="K117" s="47">
        <v>1333.9121812999999</v>
      </c>
      <c r="L117" s="47">
        <v>3978.3968479310338</v>
      </c>
      <c r="M117" s="37" t="b">
        <v>1</v>
      </c>
      <c r="N117" s="47">
        <v>5640.2834023794221</v>
      </c>
      <c r="O117" s="27"/>
    </row>
    <row r="118" spans="1:15" x14ac:dyDescent="0.25">
      <c r="A118" s="18"/>
      <c r="B118" s="46">
        <v>45326.041666666664</v>
      </c>
      <c r="C118" s="47">
        <v>2549.2227522499993</v>
      </c>
      <c r="D118" s="47">
        <v>264.00557406250005</v>
      </c>
      <c r="E118" s="47">
        <v>162.07585800000001</v>
      </c>
      <c r="F118" s="47">
        <v>2009.6884282875001</v>
      </c>
      <c r="G118" s="47">
        <v>1051.6132896257461</v>
      </c>
      <c r="H118" s="47">
        <v>4529.4438505747112</v>
      </c>
      <c r="I118" s="47">
        <v>5036.6167140317239</v>
      </c>
      <c r="J118" s="47">
        <v>338.6327307377</v>
      </c>
      <c r="K118" s="47">
        <v>1549.7483001000001</v>
      </c>
      <c r="L118" s="47">
        <v>3641.0520079310363</v>
      </c>
      <c r="M118" s="37" t="b">
        <v>1</v>
      </c>
      <c r="N118" s="47">
        <v>5375.2494447694235</v>
      </c>
      <c r="O118" s="27"/>
    </row>
    <row r="119" spans="1:15" x14ac:dyDescent="0.25">
      <c r="A119" s="18"/>
      <c r="B119" s="46">
        <v>45326.083333333336</v>
      </c>
      <c r="C119" s="47">
        <v>2447.1805502500001</v>
      </c>
      <c r="D119" s="47">
        <v>317.95784143750006</v>
      </c>
      <c r="E119" s="47">
        <v>86.216436749999971</v>
      </c>
      <c r="F119" s="47">
        <v>2109.6197698699993</v>
      </c>
      <c r="G119" s="47">
        <v>1045.0400111782399</v>
      </c>
      <c r="H119" s="47">
        <v>4272.965850574712</v>
      </c>
      <c r="I119" s="47">
        <v>4962.7534424617234</v>
      </c>
      <c r="J119" s="47">
        <v>325.35117036769702</v>
      </c>
      <c r="K119" s="47">
        <v>1490.0617768</v>
      </c>
      <c r="L119" s="47">
        <v>3500.8140704310363</v>
      </c>
      <c r="M119" s="37" t="b">
        <v>1</v>
      </c>
      <c r="N119" s="47">
        <v>5288.1046128294201</v>
      </c>
      <c r="O119" s="27"/>
    </row>
    <row r="120" spans="1:15" x14ac:dyDescent="0.25">
      <c r="A120" s="18"/>
      <c r="B120" s="46">
        <v>45326.125</v>
      </c>
      <c r="C120" s="47">
        <v>2420.597127</v>
      </c>
      <c r="D120" s="47">
        <v>214.83968737500001</v>
      </c>
      <c r="E120" s="47">
        <v>84.193921749999987</v>
      </c>
      <c r="F120" s="47">
        <v>2493.7130539834993</v>
      </c>
      <c r="G120" s="47">
        <v>1042.7785395872422</v>
      </c>
      <c r="H120" s="47">
        <v>4051.4238505747112</v>
      </c>
      <c r="I120" s="47">
        <v>4878.7237564217212</v>
      </c>
      <c r="J120" s="47">
        <v>330.64330811769804</v>
      </c>
      <c r="K120" s="47">
        <v>1662.8018828000002</v>
      </c>
      <c r="L120" s="47">
        <v>3435.3772329310355</v>
      </c>
      <c r="M120" s="37" t="b">
        <v>1</v>
      </c>
      <c r="N120" s="47">
        <v>5209.3670645394195</v>
      </c>
      <c r="O120" s="27"/>
    </row>
    <row r="121" spans="1:15" x14ac:dyDescent="0.25">
      <c r="A121" s="18"/>
      <c r="B121" s="46">
        <v>45326.166666666664</v>
      </c>
      <c r="C121" s="47">
        <v>2441.8746852499989</v>
      </c>
      <c r="D121" s="47">
        <v>187.47103731249999</v>
      </c>
      <c r="E121" s="47">
        <v>83.189027920000001</v>
      </c>
      <c r="F121" s="47">
        <v>2369.402922269499</v>
      </c>
      <c r="G121" s="47">
        <v>1046.0086511137472</v>
      </c>
      <c r="H121" s="47">
        <v>4615.4948505747116</v>
      </c>
      <c r="I121" s="47">
        <v>4902.4315730017224</v>
      </c>
      <c r="J121" s="47">
        <v>324.12604270770407</v>
      </c>
      <c r="K121" s="47">
        <v>2298.0223083000001</v>
      </c>
      <c r="L121" s="47">
        <v>3218.8612504310363</v>
      </c>
      <c r="M121" s="37" t="b">
        <v>1</v>
      </c>
      <c r="N121" s="47">
        <v>5226.5576157094265</v>
      </c>
      <c r="O121" s="27"/>
    </row>
    <row r="122" spans="1:15" x14ac:dyDescent="0.25">
      <c r="A122" s="18"/>
      <c r="B122" s="46">
        <v>45326.208333333336</v>
      </c>
      <c r="C122" s="47">
        <v>2468.3119402499992</v>
      </c>
      <c r="D122" s="47">
        <v>224.83429456250002</v>
      </c>
      <c r="E122" s="47">
        <v>84.74417824999999</v>
      </c>
      <c r="F122" s="47">
        <v>2429.341867867</v>
      </c>
      <c r="G122" s="47">
        <v>1056.416981886244</v>
      </c>
      <c r="H122" s="47">
        <v>4846.6638505747123</v>
      </c>
      <c r="I122" s="47">
        <v>5071.508117351721</v>
      </c>
      <c r="J122" s="47">
        <v>339.02509880770106</v>
      </c>
      <c r="K122" s="47">
        <v>2118.9518843000001</v>
      </c>
      <c r="L122" s="47">
        <v>3580.828012931036</v>
      </c>
      <c r="M122" s="37" t="b">
        <v>1</v>
      </c>
      <c r="N122" s="47">
        <v>5410.5332161594224</v>
      </c>
      <c r="O122" s="27"/>
    </row>
    <row r="123" spans="1:15" x14ac:dyDescent="0.25">
      <c r="A123" s="18"/>
      <c r="B123" s="46">
        <v>45326.25</v>
      </c>
      <c r="C123" s="47">
        <v>2455.251227499999</v>
      </c>
      <c r="D123" s="47">
        <v>229.9890276875</v>
      </c>
      <c r="E123" s="47">
        <v>85.971703749999961</v>
      </c>
      <c r="F123" s="47">
        <v>2711.013551888499</v>
      </c>
      <c r="G123" s="47">
        <v>1058.142407979743</v>
      </c>
      <c r="H123" s="47">
        <v>5120.241850574711</v>
      </c>
      <c r="I123" s="47">
        <v>5343.2477344117187</v>
      </c>
      <c r="J123" s="47">
        <v>358.45446243770203</v>
      </c>
      <c r="K123" s="47">
        <v>2207.7910296</v>
      </c>
      <c r="L123" s="47">
        <v>3751.1165429310363</v>
      </c>
      <c r="M123" s="37" t="b">
        <v>1</v>
      </c>
      <c r="N123" s="47">
        <v>5701.7021968494209</v>
      </c>
      <c r="O123" s="27"/>
    </row>
    <row r="124" spans="1:15" x14ac:dyDescent="0.25">
      <c r="A124" s="18"/>
      <c r="B124" s="46">
        <v>45326.291666666664</v>
      </c>
      <c r="C124" s="47">
        <v>2500.5631987500001</v>
      </c>
      <c r="D124" s="47">
        <v>319.01950775</v>
      </c>
      <c r="E124" s="47">
        <v>85.262468999999982</v>
      </c>
      <c r="F124" s="47">
        <v>2830.49489903925</v>
      </c>
      <c r="G124" s="47">
        <v>1106.311622316495</v>
      </c>
      <c r="H124" s="47">
        <v>5316.1238505747096</v>
      </c>
      <c r="I124" s="47">
        <v>5750.0904896017237</v>
      </c>
      <c r="J124" s="47">
        <v>377.0641530977</v>
      </c>
      <c r="K124" s="47">
        <v>2218.4916767999994</v>
      </c>
      <c r="L124" s="47">
        <v>3812.1292279310364</v>
      </c>
      <c r="M124" s="37" t="b">
        <v>1</v>
      </c>
      <c r="N124" s="47">
        <v>6127.1546426994237</v>
      </c>
      <c r="O124" s="27"/>
    </row>
    <row r="125" spans="1:15" x14ac:dyDescent="0.25">
      <c r="A125" s="18"/>
      <c r="B125" s="46">
        <v>45326.333333333336</v>
      </c>
      <c r="C125" s="47">
        <v>2516.1321997499995</v>
      </c>
      <c r="D125" s="47">
        <v>336.38551481250005</v>
      </c>
      <c r="E125" s="47">
        <v>86.359788499999965</v>
      </c>
      <c r="F125" s="47">
        <v>3023.6376150687502</v>
      </c>
      <c r="G125" s="47">
        <v>1267.7904828744952</v>
      </c>
      <c r="H125" s="47">
        <v>4618.4688505747108</v>
      </c>
      <c r="I125" s="47">
        <v>6046.2794699017222</v>
      </c>
      <c r="J125" s="47">
        <v>379.54891454770103</v>
      </c>
      <c r="K125" s="47">
        <v>2035.711059199999</v>
      </c>
      <c r="L125" s="47">
        <v>3387.2350079310349</v>
      </c>
      <c r="M125" s="37" t="b">
        <v>1</v>
      </c>
      <c r="N125" s="47">
        <v>6425.8283844494235</v>
      </c>
      <c r="O125" s="27"/>
    </row>
    <row r="126" spans="1:15" x14ac:dyDescent="0.25">
      <c r="A126" s="18"/>
      <c r="B126" s="46">
        <v>45326.375</v>
      </c>
      <c r="C126" s="47">
        <v>2509.1892379999995</v>
      </c>
      <c r="D126" s="47">
        <v>306.2088594375</v>
      </c>
      <c r="E126" s="47">
        <v>88.057553749999983</v>
      </c>
      <c r="F126" s="47">
        <v>3079.787304682</v>
      </c>
      <c r="G126" s="47">
        <v>1531.577738826245</v>
      </c>
      <c r="H126" s="47">
        <v>4166.2258505747113</v>
      </c>
      <c r="I126" s="47">
        <v>6293.9138373117221</v>
      </c>
      <c r="J126" s="47">
        <v>392.35617502770202</v>
      </c>
      <c r="K126" s="47">
        <v>1875.1485175</v>
      </c>
      <c r="L126" s="47">
        <v>3119.6280154310361</v>
      </c>
      <c r="M126" s="37" t="b">
        <v>1</v>
      </c>
      <c r="N126" s="47">
        <v>6686.2700123394243</v>
      </c>
      <c r="O126" s="27"/>
    </row>
    <row r="127" spans="1:15" x14ac:dyDescent="0.25">
      <c r="A127" s="18"/>
      <c r="B127" s="46">
        <v>45326.416666666664</v>
      </c>
      <c r="C127" s="47">
        <v>2507.4051060000002</v>
      </c>
      <c r="D127" s="47">
        <v>346.59870368750001</v>
      </c>
      <c r="E127" s="47">
        <v>90.726785749999962</v>
      </c>
      <c r="F127" s="47">
        <v>2879.0990794150002</v>
      </c>
      <c r="G127" s="47">
        <v>1803.675563563243</v>
      </c>
      <c r="H127" s="47">
        <v>3692.3300955747122</v>
      </c>
      <c r="I127" s="47">
        <v>6335.895343501722</v>
      </c>
      <c r="J127" s="47">
        <v>377.1383993577</v>
      </c>
      <c r="K127" s="47">
        <v>1797.5971156999992</v>
      </c>
      <c r="L127" s="47">
        <v>2809.204475431035</v>
      </c>
      <c r="M127" s="37" t="b">
        <v>1</v>
      </c>
      <c r="N127" s="47">
        <v>6713.0337428594221</v>
      </c>
      <c r="O127" s="27"/>
    </row>
    <row r="128" spans="1:15" x14ac:dyDescent="0.25">
      <c r="A128" s="18"/>
      <c r="B128" s="46">
        <v>45326.458333333336</v>
      </c>
      <c r="C128" s="47">
        <v>2512.8079292500001</v>
      </c>
      <c r="D128" s="47">
        <v>504.05648818750001</v>
      </c>
      <c r="E128" s="47">
        <v>89.792777499999985</v>
      </c>
      <c r="F128" s="47">
        <v>2784.7461077922503</v>
      </c>
      <c r="G128" s="47">
        <v>1912.4803342759963</v>
      </c>
      <c r="H128" s="47">
        <v>2851.581960574712</v>
      </c>
      <c r="I128" s="47">
        <v>6427.6847362417229</v>
      </c>
      <c r="J128" s="47">
        <v>348.11410230770099</v>
      </c>
      <c r="K128" s="47">
        <v>1181.0311711000002</v>
      </c>
      <c r="L128" s="47">
        <v>2698.6355879310363</v>
      </c>
      <c r="M128" s="37" t="b">
        <v>1</v>
      </c>
      <c r="N128" s="47">
        <v>6775.7988385494236</v>
      </c>
      <c r="O128" s="27"/>
    </row>
    <row r="129" spans="1:15" x14ac:dyDescent="0.25">
      <c r="A129" s="18"/>
      <c r="B129" s="46">
        <v>45326.5</v>
      </c>
      <c r="C129" s="47">
        <v>2512.3479539999994</v>
      </c>
      <c r="D129" s="47">
        <v>386.6158749375</v>
      </c>
      <c r="E129" s="47">
        <v>88.987607249999982</v>
      </c>
      <c r="F129" s="47">
        <v>2875.8335544387501</v>
      </c>
      <c r="G129" s="47">
        <v>1990.6319067094951</v>
      </c>
      <c r="H129" s="47">
        <v>2708.3050655747124</v>
      </c>
      <c r="I129" s="47">
        <v>6181.2990806017224</v>
      </c>
      <c r="J129" s="47">
        <v>343.37380307770303</v>
      </c>
      <c r="K129" s="47">
        <v>1511.303411299999</v>
      </c>
      <c r="L129" s="47">
        <v>2526.7456679310362</v>
      </c>
      <c r="M129" s="37" t="b">
        <v>1</v>
      </c>
      <c r="N129" s="47">
        <v>6524.6728836794255</v>
      </c>
      <c r="O129" s="27"/>
    </row>
    <row r="130" spans="1:15" x14ac:dyDescent="0.25">
      <c r="A130" s="18"/>
      <c r="B130" s="46">
        <v>45326.541666666664</v>
      </c>
      <c r="C130" s="47">
        <v>2520.8414444999994</v>
      </c>
      <c r="D130" s="47">
        <v>237.81731775</v>
      </c>
      <c r="E130" s="47">
        <v>89.252475499999974</v>
      </c>
      <c r="F130" s="47">
        <v>3021.7528411042504</v>
      </c>
      <c r="G130" s="47">
        <v>1931.894626541495</v>
      </c>
      <c r="H130" s="47">
        <v>2830.7546205747121</v>
      </c>
      <c r="I130" s="47">
        <v>5923.2274772117207</v>
      </c>
      <c r="J130" s="47">
        <v>334.62229372770304</v>
      </c>
      <c r="K130" s="47">
        <v>1933.3195381</v>
      </c>
      <c r="L130" s="47">
        <v>2441.1440169310363</v>
      </c>
      <c r="M130" s="37" t="b">
        <v>1</v>
      </c>
      <c r="N130" s="47">
        <v>6257.8497709394242</v>
      </c>
      <c r="O130" s="27"/>
    </row>
    <row r="131" spans="1:15" x14ac:dyDescent="0.25">
      <c r="A131" s="18"/>
      <c r="B131" s="46">
        <v>45326.583333333336</v>
      </c>
      <c r="C131" s="47">
        <v>2520.62944075</v>
      </c>
      <c r="D131" s="47">
        <v>323.59326950000002</v>
      </c>
      <c r="E131" s="47">
        <v>87.75840574999998</v>
      </c>
      <c r="F131" s="47">
        <v>3080.7368652310001</v>
      </c>
      <c r="G131" s="47">
        <v>1742.321406834742</v>
      </c>
      <c r="H131" s="47">
        <v>3051.4999105747124</v>
      </c>
      <c r="I131" s="47">
        <v>5766.5366236417231</v>
      </c>
      <c r="J131" s="47">
        <v>327.86087836769804</v>
      </c>
      <c r="K131" s="47">
        <v>1903.3943462000002</v>
      </c>
      <c r="L131" s="47">
        <v>2808.7474504310362</v>
      </c>
      <c r="M131" s="37" t="b">
        <v>1</v>
      </c>
      <c r="N131" s="47">
        <v>6094.3975020094213</v>
      </c>
      <c r="O131" s="27"/>
    </row>
    <row r="132" spans="1:15" x14ac:dyDescent="0.25">
      <c r="A132" s="18"/>
      <c r="B132" s="46">
        <v>45326.625</v>
      </c>
      <c r="C132" s="47">
        <v>2554.4646465000001</v>
      </c>
      <c r="D132" s="47">
        <v>348.10675362500001</v>
      </c>
      <c r="E132" s="47">
        <v>88.913063749999964</v>
      </c>
      <c r="F132" s="47">
        <v>3117.5370038389992</v>
      </c>
      <c r="G132" s="47">
        <v>1440.1264499817462</v>
      </c>
      <c r="H132" s="47">
        <v>3459.1288655747121</v>
      </c>
      <c r="I132" s="47">
        <v>5915.5594767517232</v>
      </c>
      <c r="J132" s="47">
        <v>335.64146588770103</v>
      </c>
      <c r="K132" s="47">
        <v>1373.9245607</v>
      </c>
      <c r="L132" s="47">
        <v>3383.1512799310362</v>
      </c>
      <c r="M132" s="37" t="b">
        <v>1</v>
      </c>
      <c r="N132" s="47">
        <v>6251.2009426394243</v>
      </c>
      <c r="O132" s="27"/>
    </row>
    <row r="133" spans="1:15" x14ac:dyDescent="0.25">
      <c r="A133" s="18"/>
      <c r="B133" s="46">
        <v>45326.666666666664</v>
      </c>
      <c r="C133" s="47">
        <v>2642.6229452500002</v>
      </c>
      <c r="D133" s="47">
        <v>503.81602750000002</v>
      </c>
      <c r="E133" s="47">
        <v>88.931314499999957</v>
      </c>
      <c r="F133" s="47">
        <v>3154.3435633192498</v>
      </c>
      <c r="G133" s="47">
        <v>1235.961564356495</v>
      </c>
      <c r="H133" s="47">
        <v>3449.7848505747124</v>
      </c>
      <c r="I133" s="47">
        <v>6115.9270207217232</v>
      </c>
      <c r="J133" s="47">
        <v>351.5692121477</v>
      </c>
      <c r="K133" s="47">
        <v>794.42836820000002</v>
      </c>
      <c r="L133" s="47">
        <v>3813.535664431035</v>
      </c>
      <c r="M133" s="37" t="b">
        <v>1</v>
      </c>
      <c r="N133" s="47">
        <v>6467.4962328694237</v>
      </c>
      <c r="O133" s="27"/>
    </row>
    <row r="134" spans="1:15" x14ac:dyDescent="0.25">
      <c r="A134" s="18"/>
      <c r="B134" s="46">
        <v>45326.708333333336</v>
      </c>
      <c r="C134" s="47">
        <v>2750.0419635000003</v>
      </c>
      <c r="D134" s="47">
        <v>890.7428641875</v>
      </c>
      <c r="E134" s="47">
        <v>88.573408749999984</v>
      </c>
      <c r="F134" s="47">
        <v>3204.7722726974994</v>
      </c>
      <c r="G134" s="47">
        <v>1185.246106600742</v>
      </c>
      <c r="H134" s="47">
        <v>2977.9908505747121</v>
      </c>
      <c r="I134" s="47">
        <v>6610.3765189217229</v>
      </c>
      <c r="J134" s="47">
        <v>364.20385765769902</v>
      </c>
      <c r="K134" s="47">
        <v>288.15792480000005</v>
      </c>
      <c r="L134" s="47">
        <v>3834.629164931036</v>
      </c>
      <c r="M134" s="37" t="b">
        <v>1</v>
      </c>
      <c r="N134" s="47">
        <v>6974.5803765794217</v>
      </c>
      <c r="O134" s="27"/>
    </row>
    <row r="135" spans="1:15" x14ac:dyDescent="0.25">
      <c r="A135" s="18"/>
      <c r="B135" s="46">
        <v>45326.75</v>
      </c>
      <c r="C135" s="47">
        <v>2840.306191749999</v>
      </c>
      <c r="D135" s="47">
        <v>1613.0435500624999</v>
      </c>
      <c r="E135" s="47">
        <v>85.570616749999985</v>
      </c>
      <c r="F135" s="47">
        <v>3366.9123062170002</v>
      </c>
      <c r="G135" s="47">
        <v>1216.9902068362419</v>
      </c>
      <c r="H135" s="47">
        <v>2561.9648505747123</v>
      </c>
      <c r="I135" s="47">
        <v>6740.2675382217249</v>
      </c>
      <c r="J135" s="47">
        <v>375.39002723769607</v>
      </c>
      <c r="K135" s="47">
        <v>245.5433428</v>
      </c>
      <c r="L135" s="47">
        <v>4323.5868139310323</v>
      </c>
      <c r="M135" s="37" t="b">
        <v>1</v>
      </c>
      <c r="N135" s="47">
        <v>7115.6575654594208</v>
      </c>
      <c r="O135" s="27"/>
    </row>
    <row r="136" spans="1:15" x14ac:dyDescent="0.25">
      <c r="A136" s="18"/>
      <c r="B136" s="46">
        <v>45326.791666666664</v>
      </c>
      <c r="C136" s="47">
        <v>2859.4649904999987</v>
      </c>
      <c r="D136" s="47">
        <v>1087.1070931874999</v>
      </c>
      <c r="E136" s="47">
        <v>84.484969999999961</v>
      </c>
      <c r="F136" s="47">
        <v>3278.6820852600003</v>
      </c>
      <c r="G136" s="47">
        <v>1226.0304214982441</v>
      </c>
      <c r="H136" s="47">
        <v>3106.3348505747122</v>
      </c>
      <c r="I136" s="47">
        <v>6541.1356913517229</v>
      </c>
      <c r="J136" s="47">
        <v>369.71798413769903</v>
      </c>
      <c r="K136" s="47">
        <v>332.3927721</v>
      </c>
      <c r="L136" s="47">
        <v>4398.8579634310308</v>
      </c>
      <c r="M136" s="37" t="b">
        <v>1</v>
      </c>
      <c r="N136" s="47">
        <v>6910.8536754894221</v>
      </c>
      <c r="O136" s="27"/>
    </row>
    <row r="137" spans="1:15" x14ac:dyDescent="0.25">
      <c r="A137" s="18"/>
      <c r="B137" s="46">
        <v>45326.833333333336</v>
      </c>
      <c r="C137" s="47">
        <v>2844.0275682500001</v>
      </c>
      <c r="D137" s="47">
        <v>1142.2435418125001</v>
      </c>
      <c r="E137" s="47">
        <v>84.728480499999989</v>
      </c>
      <c r="F137" s="47">
        <v>3310.3927309935002</v>
      </c>
      <c r="G137" s="47">
        <v>1222.0517370097471</v>
      </c>
      <c r="H137" s="47">
        <v>3041.2048505747121</v>
      </c>
      <c r="I137" s="47">
        <v>6202.8062491117207</v>
      </c>
      <c r="J137" s="47">
        <v>362.73099549770404</v>
      </c>
      <c r="K137" s="47">
        <v>321.94847809999999</v>
      </c>
      <c r="L137" s="47">
        <v>4757.1631864310339</v>
      </c>
      <c r="M137" s="37" t="b">
        <v>1</v>
      </c>
      <c r="N137" s="47">
        <v>6565.5372446094243</v>
      </c>
      <c r="O137" s="27"/>
    </row>
    <row r="138" spans="1:15" x14ac:dyDescent="0.25">
      <c r="A138" s="18"/>
      <c r="B138" s="46">
        <v>45326.875</v>
      </c>
      <c r="C138" s="47">
        <v>2780.3131182499992</v>
      </c>
      <c r="D138" s="47">
        <v>534.50038712500009</v>
      </c>
      <c r="E138" s="47">
        <v>89.627223749999956</v>
      </c>
      <c r="F138" s="47">
        <v>3325.9567875909993</v>
      </c>
      <c r="G138" s="47">
        <v>1180.649209529746</v>
      </c>
      <c r="H138" s="47">
        <v>3513.7788505747121</v>
      </c>
      <c r="I138" s="47">
        <v>5884.9545546317231</v>
      </c>
      <c r="J138" s="47">
        <v>358.37165055770299</v>
      </c>
      <c r="K138" s="47">
        <v>633.35035120000009</v>
      </c>
      <c r="L138" s="47">
        <v>4548.1490204310321</v>
      </c>
      <c r="M138" s="37" t="b">
        <v>1</v>
      </c>
      <c r="N138" s="47">
        <v>6243.3262051894262</v>
      </c>
      <c r="O138" s="27"/>
    </row>
    <row r="139" spans="1:15" x14ac:dyDescent="0.25">
      <c r="A139" s="18"/>
      <c r="B139" s="46">
        <v>45326.916666666664</v>
      </c>
      <c r="C139" s="47">
        <v>2805.68848325</v>
      </c>
      <c r="D139" s="47">
        <v>621.2851649375001</v>
      </c>
      <c r="E139" s="47">
        <v>87.290124499999948</v>
      </c>
      <c r="F139" s="47">
        <v>3247.2253747645004</v>
      </c>
      <c r="G139" s="47">
        <v>1160.218204993743</v>
      </c>
      <c r="H139" s="47">
        <v>3173.974850574712</v>
      </c>
      <c r="I139" s="47">
        <v>5878.301450221722</v>
      </c>
      <c r="J139" s="47">
        <v>358.91047206769906</v>
      </c>
      <c r="K139" s="47">
        <v>677.49998779999999</v>
      </c>
      <c r="L139" s="47">
        <v>4180.9702929310333</v>
      </c>
      <c r="M139" s="37" t="b">
        <v>1</v>
      </c>
      <c r="N139" s="47">
        <v>6237.2119222894207</v>
      </c>
      <c r="O139" s="27"/>
    </row>
    <row r="140" spans="1:15" x14ac:dyDescent="0.25">
      <c r="A140" s="18"/>
      <c r="B140" s="46">
        <v>45326.958333333336</v>
      </c>
      <c r="C140" s="47">
        <v>2725.2467055000002</v>
      </c>
      <c r="D140" s="47">
        <v>354.2909523125</v>
      </c>
      <c r="E140" s="47">
        <v>86.281218749999951</v>
      </c>
      <c r="F140" s="47">
        <v>3218.185769321</v>
      </c>
      <c r="G140" s="47">
        <v>1124.5750372422419</v>
      </c>
      <c r="H140" s="47">
        <v>3722.6148505747124</v>
      </c>
      <c r="I140" s="47">
        <v>5606.1934154117243</v>
      </c>
      <c r="J140" s="47">
        <v>370.07971325769603</v>
      </c>
      <c r="K140" s="47">
        <v>1501.1661471</v>
      </c>
      <c r="L140" s="47">
        <v>3753.755257931035</v>
      </c>
      <c r="M140" s="37" t="b">
        <v>1</v>
      </c>
      <c r="N140" s="47">
        <v>5976.2731286694207</v>
      </c>
      <c r="O140" s="27"/>
    </row>
    <row r="141" spans="1:15" x14ac:dyDescent="0.25">
      <c r="A141" s="18"/>
      <c r="B141" s="46">
        <v>45327</v>
      </c>
      <c r="C141" s="47">
        <v>2626.9409010000008</v>
      </c>
      <c r="D141" s="47">
        <v>229.64530412500002</v>
      </c>
      <c r="E141" s="47">
        <v>92.607652999999985</v>
      </c>
      <c r="F141" s="47">
        <v>3139.1491005990001</v>
      </c>
      <c r="G141" s="47">
        <v>1104.9753610917442</v>
      </c>
      <c r="H141" s="47">
        <v>4432.0848505747099</v>
      </c>
      <c r="I141" s="47">
        <v>5454.118919521723</v>
      </c>
      <c r="J141" s="47">
        <v>370.27562273770201</v>
      </c>
      <c r="K141" s="47">
        <v>2356.3439252000003</v>
      </c>
      <c r="L141" s="47">
        <v>3444.6647029310361</v>
      </c>
      <c r="M141" s="37" t="b">
        <v>1</v>
      </c>
      <c r="N141" s="47">
        <v>5824.3945422594252</v>
      </c>
      <c r="O141" s="27"/>
    </row>
    <row r="142" spans="1:15" x14ac:dyDescent="0.25">
      <c r="A142" s="18"/>
      <c r="B142" s="46">
        <v>45327.041666666664</v>
      </c>
      <c r="C142" s="47">
        <v>2610.18399675</v>
      </c>
      <c r="D142" s="47">
        <v>248.1969630625</v>
      </c>
      <c r="E142" s="47">
        <v>79.459909499999981</v>
      </c>
      <c r="F142" s="47">
        <v>2993.9425115405002</v>
      </c>
      <c r="G142" s="47">
        <v>1109.0981015527473</v>
      </c>
      <c r="H142" s="47">
        <v>3975.9808505747123</v>
      </c>
      <c r="I142" s="47">
        <v>5184.603541871722</v>
      </c>
      <c r="J142" s="47">
        <v>356.81096137770203</v>
      </c>
      <c r="K142" s="47">
        <v>2042.4398693000001</v>
      </c>
      <c r="L142" s="47">
        <v>3433.0079604310349</v>
      </c>
      <c r="M142" s="37" t="b">
        <v>1</v>
      </c>
      <c r="N142" s="47">
        <v>5541.4145032494243</v>
      </c>
      <c r="O142" s="27"/>
    </row>
    <row r="143" spans="1:15" x14ac:dyDescent="0.25">
      <c r="A143" s="18"/>
      <c r="B143" s="46">
        <v>45327.083333333336</v>
      </c>
      <c r="C143" s="47">
        <v>2576.891358249999</v>
      </c>
      <c r="D143" s="47">
        <v>208.68482412500001</v>
      </c>
      <c r="E143" s="47">
        <v>84.685780999999949</v>
      </c>
      <c r="F143" s="47">
        <v>3023.8501845784999</v>
      </c>
      <c r="G143" s="47">
        <v>1115.4786968822441</v>
      </c>
      <c r="H143" s="47">
        <v>3869.4738505747123</v>
      </c>
      <c r="I143" s="47">
        <v>5131.026759241724</v>
      </c>
      <c r="J143" s="47">
        <v>351.21587133769901</v>
      </c>
      <c r="K143" s="47">
        <v>2043.0196669000002</v>
      </c>
      <c r="L143" s="47">
        <v>3353.8023979310365</v>
      </c>
      <c r="M143" s="37" t="b">
        <v>1</v>
      </c>
      <c r="N143" s="47">
        <v>5482.2426305794233</v>
      </c>
      <c r="O143" s="27"/>
    </row>
    <row r="144" spans="1:15" x14ac:dyDescent="0.25">
      <c r="A144" s="18"/>
      <c r="B144" s="46">
        <v>45327.125</v>
      </c>
      <c r="C144" s="47">
        <v>2572.2678395000003</v>
      </c>
      <c r="D144" s="47">
        <v>171.214883625</v>
      </c>
      <c r="E144" s="47">
        <v>170.38182499999999</v>
      </c>
      <c r="F144" s="47">
        <v>3107.529089857499</v>
      </c>
      <c r="G144" s="47">
        <v>1123.0962700032419</v>
      </c>
      <c r="H144" s="47">
        <v>3723.5778505747121</v>
      </c>
      <c r="I144" s="47">
        <v>5098.017636731719</v>
      </c>
      <c r="J144" s="47">
        <v>340.97261049770003</v>
      </c>
      <c r="K144" s="47">
        <v>2050.4557009</v>
      </c>
      <c r="L144" s="47">
        <v>3378.6218104310365</v>
      </c>
      <c r="M144" s="37" t="b">
        <v>1</v>
      </c>
      <c r="N144" s="47">
        <v>5438.9902472294189</v>
      </c>
      <c r="O144" s="27"/>
    </row>
    <row r="145" spans="1:15" x14ac:dyDescent="0.25">
      <c r="A145" s="18"/>
      <c r="B145" s="46">
        <v>45327.166666666664</v>
      </c>
      <c r="C145" s="47">
        <v>2591.417031</v>
      </c>
      <c r="D145" s="47">
        <v>164.01530206249998</v>
      </c>
      <c r="E145" s="47">
        <v>200.83174875</v>
      </c>
      <c r="F145" s="47">
        <v>3099.6064921589991</v>
      </c>
      <c r="G145" s="47">
        <v>1120.987252504244</v>
      </c>
      <c r="H145" s="47">
        <v>3964.5278505747124</v>
      </c>
      <c r="I145" s="47">
        <v>5301.03701308172</v>
      </c>
      <c r="J145" s="47">
        <v>347.55027613770204</v>
      </c>
      <c r="K145" s="47">
        <v>1817.7369174</v>
      </c>
      <c r="L145" s="47">
        <v>3675.061470431036</v>
      </c>
      <c r="M145" s="37" t="b">
        <v>1</v>
      </c>
      <c r="N145" s="47">
        <v>5648.587289219422</v>
      </c>
      <c r="O145" s="27"/>
    </row>
    <row r="146" spans="1:15" x14ac:dyDescent="0.25">
      <c r="A146" s="18"/>
      <c r="B146" s="46">
        <v>45327.208333333336</v>
      </c>
      <c r="C146" s="47">
        <v>2619.0811235000006</v>
      </c>
      <c r="D146" s="47">
        <v>352.03556037500005</v>
      </c>
      <c r="E146" s="47">
        <v>322.76113050000004</v>
      </c>
      <c r="F146" s="47">
        <v>3236.0640518045002</v>
      </c>
      <c r="G146" s="47">
        <v>1150.625016246245</v>
      </c>
      <c r="H146" s="47">
        <v>4186.8438505747108</v>
      </c>
      <c r="I146" s="47">
        <v>6022.256770481722</v>
      </c>
      <c r="J146" s="47">
        <v>388.118036987702</v>
      </c>
      <c r="K146" s="47">
        <v>1175.5606525999999</v>
      </c>
      <c r="L146" s="47">
        <v>4281.4752729310321</v>
      </c>
      <c r="M146" s="37" t="b">
        <v>1</v>
      </c>
      <c r="N146" s="47">
        <v>6410.374807469424</v>
      </c>
      <c r="O146" s="27"/>
    </row>
    <row r="147" spans="1:15" x14ac:dyDescent="0.25">
      <c r="A147" s="18"/>
      <c r="B147" s="46">
        <v>45327.25</v>
      </c>
      <c r="C147" s="47">
        <v>2740.2127799999989</v>
      </c>
      <c r="D147" s="47">
        <v>1014.8150315</v>
      </c>
      <c r="E147" s="47">
        <v>422.09906125000009</v>
      </c>
      <c r="F147" s="47">
        <v>3319.1827439042495</v>
      </c>
      <c r="G147" s="47">
        <v>1192.6038632914911</v>
      </c>
      <c r="H147" s="47">
        <v>3003.023850574712</v>
      </c>
      <c r="I147" s="47">
        <v>7175.4310897017212</v>
      </c>
      <c r="J147" s="47">
        <v>406.70199058769805</v>
      </c>
      <c r="K147" s="47">
        <v>160.51618479999999</v>
      </c>
      <c r="L147" s="47">
        <v>3949.2880654310329</v>
      </c>
      <c r="M147" s="37" t="b">
        <v>1</v>
      </c>
      <c r="N147" s="47">
        <v>7582.133080289419</v>
      </c>
      <c r="O147" s="27"/>
    </row>
    <row r="148" spans="1:15" x14ac:dyDescent="0.25">
      <c r="A148" s="18"/>
      <c r="B148" s="46">
        <v>45327.291666666664</v>
      </c>
      <c r="C148" s="47">
        <v>2835.7299085</v>
      </c>
      <c r="D148" s="47">
        <v>1985.9253595</v>
      </c>
      <c r="E148" s="47">
        <v>578.96450250000009</v>
      </c>
      <c r="F148" s="47">
        <v>3351.6540802244999</v>
      </c>
      <c r="G148" s="47">
        <v>1289.686791511243</v>
      </c>
      <c r="H148" s="47">
        <v>2028.7088505747122</v>
      </c>
      <c r="I148" s="47">
        <v>7993.638511321722</v>
      </c>
      <c r="J148" s="47">
        <v>437.31939145770104</v>
      </c>
      <c r="K148" s="47">
        <v>3.1518896000000001</v>
      </c>
      <c r="L148" s="47">
        <v>3636.5597004310353</v>
      </c>
      <c r="M148" s="37" t="b">
        <v>1</v>
      </c>
      <c r="N148" s="47">
        <v>8430.9579027794225</v>
      </c>
      <c r="O148" s="27"/>
    </row>
    <row r="149" spans="1:15" x14ac:dyDescent="0.25">
      <c r="A149" s="18"/>
      <c r="B149" s="46">
        <v>45327.333333333336</v>
      </c>
      <c r="C149" s="47">
        <v>2879.6000002499982</v>
      </c>
      <c r="D149" s="47">
        <v>2156.00571425</v>
      </c>
      <c r="E149" s="47">
        <v>629.70417225000006</v>
      </c>
      <c r="F149" s="47">
        <v>3304.124998277</v>
      </c>
      <c r="G149" s="47">
        <v>1467.403728728746</v>
      </c>
      <c r="H149" s="47">
        <v>1858.5758505747121</v>
      </c>
      <c r="I149" s="47">
        <v>8302.1335173017214</v>
      </c>
      <c r="J149" s="47">
        <v>439.13221079770199</v>
      </c>
      <c r="K149" s="47">
        <v>2.9795007999999998</v>
      </c>
      <c r="L149" s="47">
        <v>3551.1692354310362</v>
      </c>
      <c r="M149" s="37" t="b">
        <v>1</v>
      </c>
      <c r="N149" s="47">
        <v>8741.2657280994226</v>
      </c>
      <c r="O149" s="27"/>
    </row>
    <row r="150" spans="1:15" x14ac:dyDescent="0.25">
      <c r="A150" s="18"/>
      <c r="B150" s="46">
        <v>45327.375</v>
      </c>
      <c r="C150" s="47">
        <v>2921.19935175</v>
      </c>
      <c r="D150" s="47">
        <v>1690.292094124999</v>
      </c>
      <c r="E150" s="47">
        <v>567.54524800000002</v>
      </c>
      <c r="F150" s="47">
        <v>3269.674849982749</v>
      </c>
      <c r="G150" s="47">
        <v>1796.8784713379951</v>
      </c>
      <c r="H150" s="47">
        <v>1685.4319505747121</v>
      </c>
      <c r="I150" s="47">
        <v>8185.4452056317241</v>
      </c>
      <c r="J150" s="47">
        <v>427.592489607701</v>
      </c>
      <c r="K150" s="47">
        <v>12.2691701</v>
      </c>
      <c r="L150" s="47">
        <v>3305.7151004310363</v>
      </c>
      <c r="M150" s="37" t="b">
        <v>1</v>
      </c>
      <c r="N150" s="47">
        <v>8613.0376952394254</v>
      </c>
      <c r="O150" s="27"/>
    </row>
    <row r="151" spans="1:15" x14ac:dyDescent="0.25">
      <c r="A151" s="18"/>
      <c r="B151" s="46">
        <v>45327.416666666664</v>
      </c>
      <c r="C151" s="47">
        <v>2904.360540749999</v>
      </c>
      <c r="D151" s="47">
        <v>810.12568050000004</v>
      </c>
      <c r="E151" s="47">
        <v>508.33096450000005</v>
      </c>
      <c r="F151" s="47">
        <v>3356.5124900942501</v>
      </c>
      <c r="G151" s="47">
        <v>2180.3389135514931</v>
      </c>
      <c r="H151" s="47">
        <v>2264.598595574711</v>
      </c>
      <c r="I151" s="47">
        <v>7962.3628708417236</v>
      </c>
      <c r="J151" s="47">
        <v>449.74810579769803</v>
      </c>
      <c r="K151" s="47">
        <v>307.25930790000001</v>
      </c>
      <c r="L151" s="47">
        <v>3304.8969004310361</v>
      </c>
      <c r="M151" s="37" t="b">
        <v>1</v>
      </c>
      <c r="N151" s="47">
        <v>8412.110976639422</v>
      </c>
      <c r="O151" s="27"/>
    </row>
    <row r="152" spans="1:15" x14ac:dyDescent="0.25">
      <c r="A152" s="18"/>
      <c r="B152" s="46">
        <v>45327.458333333336</v>
      </c>
      <c r="C152" s="47">
        <v>2785.4095110000003</v>
      </c>
      <c r="D152" s="47">
        <v>536.62603287499996</v>
      </c>
      <c r="E152" s="47">
        <v>408.16426174999998</v>
      </c>
      <c r="F152" s="47">
        <v>3325.1533162462501</v>
      </c>
      <c r="G152" s="47">
        <v>2426.361891264492</v>
      </c>
      <c r="H152" s="47">
        <v>3054.7980405747121</v>
      </c>
      <c r="I152" s="47">
        <v>7822.6267221717208</v>
      </c>
      <c r="J152" s="47">
        <v>458.09481780769903</v>
      </c>
      <c r="K152" s="47">
        <v>835.49837580000008</v>
      </c>
      <c r="L152" s="47">
        <v>3420.2931379310362</v>
      </c>
      <c r="M152" s="37" t="b">
        <v>1</v>
      </c>
      <c r="N152" s="47">
        <v>8280.7215399794204</v>
      </c>
      <c r="O152" s="27"/>
    </row>
    <row r="153" spans="1:15" x14ac:dyDescent="0.25">
      <c r="A153" s="18"/>
      <c r="B153" s="46">
        <v>45327.5</v>
      </c>
      <c r="C153" s="47">
        <v>2735.04656075</v>
      </c>
      <c r="D153" s="47">
        <v>227.72633518750001</v>
      </c>
      <c r="E153" s="47">
        <v>395.07216075000008</v>
      </c>
      <c r="F153" s="47">
        <v>3222.998481434</v>
      </c>
      <c r="G153" s="47">
        <v>2536.3974746042422</v>
      </c>
      <c r="H153" s="47">
        <v>3906.4437605747121</v>
      </c>
      <c r="I153" s="47">
        <v>7329.3174358017222</v>
      </c>
      <c r="J153" s="47">
        <v>453.68031266769907</v>
      </c>
      <c r="K153" s="47">
        <v>1928.7887744</v>
      </c>
      <c r="L153" s="47">
        <v>3311.8982504310361</v>
      </c>
      <c r="M153" s="37" t="b">
        <v>1</v>
      </c>
      <c r="N153" s="47">
        <v>7782.9977484694209</v>
      </c>
      <c r="O153" s="27"/>
    </row>
    <row r="154" spans="1:15" x14ac:dyDescent="0.25">
      <c r="A154" s="18"/>
      <c r="B154" s="46">
        <v>45327.541666666664</v>
      </c>
      <c r="C154" s="47">
        <v>2730.1341737500002</v>
      </c>
      <c r="D154" s="47">
        <v>210.36812093749998</v>
      </c>
      <c r="E154" s="47">
        <v>395.21896425</v>
      </c>
      <c r="F154" s="47">
        <v>2982.8833261814989</v>
      </c>
      <c r="G154" s="47">
        <v>2418.771247326737</v>
      </c>
      <c r="H154" s="47">
        <v>4230.762190574711</v>
      </c>
      <c r="I154" s="47">
        <v>7081.7366172917191</v>
      </c>
      <c r="J154" s="47">
        <v>449.78470809769806</v>
      </c>
      <c r="K154" s="47">
        <v>2138.6401347000001</v>
      </c>
      <c r="L154" s="47">
        <v>3297.9765629310364</v>
      </c>
      <c r="M154" s="37" t="b">
        <v>1</v>
      </c>
      <c r="N154" s="47">
        <v>7531.5213253894171</v>
      </c>
      <c r="O154" s="27"/>
    </row>
    <row r="155" spans="1:15" x14ac:dyDescent="0.25">
      <c r="A155" s="18"/>
      <c r="B155" s="46">
        <v>45327.583333333336</v>
      </c>
      <c r="C155" s="47">
        <v>2739.6702654999999</v>
      </c>
      <c r="D155" s="47">
        <v>256.99049712500005</v>
      </c>
      <c r="E155" s="47">
        <v>401.24079850000004</v>
      </c>
      <c r="F155" s="47">
        <v>3004.7236358752502</v>
      </c>
      <c r="G155" s="47">
        <v>2117.209306615498</v>
      </c>
      <c r="H155" s="47">
        <v>4046.2021805747117</v>
      </c>
      <c r="I155" s="47">
        <v>7023.9078564017218</v>
      </c>
      <c r="J155" s="47">
        <v>426.32886965770098</v>
      </c>
      <c r="K155" s="47">
        <v>1669.0996702</v>
      </c>
      <c r="L155" s="47">
        <v>3446.7002879310362</v>
      </c>
      <c r="M155" s="37" t="b">
        <v>1</v>
      </c>
      <c r="N155" s="47">
        <v>7450.2367260594228</v>
      </c>
      <c r="O155" s="27"/>
    </row>
    <row r="156" spans="1:15" x14ac:dyDescent="0.25">
      <c r="A156" s="18"/>
      <c r="B156" s="46">
        <v>45327.625</v>
      </c>
      <c r="C156" s="47">
        <v>2809.9103645</v>
      </c>
      <c r="D156" s="47">
        <v>750.96283643749996</v>
      </c>
      <c r="E156" s="47">
        <v>408.817409</v>
      </c>
      <c r="F156" s="47">
        <v>2949.4045818129989</v>
      </c>
      <c r="G156" s="47">
        <v>1671.0347561352462</v>
      </c>
      <c r="H156" s="47">
        <v>3282.4809755747119</v>
      </c>
      <c r="I156" s="47">
        <v>7216.5150980717235</v>
      </c>
      <c r="J156" s="47">
        <v>407.66958215770205</v>
      </c>
      <c r="K156" s="47">
        <v>689.26501780000001</v>
      </c>
      <c r="L156" s="47">
        <v>3559.1612254310348</v>
      </c>
      <c r="M156" s="37" t="b">
        <v>1</v>
      </c>
      <c r="N156" s="47">
        <v>7624.1846802294258</v>
      </c>
      <c r="O156" s="27"/>
    </row>
    <row r="157" spans="1:15" x14ac:dyDescent="0.25">
      <c r="A157" s="18"/>
      <c r="B157" s="46">
        <v>45327.666666666664</v>
      </c>
      <c r="C157" s="47">
        <v>2834.6907742500002</v>
      </c>
      <c r="D157" s="47">
        <v>1128.005025875</v>
      </c>
      <c r="E157" s="47">
        <v>586.63307125000006</v>
      </c>
      <c r="F157" s="47">
        <v>3011.501656278499</v>
      </c>
      <c r="G157" s="47">
        <v>1335.2561281022452</v>
      </c>
      <c r="H157" s="47">
        <v>2766.7948505747122</v>
      </c>
      <c r="I157" s="47">
        <v>7555.6283880417222</v>
      </c>
      <c r="J157" s="47">
        <v>407.18496605770105</v>
      </c>
      <c r="K157" s="47">
        <v>185.72608679999999</v>
      </c>
      <c r="L157" s="47">
        <v>3514.3420654310362</v>
      </c>
      <c r="M157" s="37" t="b">
        <v>1</v>
      </c>
      <c r="N157" s="47">
        <v>7962.8133540994231</v>
      </c>
      <c r="O157" s="27"/>
    </row>
    <row r="158" spans="1:15" x14ac:dyDescent="0.25">
      <c r="A158" s="18"/>
      <c r="B158" s="46">
        <v>45327.708333333336</v>
      </c>
      <c r="C158" s="47">
        <v>2817.067583999999</v>
      </c>
      <c r="D158" s="47">
        <v>2959.4164889375002</v>
      </c>
      <c r="E158" s="47">
        <v>718.03707425000005</v>
      </c>
      <c r="F158" s="47">
        <v>2838.1438896677505</v>
      </c>
      <c r="G158" s="47">
        <v>1278.7297249304931</v>
      </c>
      <c r="H158" s="47">
        <v>1908.9358505747123</v>
      </c>
      <c r="I158" s="47">
        <v>8029.1927326317227</v>
      </c>
      <c r="J158" s="47">
        <v>426.80074209769799</v>
      </c>
      <c r="K158" s="47">
        <v>82.336732199999972</v>
      </c>
      <c r="L158" s="47">
        <v>3982.0004054310361</v>
      </c>
      <c r="M158" s="37" t="b">
        <v>1</v>
      </c>
      <c r="N158" s="47">
        <v>8455.993474729421</v>
      </c>
      <c r="O158" s="27"/>
    </row>
    <row r="159" spans="1:15" x14ac:dyDescent="0.25">
      <c r="A159" s="18"/>
      <c r="B159" s="46">
        <v>45327.75</v>
      </c>
      <c r="C159" s="47">
        <v>2857.954001999999</v>
      </c>
      <c r="D159" s="47">
        <v>3191.3921941875001</v>
      </c>
      <c r="E159" s="47">
        <v>720.38674475000005</v>
      </c>
      <c r="F159" s="47">
        <v>2929.4101123800001</v>
      </c>
      <c r="G159" s="47">
        <v>1275.089867838243</v>
      </c>
      <c r="H159" s="47">
        <v>1753.6638505747121</v>
      </c>
      <c r="I159" s="47">
        <v>8059.8777503917217</v>
      </c>
      <c r="J159" s="47">
        <v>436.38499540769601</v>
      </c>
      <c r="K159" s="47">
        <v>0.34107300000000002</v>
      </c>
      <c r="L159" s="47">
        <v>4231.292952931035</v>
      </c>
      <c r="M159" s="37" t="b">
        <v>1</v>
      </c>
      <c r="N159" s="47">
        <v>8496.2627457994186</v>
      </c>
      <c r="O159" s="27"/>
    </row>
    <row r="160" spans="1:15" x14ac:dyDescent="0.25">
      <c r="A160" s="18"/>
      <c r="B160" s="46">
        <v>45327.791666666664</v>
      </c>
      <c r="C160" s="47">
        <v>2844.60819575</v>
      </c>
      <c r="D160" s="47">
        <v>2607.1318769375002</v>
      </c>
      <c r="E160" s="47">
        <v>668.08064375000004</v>
      </c>
      <c r="F160" s="47">
        <v>2918.4688853160001</v>
      </c>
      <c r="G160" s="47">
        <v>1299.232966022239</v>
      </c>
      <c r="H160" s="47">
        <v>1901.0048505747122</v>
      </c>
      <c r="I160" s="47">
        <v>7726.2156047617245</v>
      </c>
      <c r="J160" s="47">
        <v>408.68733245769397</v>
      </c>
      <c r="K160" s="47">
        <v>108.95016320000001</v>
      </c>
      <c r="L160" s="47">
        <v>3994.6743179310361</v>
      </c>
      <c r="M160" s="37" t="b">
        <v>1</v>
      </c>
      <c r="N160" s="47">
        <v>8134.9029372194182</v>
      </c>
      <c r="O160" s="27"/>
    </row>
    <row r="161" spans="1:15" x14ac:dyDescent="0.25">
      <c r="A161" s="18"/>
      <c r="B161" s="46">
        <v>45327.833333333336</v>
      </c>
      <c r="C161" s="47">
        <v>2828.6517697499994</v>
      </c>
      <c r="D161" s="47">
        <v>1509.8528031874991</v>
      </c>
      <c r="E161" s="47">
        <v>398.35351650000001</v>
      </c>
      <c r="F161" s="47">
        <v>2868.9719029785001</v>
      </c>
      <c r="G161" s="47">
        <v>1259.5693252997421</v>
      </c>
      <c r="H161" s="47">
        <v>2762.2508505747123</v>
      </c>
      <c r="I161" s="47">
        <v>7224.9875883317209</v>
      </c>
      <c r="J161" s="47">
        <v>385.00858472770005</v>
      </c>
      <c r="K161" s="47">
        <v>219.92308979999999</v>
      </c>
      <c r="L161" s="47">
        <v>3797.7309054310358</v>
      </c>
      <c r="M161" s="37" t="b">
        <v>1</v>
      </c>
      <c r="N161" s="47">
        <v>7609.9961730594205</v>
      </c>
      <c r="O161" s="27"/>
    </row>
    <row r="162" spans="1:15" x14ac:dyDescent="0.25">
      <c r="A162" s="18"/>
      <c r="B162" s="46">
        <v>45327.875</v>
      </c>
      <c r="C162" s="47">
        <v>2812.73881725</v>
      </c>
      <c r="D162" s="47">
        <v>990.30080356250005</v>
      </c>
      <c r="E162" s="47">
        <v>388.81269025000006</v>
      </c>
      <c r="F162" s="47">
        <v>2678.2907630575</v>
      </c>
      <c r="G162" s="47">
        <v>1237.920441055742</v>
      </c>
      <c r="H162" s="47">
        <v>3192.8138505747124</v>
      </c>
      <c r="I162" s="47">
        <v>6729.9113829317221</v>
      </c>
      <c r="J162" s="47">
        <v>369.378894787702</v>
      </c>
      <c r="K162" s="47">
        <v>472.4470326</v>
      </c>
      <c r="L162" s="47">
        <v>3729.1400554310362</v>
      </c>
      <c r="M162" s="37" t="b">
        <v>1</v>
      </c>
      <c r="N162" s="47">
        <v>7099.290277719424</v>
      </c>
      <c r="O162" s="27"/>
    </row>
    <row r="163" spans="1:15" x14ac:dyDescent="0.25">
      <c r="A163" s="18"/>
      <c r="B163" s="46">
        <v>45327.916666666664</v>
      </c>
      <c r="C163" s="47">
        <v>2791.4565212500002</v>
      </c>
      <c r="D163" s="47">
        <v>557.47989193750004</v>
      </c>
      <c r="E163" s="47">
        <v>389.71574625000005</v>
      </c>
      <c r="F163" s="47">
        <v>2515.4646719944994</v>
      </c>
      <c r="G163" s="47">
        <v>1220.614287293746</v>
      </c>
      <c r="H163" s="47">
        <v>3971.7978505747124</v>
      </c>
      <c r="I163" s="47">
        <v>6495.1660931217202</v>
      </c>
      <c r="J163" s="47">
        <v>371.19674614770599</v>
      </c>
      <c r="K163" s="47">
        <v>898.67461460000004</v>
      </c>
      <c r="L163" s="47">
        <v>3681.4915154310361</v>
      </c>
      <c r="M163" s="37" t="b">
        <v>1</v>
      </c>
      <c r="N163" s="47">
        <v>6866.3628392694263</v>
      </c>
      <c r="O163" s="27"/>
    </row>
    <row r="164" spans="1:15" x14ac:dyDescent="0.25">
      <c r="A164" s="18"/>
      <c r="B164" s="46">
        <v>45327.958333333336</v>
      </c>
      <c r="C164" s="47">
        <v>2735.0839612499999</v>
      </c>
      <c r="D164" s="47">
        <v>408.91771962500002</v>
      </c>
      <c r="E164" s="47">
        <v>386.60246575000008</v>
      </c>
      <c r="F164" s="47">
        <v>2420.3785575965003</v>
      </c>
      <c r="G164" s="47">
        <v>1163.6831670442471</v>
      </c>
      <c r="H164" s="47">
        <v>4316.7368505747108</v>
      </c>
      <c r="I164" s="47">
        <v>6067.197472381722</v>
      </c>
      <c r="J164" s="47">
        <v>366.63718382770304</v>
      </c>
      <c r="K164" s="47">
        <v>1594.0541877000001</v>
      </c>
      <c r="L164" s="47">
        <v>3403.5138779310359</v>
      </c>
      <c r="M164" s="37" t="b">
        <v>1</v>
      </c>
      <c r="N164" s="47">
        <v>6433.8346562094248</v>
      </c>
      <c r="O164" s="27"/>
    </row>
    <row r="165" spans="1:15" x14ac:dyDescent="0.25">
      <c r="A165" s="18"/>
      <c r="B165" s="46">
        <v>45328</v>
      </c>
      <c r="C165" s="47">
        <v>2684.2568759999999</v>
      </c>
      <c r="D165" s="47">
        <v>382.08820443750005</v>
      </c>
      <c r="E165" s="47">
        <v>427.11695550000002</v>
      </c>
      <c r="F165" s="47">
        <v>2587.3199696225001</v>
      </c>
      <c r="G165" s="47">
        <v>1149.007232725744</v>
      </c>
      <c r="H165" s="47">
        <v>4015.4638505747121</v>
      </c>
      <c r="I165" s="47">
        <v>5803.3666262617207</v>
      </c>
      <c r="J165" s="47">
        <v>339.93576946770003</v>
      </c>
      <c r="K165" s="47">
        <v>1158.8512402000001</v>
      </c>
      <c r="L165" s="47">
        <v>3943.0994529310351</v>
      </c>
      <c r="M165" s="37" t="b">
        <v>1</v>
      </c>
      <c r="N165" s="47">
        <v>6143.3023957294208</v>
      </c>
      <c r="O165" s="27"/>
    </row>
    <row r="166" spans="1:15" x14ac:dyDescent="0.25">
      <c r="A166" s="18"/>
      <c r="B166" s="46">
        <v>45328.041666666664</v>
      </c>
      <c r="C166" s="47">
        <v>2633.287879</v>
      </c>
      <c r="D166" s="47">
        <v>341.54973862500003</v>
      </c>
      <c r="E166" s="47">
        <v>412.23369975000003</v>
      </c>
      <c r="F166" s="47">
        <v>2329.0895098765</v>
      </c>
      <c r="G166" s="47">
        <v>1124.2023214642441</v>
      </c>
      <c r="H166" s="47">
        <v>4087.6368505747123</v>
      </c>
      <c r="I166" s="47">
        <v>5543.3785816617219</v>
      </c>
      <c r="J166" s="47">
        <v>326.95925889770399</v>
      </c>
      <c r="K166" s="47">
        <v>1354.6908558</v>
      </c>
      <c r="L166" s="47">
        <v>3702.971302931036</v>
      </c>
      <c r="M166" s="37" t="b">
        <v>1</v>
      </c>
      <c r="N166" s="47">
        <v>5870.3378405594258</v>
      </c>
      <c r="O166" s="27"/>
    </row>
    <row r="167" spans="1:15" x14ac:dyDescent="0.25">
      <c r="A167" s="18"/>
      <c r="B167" s="46">
        <v>45328.083333333336</v>
      </c>
      <c r="C167" s="47">
        <v>2617.8982375000001</v>
      </c>
      <c r="D167" s="47">
        <v>365.10832056250007</v>
      </c>
      <c r="E167" s="47">
        <v>408.81420875000003</v>
      </c>
      <c r="F167" s="47">
        <v>2248.5974206354999</v>
      </c>
      <c r="G167" s="47">
        <v>1081.692087047745</v>
      </c>
      <c r="H167" s="47">
        <v>3853.8248505747115</v>
      </c>
      <c r="I167" s="47">
        <v>5436.2150171117219</v>
      </c>
      <c r="J167" s="47">
        <v>312.15844762770303</v>
      </c>
      <c r="K167" s="47">
        <v>1075.6200124</v>
      </c>
      <c r="L167" s="47">
        <v>3751.9416479310362</v>
      </c>
      <c r="M167" s="37" t="b">
        <v>1</v>
      </c>
      <c r="N167" s="47">
        <v>5748.3734647394249</v>
      </c>
      <c r="O167" s="27"/>
    </row>
    <row r="168" spans="1:15" x14ac:dyDescent="0.25">
      <c r="A168" s="18"/>
      <c r="B168" s="46">
        <v>45328.125</v>
      </c>
      <c r="C168" s="47">
        <v>2641.8708727500002</v>
      </c>
      <c r="D168" s="47">
        <v>314.219764</v>
      </c>
      <c r="E168" s="47">
        <v>408.46692375000003</v>
      </c>
      <c r="F168" s="47">
        <v>1999.2995526945001</v>
      </c>
      <c r="G168" s="47">
        <v>1063.134873861243</v>
      </c>
      <c r="H168" s="47">
        <v>4191.7528505747105</v>
      </c>
      <c r="I168" s="47">
        <v>5372.319912831721</v>
      </c>
      <c r="J168" s="47">
        <v>309.60303716770005</v>
      </c>
      <c r="K168" s="47">
        <v>1446.5176147000002</v>
      </c>
      <c r="L168" s="47">
        <v>3490.304272931035</v>
      </c>
      <c r="M168" s="37" t="b">
        <v>1</v>
      </c>
      <c r="N168" s="47">
        <v>5681.9229499994208</v>
      </c>
      <c r="O168" s="27"/>
    </row>
    <row r="169" spans="1:15" x14ac:dyDescent="0.25">
      <c r="A169" s="18"/>
      <c r="B169" s="46">
        <v>45328.166666666664</v>
      </c>
      <c r="C169" s="47">
        <v>2617.8130477499999</v>
      </c>
      <c r="D169" s="47">
        <v>354.82081200000005</v>
      </c>
      <c r="E169" s="47">
        <v>418.40545475000005</v>
      </c>
      <c r="F169" s="47">
        <v>2034.6381755240002</v>
      </c>
      <c r="G169" s="47">
        <v>1070.214847421742</v>
      </c>
      <c r="H169" s="47">
        <v>4271.8718505747111</v>
      </c>
      <c r="I169" s="47">
        <v>5604.9422584217245</v>
      </c>
      <c r="J169" s="47">
        <v>313.87847986769805</v>
      </c>
      <c r="K169" s="47">
        <v>1430.5999018</v>
      </c>
      <c r="L169" s="47">
        <v>3418.343547931036</v>
      </c>
      <c r="M169" s="37" t="b">
        <v>1</v>
      </c>
      <c r="N169" s="47">
        <v>5918.8207382894225</v>
      </c>
      <c r="O169" s="27"/>
    </row>
    <row r="170" spans="1:15" x14ac:dyDescent="0.25">
      <c r="A170" s="18"/>
      <c r="B170" s="46">
        <v>45328.208333333336</v>
      </c>
      <c r="C170" s="47">
        <v>2675.0717125000001</v>
      </c>
      <c r="D170" s="47">
        <v>507.18640900000003</v>
      </c>
      <c r="E170" s="47">
        <v>502.28423824999999</v>
      </c>
      <c r="F170" s="47">
        <v>2111.925473050499</v>
      </c>
      <c r="G170" s="47">
        <v>1074.923103335248</v>
      </c>
      <c r="H170" s="47">
        <v>4374.201850574711</v>
      </c>
      <c r="I170" s="47">
        <v>6301.5647926217216</v>
      </c>
      <c r="J170" s="47">
        <v>348.50323625770301</v>
      </c>
      <c r="K170" s="47">
        <v>873.5092899</v>
      </c>
      <c r="L170" s="47">
        <v>3722.0154679310363</v>
      </c>
      <c r="M170" s="37" t="b">
        <v>1</v>
      </c>
      <c r="N170" s="47">
        <v>6650.0680288794247</v>
      </c>
      <c r="O170" s="27"/>
    </row>
    <row r="171" spans="1:15" x14ac:dyDescent="0.25">
      <c r="A171" s="18"/>
      <c r="B171" s="46">
        <v>45328.25</v>
      </c>
      <c r="C171" s="47">
        <v>2771.00796575</v>
      </c>
      <c r="D171" s="47">
        <v>1538.950398125</v>
      </c>
      <c r="E171" s="47">
        <v>720.78325775000008</v>
      </c>
      <c r="F171" s="47">
        <v>2320.9790778164993</v>
      </c>
      <c r="G171" s="47">
        <v>1148.3316012442419</v>
      </c>
      <c r="H171" s="47">
        <v>3010.7958505747124</v>
      </c>
      <c r="I171" s="47">
        <v>7339.3692620917218</v>
      </c>
      <c r="J171" s="47">
        <v>386.98579303770003</v>
      </c>
      <c r="K171" s="47">
        <v>116.57886569999999</v>
      </c>
      <c r="L171" s="47">
        <v>3667.9142304310353</v>
      </c>
      <c r="M171" s="37" t="b">
        <v>1</v>
      </c>
      <c r="N171" s="47">
        <v>7726.355055129422</v>
      </c>
      <c r="O171" s="27"/>
    </row>
    <row r="172" spans="1:15" x14ac:dyDescent="0.25">
      <c r="A172" s="18"/>
      <c r="B172" s="46">
        <v>45328.291666666664</v>
      </c>
      <c r="C172" s="47">
        <v>2890.4455142500001</v>
      </c>
      <c r="D172" s="47">
        <v>3159.8770666249998</v>
      </c>
      <c r="E172" s="47">
        <v>753.3975435000001</v>
      </c>
      <c r="F172" s="47">
        <v>2197.05202931025</v>
      </c>
      <c r="G172" s="47">
        <v>1186.5838666604971</v>
      </c>
      <c r="H172" s="47">
        <v>2399.637850574712</v>
      </c>
      <c r="I172" s="47">
        <v>8109.7490750817215</v>
      </c>
      <c r="J172" s="47">
        <v>445.43611750770401</v>
      </c>
      <c r="K172" s="47">
        <v>8.3537178999999995</v>
      </c>
      <c r="L172" s="47">
        <v>4023.4549604310341</v>
      </c>
      <c r="M172" s="37" t="b">
        <v>1</v>
      </c>
      <c r="N172" s="47">
        <v>8555.1851925894262</v>
      </c>
      <c r="O172" s="27"/>
    </row>
    <row r="173" spans="1:15" x14ac:dyDescent="0.25">
      <c r="A173" s="18"/>
      <c r="B173" s="46">
        <v>45328.333333333336</v>
      </c>
      <c r="C173" s="47">
        <v>2914.3622377500001</v>
      </c>
      <c r="D173" s="47">
        <v>2593.9710805625004</v>
      </c>
      <c r="E173" s="47">
        <v>712.97874100000001</v>
      </c>
      <c r="F173" s="47">
        <v>1937.3120541107501</v>
      </c>
      <c r="G173" s="47">
        <v>1374.7682579224941</v>
      </c>
      <c r="H173" s="47">
        <v>2475.2108505747115</v>
      </c>
      <c r="I173" s="47">
        <v>8244.5260963517212</v>
      </c>
      <c r="J173" s="47">
        <v>439.22733153770099</v>
      </c>
      <c r="K173" s="47">
        <v>1.4145695999999999</v>
      </c>
      <c r="L173" s="47">
        <v>3323.4352244310362</v>
      </c>
      <c r="M173" s="37" t="b">
        <v>1</v>
      </c>
      <c r="N173" s="47">
        <v>8683.7534278894218</v>
      </c>
      <c r="O173" s="27"/>
    </row>
    <row r="174" spans="1:15" x14ac:dyDescent="0.25">
      <c r="A174" s="18"/>
      <c r="B174" s="46">
        <v>45328.375</v>
      </c>
      <c r="C174" s="47">
        <v>2899.7652417500003</v>
      </c>
      <c r="D174" s="47">
        <v>1251.189247999999</v>
      </c>
      <c r="E174" s="47">
        <v>469.86313825000002</v>
      </c>
      <c r="F174" s="47">
        <v>1992.39720812275</v>
      </c>
      <c r="G174" s="47">
        <v>1687.4824144429931</v>
      </c>
      <c r="H174" s="47">
        <v>2754.0580305747121</v>
      </c>
      <c r="I174" s="47">
        <v>7949.2479359717245</v>
      </c>
      <c r="J174" s="47">
        <v>419.59954123769501</v>
      </c>
      <c r="K174" s="47">
        <v>100.8349735</v>
      </c>
      <c r="L174" s="47">
        <v>2585.072830431036</v>
      </c>
      <c r="M174" s="37" t="b">
        <v>1</v>
      </c>
      <c r="N174" s="47">
        <v>8368.8474772094196</v>
      </c>
      <c r="O174" s="27"/>
    </row>
    <row r="175" spans="1:15" x14ac:dyDescent="0.25">
      <c r="A175" s="18"/>
      <c r="B175" s="46">
        <v>45328.416666666664</v>
      </c>
      <c r="C175" s="47">
        <v>2834.2949122500004</v>
      </c>
      <c r="D175" s="47">
        <v>1008.907483</v>
      </c>
      <c r="E175" s="47">
        <v>413.49566350000003</v>
      </c>
      <c r="F175" s="47">
        <v>2116.5836779537499</v>
      </c>
      <c r="G175" s="47">
        <v>2099.287492251995</v>
      </c>
      <c r="H175" s="47">
        <v>2868.4953505747121</v>
      </c>
      <c r="I175" s="47">
        <v>7731.6859747217241</v>
      </c>
      <c r="J175" s="47">
        <v>430.21836217769697</v>
      </c>
      <c r="K175" s="47">
        <v>236.83737969999999</v>
      </c>
      <c r="L175" s="47">
        <v>2942.3228629310361</v>
      </c>
      <c r="M175" s="37" t="b">
        <v>1</v>
      </c>
      <c r="N175" s="47">
        <v>8161.9043368994207</v>
      </c>
      <c r="O175" s="27"/>
    </row>
    <row r="176" spans="1:15" x14ac:dyDescent="0.25">
      <c r="A176" s="18"/>
      <c r="B176" s="46">
        <v>45328.458333333336</v>
      </c>
      <c r="C176" s="47">
        <v>2737.0369712500001</v>
      </c>
      <c r="D176" s="47">
        <v>893.99374143750003</v>
      </c>
      <c r="E176" s="47">
        <v>452.862551</v>
      </c>
      <c r="F176" s="47">
        <v>2138.2197905530002</v>
      </c>
      <c r="G176" s="47">
        <v>2349.335656225242</v>
      </c>
      <c r="H176" s="47">
        <v>3198.5031205747123</v>
      </c>
      <c r="I176" s="47">
        <v>7662.1654726117231</v>
      </c>
      <c r="J176" s="47">
        <v>448.75724699769603</v>
      </c>
      <c r="K176" s="47">
        <v>748.8924985000001</v>
      </c>
      <c r="L176" s="47">
        <v>2910.1366129310363</v>
      </c>
      <c r="M176" s="37" t="b">
        <v>1</v>
      </c>
      <c r="N176" s="47">
        <v>8110.9227196094189</v>
      </c>
      <c r="O176" s="27"/>
    </row>
    <row r="177" spans="1:15" x14ac:dyDescent="0.25">
      <c r="A177" s="18"/>
      <c r="B177" s="46">
        <v>45328.5</v>
      </c>
      <c r="C177" s="47">
        <v>2745.795089499999</v>
      </c>
      <c r="D177" s="47">
        <v>592.37695399999996</v>
      </c>
      <c r="E177" s="47">
        <v>468.98616950000002</v>
      </c>
      <c r="F177" s="47">
        <v>2268.6113709774991</v>
      </c>
      <c r="G177" s="47">
        <v>2397.9132892382459</v>
      </c>
      <c r="H177" s="47">
        <v>2830.9585405747121</v>
      </c>
      <c r="I177" s="47">
        <v>7405.2307904917234</v>
      </c>
      <c r="J177" s="47">
        <v>422.28970376770002</v>
      </c>
      <c r="K177" s="47">
        <v>702.88311060000001</v>
      </c>
      <c r="L177" s="47">
        <v>2774.2378089310355</v>
      </c>
      <c r="M177" s="37" t="b">
        <v>1</v>
      </c>
      <c r="N177" s="47">
        <v>7827.5204942594237</v>
      </c>
      <c r="O177" s="27"/>
    </row>
    <row r="178" spans="1:15" x14ac:dyDescent="0.25">
      <c r="A178" s="18"/>
      <c r="B178" s="46">
        <v>45328.541666666664</v>
      </c>
      <c r="C178" s="47">
        <v>2761.3851232500001</v>
      </c>
      <c r="D178" s="47">
        <v>607.98082925000006</v>
      </c>
      <c r="E178" s="47">
        <v>463.07540404000002</v>
      </c>
      <c r="F178" s="47">
        <v>2300.7153591720003</v>
      </c>
      <c r="G178" s="47">
        <v>2244.5516113837461</v>
      </c>
      <c r="H178" s="47">
        <v>2820.7378305747125</v>
      </c>
      <c r="I178" s="47">
        <v>7293.9433929617198</v>
      </c>
      <c r="J178" s="47">
        <v>408.73436417770102</v>
      </c>
      <c r="K178" s="47">
        <v>872.03212510000003</v>
      </c>
      <c r="L178" s="47">
        <v>2623.7362754310361</v>
      </c>
      <c r="M178" s="37" t="b">
        <v>1</v>
      </c>
      <c r="N178" s="47">
        <v>7702.6777571394205</v>
      </c>
      <c r="O178" s="27"/>
    </row>
    <row r="179" spans="1:15" x14ac:dyDescent="0.25">
      <c r="A179" s="18"/>
      <c r="B179" s="46">
        <v>45328.583333333336</v>
      </c>
      <c r="C179" s="47">
        <v>2736.6796187499999</v>
      </c>
      <c r="D179" s="47">
        <v>499.99296700000002</v>
      </c>
      <c r="E179" s="47">
        <v>453.0785095</v>
      </c>
      <c r="F179" s="47">
        <v>2555.437987409</v>
      </c>
      <c r="G179" s="47">
        <v>1947.238088336745</v>
      </c>
      <c r="H179" s="47">
        <v>3204.5857655747109</v>
      </c>
      <c r="I179" s="47">
        <v>7323.393968851723</v>
      </c>
      <c r="J179" s="47">
        <v>403.50956388770101</v>
      </c>
      <c r="K179" s="47">
        <v>786.17332840000006</v>
      </c>
      <c r="L179" s="47">
        <v>2883.936075431036</v>
      </c>
      <c r="M179" s="37" t="b">
        <v>1</v>
      </c>
      <c r="N179" s="47">
        <v>7726.903532739424</v>
      </c>
      <c r="O179" s="27"/>
    </row>
    <row r="180" spans="1:15" x14ac:dyDescent="0.25">
      <c r="A180" s="18"/>
      <c r="B180" s="46">
        <v>45328.625</v>
      </c>
      <c r="C180" s="47">
        <v>2791.4276302499989</v>
      </c>
      <c r="D180" s="47">
        <v>452.51897525000004</v>
      </c>
      <c r="E180" s="47">
        <v>466.17031600000001</v>
      </c>
      <c r="F180" s="47">
        <v>2569.153841712749</v>
      </c>
      <c r="G180" s="47">
        <v>1562.9969940029941</v>
      </c>
      <c r="H180" s="47">
        <v>4206.9184155747107</v>
      </c>
      <c r="I180" s="47">
        <v>7512.0856512917235</v>
      </c>
      <c r="J180" s="47">
        <v>407.73908536769903</v>
      </c>
      <c r="K180" s="47">
        <v>859.35562320000008</v>
      </c>
      <c r="L180" s="47">
        <v>3270.0058129310364</v>
      </c>
      <c r="M180" s="37" t="b">
        <v>1</v>
      </c>
      <c r="N180" s="47">
        <v>7919.8247366594223</v>
      </c>
      <c r="O180" s="27"/>
    </row>
    <row r="181" spans="1:15" x14ac:dyDescent="0.25">
      <c r="A181" s="18"/>
      <c r="B181" s="46">
        <v>45328.666666666664</v>
      </c>
      <c r="C181" s="47">
        <v>2838.2975592500002</v>
      </c>
      <c r="D181" s="47">
        <v>967.88565406250007</v>
      </c>
      <c r="E181" s="47">
        <v>638.99702150000007</v>
      </c>
      <c r="F181" s="47">
        <v>2566.30641634725</v>
      </c>
      <c r="G181" s="47">
        <v>1293.762427395995</v>
      </c>
      <c r="H181" s="47">
        <v>3606.306255574711</v>
      </c>
      <c r="I181" s="47">
        <v>7720.8603689017227</v>
      </c>
      <c r="J181" s="47">
        <v>409.40782899770102</v>
      </c>
      <c r="K181" s="47">
        <v>324.83067580000005</v>
      </c>
      <c r="L181" s="47">
        <v>3456.4564604310362</v>
      </c>
      <c r="M181" s="37" t="b">
        <v>1</v>
      </c>
      <c r="N181" s="47">
        <v>8130.2681978994242</v>
      </c>
      <c r="O181" s="27"/>
    </row>
    <row r="182" spans="1:15" x14ac:dyDescent="0.25">
      <c r="A182" s="18"/>
      <c r="B182" s="46">
        <v>45328.708333333336</v>
      </c>
      <c r="C182" s="47">
        <v>2855.7647700000002</v>
      </c>
      <c r="D182" s="47">
        <v>1738.689224125</v>
      </c>
      <c r="E182" s="47">
        <v>739.63020400000005</v>
      </c>
      <c r="F182" s="47">
        <v>2586.2527555104989</v>
      </c>
      <c r="G182" s="47">
        <v>1224.3772803802442</v>
      </c>
      <c r="H182" s="47">
        <v>3136.9978505747122</v>
      </c>
      <c r="I182" s="47">
        <v>8170.212672701723</v>
      </c>
      <c r="J182" s="47">
        <v>430.75901055769901</v>
      </c>
      <c r="K182" s="47">
        <v>86.841493400000004</v>
      </c>
      <c r="L182" s="47">
        <v>3593.898907931035</v>
      </c>
      <c r="M182" s="37" t="b">
        <v>1</v>
      </c>
      <c r="N182" s="47">
        <v>8600.9716832594222</v>
      </c>
      <c r="O182" s="27"/>
    </row>
    <row r="183" spans="1:15" x14ac:dyDescent="0.25">
      <c r="A183" s="18"/>
      <c r="B183" s="46">
        <v>45328.75</v>
      </c>
      <c r="C183" s="47">
        <v>2885.2362022500001</v>
      </c>
      <c r="D183" s="47">
        <v>1834.8182899375001</v>
      </c>
      <c r="E183" s="47">
        <v>740.87280575</v>
      </c>
      <c r="F183" s="47">
        <v>2438.4681264187489</v>
      </c>
      <c r="G183" s="47">
        <v>1204.270136389493</v>
      </c>
      <c r="H183" s="47">
        <v>3084.5218505747121</v>
      </c>
      <c r="I183" s="47">
        <v>8207.1895600217231</v>
      </c>
      <c r="J183" s="47">
        <v>427.73475686770001</v>
      </c>
      <c r="K183" s="47">
        <v>94.357021499999988</v>
      </c>
      <c r="L183" s="47">
        <v>3458.9060729310349</v>
      </c>
      <c r="M183" s="37" t="b">
        <v>1</v>
      </c>
      <c r="N183" s="47">
        <v>8634.9243168894227</v>
      </c>
      <c r="O183" s="27"/>
    </row>
    <row r="184" spans="1:15" x14ac:dyDescent="0.25">
      <c r="A184" s="18"/>
      <c r="B184" s="46">
        <v>45328.791666666664</v>
      </c>
      <c r="C184" s="47">
        <v>2808.039949</v>
      </c>
      <c r="D184" s="47">
        <v>2053.5078951875003</v>
      </c>
      <c r="E184" s="47">
        <v>739.70514800000001</v>
      </c>
      <c r="F184" s="47">
        <v>2026.645386895</v>
      </c>
      <c r="G184" s="47">
        <v>1183.5284256632442</v>
      </c>
      <c r="H184" s="47">
        <v>3209.0148505747125</v>
      </c>
      <c r="I184" s="47">
        <v>7866.5301927217242</v>
      </c>
      <c r="J184" s="47">
        <v>408.81638136769999</v>
      </c>
      <c r="K184" s="47">
        <v>232.26661630000001</v>
      </c>
      <c r="L184" s="47">
        <v>3512.8284649310353</v>
      </c>
      <c r="M184" s="37" t="b">
        <v>1</v>
      </c>
      <c r="N184" s="47">
        <v>8275.3465740894244</v>
      </c>
      <c r="O184" s="27"/>
    </row>
    <row r="185" spans="1:15" x14ac:dyDescent="0.25">
      <c r="A185" s="18"/>
      <c r="B185" s="46">
        <v>45328.833333333336</v>
      </c>
      <c r="C185" s="47">
        <v>2767.4815024999994</v>
      </c>
      <c r="D185" s="47">
        <v>1241.7309922500001</v>
      </c>
      <c r="E185" s="47">
        <v>744.56291450000003</v>
      </c>
      <c r="F185" s="47">
        <v>1884.4641859355002</v>
      </c>
      <c r="G185" s="47">
        <v>1161.686087040244</v>
      </c>
      <c r="H185" s="47">
        <v>3908.5548505747124</v>
      </c>
      <c r="I185" s="47">
        <v>7374.4045038717213</v>
      </c>
      <c r="J185" s="47">
        <v>378.57199479770003</v>
      </c>
      <c r="K185" s="47">
        <v>487.75464870000002</v>
      </c>
      <c r="L185" s="47">
        <v>3467.749385431036</v>
      </c>
      <c r="M185" s="37" t="b">
        <v>1</v>
      </c>
      <c r="N185" s="47">
        <v>7752.9764986694217</v>
      </c>
      <c r="O185" s="27"/>
    </row>
    <row r="186" spans="1:15" x14ac:dyDescent="0.25">
      <c r="A186" s="18"/>
      <c r="B186" s="46">
        <v>45328.875</v>
      </c>
      <c r="C186" s="47">
        <v>2770.1114025000002</v>
      </c>
      <c r="D186" s="47">
        <v>788.26579587500009</v>
      </c>
      <c r="E186" s="47">
        <v>719.72148025000001</v>
      </c>
      <c r="F186" s="47">
        <v>1936.7189002600001</v>
      </c>
      <c r="G186" s="47">
        <v>1102.4712127807409</v>
      </c>
      <c r="H186" s="47">
        <v>4356.8198505747123</v>
      </c>
      <c r="I186" s="47">
        <v>6858.6542146517231</v>
      </c>
      <c r="J186" s="47">
        <v>362.62431935769803</v>
      </c>
      <c r="K186" s="47">
        <v>849.54980279999995</v>
      </c>
      <c r="L186" s="47">
        <v>3603.2803054310361</v>
      </c>
      <c r="M186" s="37" t="b">
        <v>1</v>
      </c>
      <c r="N186" s="47">
        <v>7221.2785340094215</v>
      </c>
      <c r="O186" s="27"/>
    </row>
    <row r="187" spans="1:15" x14ac:dyDescent="0.25">
      <c r="A187" s="18"/>
      <c r="B187" s="46">
        <v>45328.916666666664</v>
      </c>
      <c r="C187" s="47">
        <v>2696.436809249999</v>
      </c>
      <c r="D187" s="47">
        <v>523.09766668750001</v>
      </c>
      <c r="E187" s="47">
        <v>595.73959750000006</v>
      </c>
      <c r="F187" s="47">
        <v>2161.3512566375002</v>
      </c>
      <c r="G187" s="47">
        <v>1094.9172036707441</v>
      </c>
      <c r="H187" s="47">
        <v>4106.8048505747111</v>
      </c>
      <c r="I187" s="47">
        <v>6593.72303877172</v>
      </c>
      <c r="J187" s="47">
        <v>358.50329701770403</v>
      </c>
      <c r="K187" s="47">
        <v>731.40897060000009</v>
      </c>
      <c r="L187" s="47">
        <v>3494.7120779310358</v>
      </c>
      <c r="M187" s="37" t="b">
        <v>1</v>
      </c>
      <c r="N187" s="47">
        <v>6952.2263357894244</v>
      </c>
      <c r="O187" s="27"/>
    </row>
    <row r="188" spans="1:15" x14ac:dyDescent="0.25">
      <c r="A188" s="18"/>
      <c r="B188" s="46">
        <v>45328.958333333336</v>
      </c>
      <c r="C188" s="47">
        <v>2635.7881287500004</v>
      </c>
      <c r="D188" s="47">
        <v>595.46065368749998</v>
      </c>
      <c r="E188" s="47">
        <v>487.07799375000002</v>
      </c>
      <c r="F188" s="47">
        <v>2213.0222358014998</v>
      </c>
      <c r="G188" s="47">
        <v>1100.825022356742</v>
      </c>
      <c r="H188" s="47">
        <v>4084.7928505747113</v>
      </c>
      <c r="I188" s="47">
        <v>6180.0011665617221</v>
      </c>
      <c r="J188" s="47">
        <v>342.46224692769897</v>
      </c>
      <c r="K188" s="47">
        <v>1138.544216</v>
      </c>
      <c r="L188" s="47">
        <v>3455.9592554310361</v>
      </c>
      <c r="M188" s="37" t="b">
        <v>1</v>
      </c>
      <c r="N188" s="47">
        <v>6522.4634134894213</v>
      </c>
      <c r="O188" s="27"/>
    </row>
    <row r="189" spans="1:15" x14ac:dyDescent="0.25">
      <c r="A189" s="18"/>
      <c r="B189" s="46">
        <v>45329</v>
      </c>
      <c r="C189" s="47">
        <v>2574.3434577500002</v>
      </c>
      <c r="D189" s="47">
        <v>405.01853250000005</v>
      </c>
      <c r="E189" s="47">
        <v>412.23595800000004</v>
      </c>
      <c r="F189" s="47">
        <v>2095.751654184</v>
      </c>
      <c r="G189" s="47">
        <v>1100.2757210517441</v>
      </c>
      <c r="H189" s="47">
        <v>4534.9248505747109</v>
      </c>
      <c r="I189" s="47">
        <v>5894.716603271725</v>
      </c>
      <c r="J189" s="47">
        <v>326.07894585770106</v>
      </c>
      <c r="K189" s="47">
        <v>1918.880476999999</v>
      </c>
      <c r="L189" s="47">
        <v>2982.8741479310361</v>
      </c>
      <c r="M189" s="37" t="b">
        <v>1</v>
      </c>
      <c r="N189" s="47">
        <v>6220.795549129426</v>
      </c>
      <c r="O189" s="27"/>
    </row>
    <row r="190" spans="1:15" x14ac:dyDescent="0.25">
      <c r="A190" s="18"/>
      <c r="B190" s="46">
        <v>45329.041666666664</v>
      </c>
      <c r="C190" s="47">
        <v>2543.255768999999</v>
      </c>
      <c r="D190" s="47">
        <v>438.33964550000002</v>
      </c>
      <c r="E190" s="47">
        <v>313.17827950000003</v>
      </c>
      <c r="F190" s="47">
        <v>1836.8932408534999</v>
      </c>
      <c r="G190" s="47">
        <v>1079.8735815322441</v>
      </c>
      <c r="H190" s="47">
        <v>4096.8998505747122</v>
      </c>
      <c r="I190" s="47">
        <v>5699.699393551723</v>
      </c>
      <c r="J190" s="47">
        <v>308.32490787769905</v>
      </c>
      <c r="K190" s="47">
        <v>1379.026900099999</v>
      </c>
      <c r="L190" s="47">
        <v>2921.3891654310364</v>
      </c>
      <c r="M190" s="37" t="b">
        <v>1</v>
      </c>
      <c r="N190" s="47">
        <v>6008.0243014294219</v>
      </c>
      <c r="O190" s="27"/>
    </row>
    <row r="191" spans="1:15" x14ac:dyDescent="0.25">
      <c r="A191" s="18"/>
      <c r="B191" s="46">
        <v>45329.083333333336</v>
      </c>
      <c r="C191" s="47">
        <v>2566.3864764999994</v>
      </c>
      <c r="D191" s="47">
        <v>509.70925475000001</v>
      </c>
      <c r="E191" s="47">
        <v>322.11959350000006</v>
      </c>
      <c r="F191" s="47">
        <v>1636.7107400995001</v>
      </c>
      <c r="G191" s="47">
        <v>1055.935860306244</v>
      </c>
      <c r="H191" s="47">
        <v>4015.6448505747112</v>
      </c>
      <c r="I191" s="47">
        <v>5569.3218221317247</v>
      </c>
      <c r="J191" s="47">
        <v>302.64830026770005</v>
      </c>
      <c r="K191" s="47">
        <v>1439.0913329</v>
      </c>
      <c r="L191" s="47">
        <v>2795.4453204310362</v>
      </c>
      <c r="M191" s="37" t="b">
        <v>1</v>
      </c>
      <c r="N191" s="47">
        <v>5871.9701223994252</v>
      </c>
      <c r="O191" s="27"/>
    </row>
    <row r="192" spans="1:15" x14ac:dyDescent="0.25">
      <c r="A192" s="18"/>
      <c r="B192" s="46">
        <v>45329.125</v>
      </c>
      <c r="C192" s="47">
        <v>2545.8629002500002</v>
      </c>
      <c r="D192" s="47">
        <v>526.36989925</v>
      </c>
      <c r="E192" s="47">
        <v>310.35782750000004</v>
      </c>
      <c r="F192" s="47">
        <v>1613.7059007475</v>
      </c>
      <c r="G192" s="47">
        <v>1046.4180643982472</v>
      </c>
      <c r="H192" s="47">
        <v>3798.2388505747122</v>
      </c>
      <c r="I192" s="47">
        <v>5546.6699738917223</v>
      </c>
      <c r="J192" s="47">
        <v>285.65301409770404</v>
      </c>
      <c r="K192" s="47">
        <v>1266.7287068000001</v>
      </c>
      <c r="L192" s="47">
        <v>2741.9017479310364</v>
      </c>
      <c r="M192" s="37" t="b">
        <v>1</v>
      </c>
      <c r="N192" s="47">
        <v>5832.3229879894261</v>
      </c>
      <c r="O192" s="27"/>
    </row>
    <row r="193" spans="1:15" x14ac:dyDescent="0.25">
      <c r="A193" s="18"/>
      <c r="B193" s="46">
        <v>45329.166666666664</v>
      </c>
      <c r="C193" s="47">
        <v>2525.7092270000003</v>
      </c>
      <c r="D193" s="47">
        <v>679.20738187500001</v>
      </c>
      <c r="E193" s="47">
        <v>345.12148574999998</v>
      </c>
      <c r="F193" s="47">
        <v>1526.653649522</v>
      </c>
      <c r="G193" s="47">
        <v>1026.5484126787442</v>
      </c>
      <c r="H193" s="47">
        <v>3551.7278505747122</v>
      </c>
      <c r="I193" s="47">
        <v>5690.3618248617213</v>
      </c>
      <c r="J193" s="47">
        <v>298.88090840770303</v>
      </c>
      <c r="K193" s="47">
        <v>683.8973512</v>
      </c>
      <c r="L193" s="47">
        <v>2981.827922931036</v>
      </c>
      <c r="M193" s="37" t="b">
        <v>1</v>
      </c>
      <c r="N193" s="47">
        <v>5989.2427332694242</v>
      </c>
      <c r="O193" s="27"/>
    </row>
    <row r="194" spans="1:15" x14ac:dyDescent="0.25">
      <c r="A194" s="18"/>
      <c r="B194" s="46">
        <v>45329.208333333336</v>
      </c>
      <c r="C194" s="47">
        <v>2558.0535355000002</v>
      </c>
      <c r="D194" s="47">
        <v>825.53082074999998</v>
      </c>
      <c r="E194" s="47">
        <v>523.87579075000008</v>
      </c>
      <c r="F194" s="47">
        <v>1623.9639688555001</v>
      </c>
      <c r="G194" s="47">
        <v>1043.750635830246</v>
      </c>
      <c r="H194" s="47">
        <v>3781.3008505747121</v>
      </c>
      <c r="I194" s="47">
        <v>6367.4926405717215</v>
      </c>
      <c r="J194" s="47">
        <v>338.56065595770207</v>
      </c>
      <c r="K194" s="47">
        <v>437.83817530000005</v>
      </c>
      <c r="L194" s="47">
        <v>3212.5841304310361</v>
      </c>
      <c r="M194" s="37" t="b">
        <v>1</v>
      </c>
      <c r="N194" s="47">
        <v>6706.0532965294233</v>
      </c>
      <c r="O194" s="27"/>
    </row>
    <row r="195" spans="1:15" x14ac:dyDescent="0.25">
      <c r="A195" s="18"/>
      <c r="B195" s="46">
        <v>45329.25</v>
      </c>
      <c r="C195" s="47">
        <v>2624.1172570000003</v>
      </c>
      <c r="D195" s="47">
        <v>1469.2578265000002</v>
      </c>
      <c r="E195" s="47">
        <v>709.72715050000011</v>
      </c>
      <c r="F195" s="47">
        <v>1620.6577510427501</v>
      </c>
      <c r="G195" s="47">
        <v>1064.849365782994</v>
      </c>
      <c r="H195" s="47">
        <v>3594.0408505747114</v>
      </c>
      <c r="I195" s="47">
        <v>7469.6949556017234</v>
      </c>
      <c r="J195" s="47">
        <v>402.35231546769899</v>
      </c>
      <c r="K195" s="47">
        <v>197.99261989999999</v>
      </c>
      <c r="L195" s="47">
        <v>3012.6103104310355</v>
      </c>
      <c r="M195" s="37" t="b">
        <v>1</v>
      </c>
      <c r="N195" s="47">
        <v>7872.0472710694221</v>
      </c>
      <c r="O195" s="27"/>
    </row>
    <row r="196" spans="1:15" x14ac:dyDescent="0.25">
      <c r="A196" s="18"/>
      <c r="B196" s="46">
        <v>45329.291666666664</v>
      </c>
      <c r="C196" s="47">
        <v>2720.8179854999998</v>
      </c>
      <c r="D196" s="47">
        <v>2466.6131712500001</v>
      </c>
      <c r="E196" s="47">
        <v>1099.04555</v>
      </c>
      <c r="F196" s="47">
        <v>1613.5619364890001</v>
      </c>
      <c r="G196" s="47">
        <v>1125.871878766746</v>
      </c>
      <c r="H196" s="47">
        <v>2537.6218505747124</v>
      </c>
      <c r="I196" s="47">
        <v>8174.799016141721</v>
      </c>
      <c r="J196" s="47">
        <v>431.52859040770301</v>
      </c>
      <c r="K196" s="47">
        <v>203.47600560000001</v>
      </c>
      <c r="L196" s="47">
        <v>2753.728760431035</v>
      </c>
      <c r="M196" s="37" t="b">
        <v>1</v>
      </c>
      <c r="N196" s="47">
        <v>8606.3276065494247</v>
      </c>
      <c r="O196" s="27"/>
    </row>
    <row r="197" spans="1:15" x14ac:dyDescent="0.25">
      <c r="A197" s="18"/>
      <c r="B197" s="46">
        <v>45329.333333333336</v>
      </c>
      <c r="C197" s="47">
        <v>2745.4746814999999</v>
      </c>
      <c r="D197" s="47">
        <v>2823.4035799374992</v>
      </c>
      <c r="E197" s="47">
        <v>1292.6756082500001</v>
      </c>
      <c r="F197" s="47">
        <v>1577.7790317695001</v>
      </c>
      <c r="G197" s="47">
        <v>1337.253829718745</v>
      </c>
      <c r="H197" s="47">
        <v>1559.0018505747121</v>
      </c>
      <c r="I197" s="47">
        <v>8296.9867802017216</v>
      </c>
      <c r="J197" s="47">
        <v>428.03510251770302</v>
      </c>
      <c r="K197" s="47">
        <v>74.758093599999967</v>
      </c>
      <c r="L197" s="47">
        <v>2535.8086054310361</v>
      </c>
      <c r="M197" s="37" t="b">
        <v>1</v>
      </c>
      <c r="N197" s="47">
        <v>8725.021882719424</v>
      </c>
      <c r="O197" s="27"/>
    </row>
    <row r="198" spans="1:15" x14ac:dyDescent="0.25">
      <c r="A198" s="18"/>
      <c r="B198" s="46">
        <v>45329.375</v>
      </c>
      <c r="C198" s="47">
        <v>2774.4825299999989</v>
      </c>
      <c r="D198" s="47">
        <v>2727.3568868124999</v>
      </c>
      <c r="E198" s="47">
        <v>1277.8735935</v>
      </c>
      <c r="F198" s="47">
        <v>1670.43799902</v>
      </c>
      <c r="G198" s="47">
        <v>1631.1415544432432</v>
      </c>
      <c r="H198" s="47">
        <v>1247.724850574712</v>
      </c>
      <c r="I198" s="47">
        <v>8209.6633314617211</v>
      </c>
      <c r="J198" s="47">
        <v>420.07511605769599</v>
      </c>
      <c r="K198" s="47">
        <v>1.3308199000000001</v>
      </c>
      <c r="L198" s="47">
        <v>2697.9481469310363</v>
      </c>
      <c r="M198" s="37" t="b">
        <v>1</v>
      </c>
      <c r="N198" s="47">
        <v>8629.7384475194176</v>
      </c>
      <c r="O198" s="27"/>
    </row>
    <row r="199" spans="1:15" x14ac:dyDescent="0.25">
      <c r="A199" s="18"/>
      <c r="B199" s="46">
        <v>45329.416666666664</v>
      </c>
      <c r="C199" s="47">
        <v>2765.4324689999989</v>
      </c>
      <c r="D199" s="47">
        <v>2251.6334298125003</v>
      </c>
      <c r="E199" s="47">
        <v>1230.2501332499999</v>
      </c>
      <c r="F199" s="47">
        <v>1809.47974058825</v>
      </c>
      <c r="G199" s="47">
        <v>1919.1612847249951</v>
      </c>
      <c r="H199" s="47">
        <v>1464.9198505747122</v>
      </c>
      <c r="I199" s="47">
        <v>7916.8830400817205</v>
      </c>
      <c r="J199" s="47">
        <v>418.1550197377</v>
      </c>
      <c r="K199" s="47">
        <v>1.3668476999999999</v>
      </c>
      <c r="L199" s="47">
        <v>3104.4720004310361</v>
      </c>
      <c r="M199" s="37" t="b">
        <v>1</v>
      </c>
      <c r="N199" s="47">
        <v>8335.0380598194206</v>
      </c>
      <c r="O199" s="27"/>
    </row>
    <row r="200" spans="1:15" x14ac:dyDescent="0.25">
      <c r="A200" s="18"/>
      <c r="B200" s="46">
        <v>45329.458333333336</v>
      </c>
      <c r="C200" s="47">
        <v>2720.333666</v>
      </c>
      <c r="D200" s="47">
        <v>1547.0721128750001</v>
      </c>
      <c r="E200" s="47">
        <v>1165.1219515</v>
      </c>
      <c r="F200" s="47">
        <v>2080.0819184337502</v>
      </c>
      <c r="G200" s="47">
        <v>2116.2924236169911</v>
      </c>
      <c r="H200" s="47">
        <v>1409.1458505747121</v>
      </c>
      <c r="I200" s="47">
        <v>7834.5447957017213</v>
      </c>
      <c r="J200" s="47">
        <v>410.18837896769503</v>
      </c>
      <c r="K200" s="47">
        <v>7.0348503999999989</v>
      </c>
      <c r="L200" s="47">
        <v>2786.2798979310364</v>
      </c>
      <c r="M200" s="37" t="b">
        <v>1</v>
      </c>
      <c r="N200" s="47">
        <v>8244.7331746694163</v>
      </c>
      <c r="O200" s="27"/>
    </row>
    <row r="201" spans="1:15" x14ac:dyDescent="0.25">
      <c r="A201" s="18"/>
      <c r="B201" s="46">
        <v>45329.5</v>
      </c>
      <c r="C201" s="47">
        <v>2699.047378499999</v>
      </c>
      <c r="D201" s="47">
        <v>1574.920113375</v>
      </c>
      <c r="E201" s="47">
        <v>1043.7140919999999</v>
      </c>
      <c r="F201" s="47">
        <v>2208.5284233072503</v>
      </c>
      <c r="G201" s="47">
        <v>2118.026123013492</v>
      </c>
      <c r="H201" s="47">
        <v>1253.5197705747121</v>
      </c>
      <c r="I201" s="47">
        <v>7722.8982102717227</v>
      </c>
      <c r="J201" s="47">
        <v>393.08473236769498</v>
      </c>
      <c r="K201" s="47">
        <v>189.63342370000001</v>
      </c>
      <c r="L201" s="47">
        <v>2592.1395344310363</v>
      </c>
      <c r="M201" s="37" t="b">
        <v>1</v>
      </c>
      <c r="N201" s="47">
        <v>8115.9829426394181</v>
      </c>
      <c r="O201" s="27"/>
    </row>
    <row r="202" spans="1:15" x14ac:dyDescent="0.25">
      <c r="A202" s="18"/>
      <c r="B202" s="46">
        <v>45329.541666666664</v>
      </c>
      <c r="C202" s="47">
        <v>2662.2122365</v>
      </c>
      <c r="D202" s="47">
        <v>1479.9821483750002</v>
      </c>
      <c r="E202" s="47">
        <v>1029.1090624999993</v>
      </c>
      <c r="F202" s="47">
        <v>2459.1372899917501</v>
      </c>
      <c r="G202" s="47">
        <v>1964.912874248992</v>
      </c>
      <c r="H202" s="47">
        <v>1178.0666105747121</v>
      </c>
      <c r="I202" s="47">
        <v>7800.6062061017228</v>
      </c>
      <c r="J202" s="47">
        <v>399.63100675769704</v>
      </c>
      <c r="K202" s="47">
        <v>219.18317540000001</v>
      </c>
      <c r="L202" s="47">
        <v>2353.999833931035</v>
      </c>
      <c r="M202" s="37" t="b">
        <v>1</v>
      </c>
      <c r="N202" s="47">
        <v>8200.2372128594197</v>
      </c>
      <c r="O202" s="27"/>
    </row>
    <row r="203" spans="1:15" x14ac:dyDescent="0.25">
      <c r="A203" s="18"/>
      <c r="B203" s="46">
        <v>45329.583333333336</v>
      </c>
      <c r="C203" s="47">
        <v>2685.45382225</v>
      </c>
      <c r="D203" s="47">
        <v>1493.5255870624999</v>
      </c>
      <c r="E203" s="47">
        <v>1069.75033975</v>
      </c>
      <c r="F203" s="47">
        <v>2321.833373038</v>
      </c>
      <c r="G203" s="47">
        <v>1748.346109285244</v>
      </c>
      <c r="H203" s="47">
        <v>1269.584920574712</v>
      </c>
      <c r="I203" s="47">
        <v>7732.6652715117225</v>
      </c>
      <c r="J203" s="47">
        <v>383.83555121769905</v>
      </c>
      <c r="K203" s="47">
        <v>21.022351299999972</v>
      </c>
      <c r="L203" s="47">
        <v>2450.970977931036</v>
      </c>
      <c r="M203" s="37" t="b">
        <v>1</v>
      </c>
      <c r="N203" s="47">
        <v>8116.500822729422</v>
      </c>
      <c r="O203" s="27"/>
    </row>
    <row r="204" spans="1:15" x14ac:dyDescent="0.25">
      <c r="A204" s="18"/>
      <c r="B204" s="46">
        <v>45329.625</v>
      </c>
      <c r="C204" s="47">
        <v>2732.50034525</v>
      </c>
      <c r="D204" s="47">
        <v>2261.1639266249999</v>
      </c>
      <c r="E204" s="47">
        <v>1257.51191275</v>
      </c>
      <c r="F204" s="47">
        <v>1832.36420336625</v>
      </c>
      <c r="G204" s="47">
        <v>1450.1051673644949</v>
      </c>
      <c r="H204" s="47">
        <v>1321.5068505747122</v>
      </c>
      <c r="I204" s="47">
        <v>7784.0995169117232</v>
      </c>
      <c r="J204" s="47">
        <v>383.075288687701</v>
      </c>
      <c r="K204" s="47">
        <v>32.87029239999999</v>
      </c>
      <c r="L204" s="47">
        <v>2655.1073079310349</v>
      </c>
      <c r="M204" s="37" t="b">
        <v>1</v>
      </c>
      <c r="N204" s="47">
        <v>8167.174805599424</v>
      </c>
      <c r="O204" s="27"/>
    </row>
    <row r="205" spans="1:15" x14ac:dyDescent="0.25">
      <c r="A205" s="18"/>
      <c r="B205" s="46">
        <v>45329.666666666664</v>
      </c>
      <c r="C205" s="47">
        <v>2736.7511199999999</v>
      </c>
      <c r="D205" s="47">
        <v>4062.9132240625004</v>
      </c>
      <c r="E205" s="47">
        <v>1302.1512705</v>
      </c>
      <c r="F205" s="47">
        <v>1300.7287405145</v>
      </c>
      <c r="G205" s="47">
        <v>1218.7403926787392</v>
      </c>
      <c r="H205" s="47">
        <v>1139.1928505747121</v>
      </c>
      <c r="I205" s="47">
        <v>7914.222955391725</v>
      </c>
      <c r="J205" s="47">
        <v>407.05745880769501</v>
      </c>
      <c r="K205" s="47">
        <v>1.5443511999999999</v>
      </c>
      <c r="L205" s="47">
        <v>3437.6528329310354</v>
      </c>
      <c r="M205" s="37" t="b">
        <v>1</v>
      </c>
      <c r="N205" s="47">
        <v>8321.2804141994202</v>
      </c>
      <c r="O205" s="27"/>
    </row>
    <row r="206" spans="1:15" x14ac:dyDescent="0.25">
      <c r="A206" s="18"/>
      <c r="B206" s="46">
        <v>45329.708333333336</v>
      </c>
      <c r="C206" s="47">
        <v>2743.9774465</v>
      </c>
      <c r="D206" s="47">
        <v>4638.6296692499982</v>
      </c>
      <c r="E206" s="47">
        <v>1313.6567785</v>
      </c>
      <c r="F206" s="47">
        <v>1379.5204695480002</v>
      </c>
      <c r="G206" s="47">
        <v>1142.9934866477452</v>
      </c>
      <c r="H206" s="47">
        <v>1278.2428505747121</v>
      </c>
      <c r="I206" s="47">
        <v>8218.7485438317235</v>
      </c>
      <c r="J206" s="47">
        <v>431.30441615769905</v>
      </c>
      <c r="K206" s="47">
        <v>1.5082806</v>
      </c>
      <c r="L206" s="47">
        <v>3845.4594604310364</v>
      </c>
      <c r="M206" s="37" t="b">
        <v>1</v>
      </c>
      <c r="N206" s="47">
        <v>8650.0529599894217</v>
      </c>
      <c r="O206" s="27"/>
    </row>
    <row r="207" spans="1:15" x14ac:dyDescent="0.25">
      <c r="A207" s="18"/>
      <c r="B207" s="46">
        <v>45329.75</v>
      </c>
      <c r="C207" s="47">
        <v>2776.3355135000002</v>
      </c>
      <c r="D207" s="47">
        <v>4484.0286939999978</v>
      </c>
      <c r="E207" s="47">
        <v>1312.4738994999989</v>
      </c>
      <c r="F207" s="47">
        <v>1631.953086168</v>
      </c>
      <c r="G207" s="47">
        <v>1154.2331543777461</v>
      </c>
      <c r="H207" s="47">
        <v>1198.2988505747121</v>
      </c>
      <c r="I207" s="47">
        <v>8246.3513873817246</v>
      </c>
      <c r="J207" s="47">
        <v>419.78698980769803</v>
      </c>
      <c r="K207" s="47">
        <v>1.9894285</v>
      </c>
      <c r="L207" s="47">
        <v>3889.1953924310365</v>
      </c>
      <c r="M207" s="37" t="b">
        <v>1</v>
      </c>
      <c r="N207" s="47">
        <v>8666.1383771894234</v>
      </c>
      <c r="O207" s="27"/>
    </row>
    <row r="208" spans="1:15" x14ac:dyDescent="0.25">
      <c r="A208" s="18"/>
      <c r="B208" s="46">
        <v>45329.791666666664</v>
      </c>
      <c r="C208" s="47">
        <v>2754.9788965000002</v>
      </c>
      <c r="D208" s="47">
        <v>3844.2747421250006</v>
      </c>
      <c r="E208" s="47">
        <v>1314.7978720000001</v>
      </c>
      <c r="F208" s="47">
        <v>1654.501838127499</v>
      </c>
      <c r="G208" s="47">
        <v>1160.205143363245</v>
      </c>
      <c r="H208" s="47">
        <v>1164.7878505747121</v>
      </c>
      <c r="I208" s="47">
        <v>7858.572416471723</v>
      </c>
      <c r="J208" s="47">
        <v>398.29610678770104</v>
      </c>
      <c r="K208" s="47">
        <v>1.4761115</v>
      </c>
      <c r="L208" s="47">
        <v>3635.2017079310363</v>
      </c>
      <c r="M208" s="37" t="b">
        <v>1</v>
      </c>
      <c r="N208" s="47">
        <v>8256.8685232594235</v>
      </c>
      <c r="O208" s="27"/>
    </row>
    <row r="209" spans="1:15" x14ac:dyDescent="0.25">
      <c r="A209" s="18"/>
      <c r="B209" s="46">
        <v>45329.833333333336</v>
      </c>
      <c r="C209" s="47">
        <v>2776.475359</v>
      </c>
      <c r="D209" s="47">
        <v>3182.0154296250003</v>
      </c>
      <c r="E209" s="47">
        <v>1309.3732177500001</v>
      </c>
      <c r="F209" s="47">
        <v>1670.894351763</v>
      </c>
      <c r="G209" s="47">
        <v>1138.3045576877469</v>
      </c>
      <c r="H209" s="47">
        <v>1046.1468505747121</v>
      </c>
      <c r="I209" s="47">
        <v>7353.4063154917239</v>
      </c>
      <c r="J209" s="47">
        <v>368.08906267770101</v>
      </c>
      <c r="K209" s="47">
        <v>99.188693299999954</v>
      </c>
      <c r="L209" s="47">
        <v>3302.525694931036</v>
      </c>
      <c r="M209" s="37" t="b">
        <v>1</v>
      </c>
      <c r="N209" s="47">
        <v>7721.4953781694248</v>
      </c>
      <c r="O209" s="27"/>
    </row>
    <row r="210" spans="1:15" x14ac:dyDescent="0.25">
      <c r="A210" s="18"/>
      <c r="B210" s="46">
        <v>45329.875</v>
      </c>
      <c r="C210" s="47">
        <v>2752.7493977499989</v>
      </c>
      <c r="D210" s="47">
        <v>2577.575686749999</v>
      </c>
      <c r="E210" s="47">
        <v>1258.0942407499999</v>
      </c>
      <c r="F210" s="47">
        <v>1809.195310907</v>
      </c>
      <c r="G210" s="47">
        <v>1163.8955143487431</v>
      </c>
      <c r="H210" s="47">
        <v>1175.5028505747121</v>
      </c>
      <c r="I210" s="47">
        <v>6812.28706615172</v>
      </c>
      <c r="J210" s="47">
        <v>341.96986919770006</v>
      </c>
      <c r="K210" s="47">
        <v>461.00255380000004</v>
      </c>
      <c r="L210" s="47">
        <v>3121.7535119310364</v>
      </c>
      <c r="M210" s="37" t="b">
        <v>1</v>
      </c>
      <c r="N210" s="47">
        <v>7154.25693534942</v>
      </c>
      <c r="O210" s="27"/>
    </row>
    <row r="211" spans="1:15" x14ac:dyDescent="0.25">
      <c r="A211" s="18"/>
      <c r="B211" s="46">
        <v>45329.916666666664</v>
      </c>
      <c r="C211" s="47">
        <v>2738.3311847500004</v>
      </c>
      <c r="D211" s="47">
        <v>1967.167294375</v>
      </c>
      <c r="E211" s="47">
        <v>1200.053005</v>
      </c>
      <c r="F211" s="47">
        <v>1841.5548896140001</v>
      </c>
      <c r="G211" s="47">
        <v>1158.5824614467431</v>
      </c>
      <c r="H211" s="47">
        <v>1295.4838505747121</v>
      </c>
      <c r="I211" s="47">
        <v>6580.2762759117213</v>
      </c>
      <c r="J211" s="47">
        <v>328.38186721769904</v>
      </c>
      <c r="K211" s="47">
        <v>358.91569720000007</v>
      </c>
      <c r="L211" s="47">
        <v>2933.5988454310364</v>
      </c>
      <c r="M211" s="37" t="b">
        <v>1</v>
      </c>
      <c r="N211" s="47">
        <v>6908.6581431294208</v>
      </c>
      <c r="O211" s="27"/>
    </row>
    <row r="212" spans="1:15" x14ac:dyDescent="0.25">
      <c r="A212" s="18"/>
      <c r="B212" s="46">
        <v>45329.958333333336</v>
      </c>
      <c r="C212" s="47">
        <v>2645.439556249999</v>
      </c>
      <c r="D212" s="47">
        <v>1570.3885960625</v>
      </c>
      <c r="E212" s="47">
        <v>919.88223725</v>
      </c>
      <c r="F212" s="47">
        <v>1654.6610359685001</v>
      </c>
      <c r="G212" s="47">
        <v>1103.9937133047449</v>
      </c>
      <c r="H212" s="47">
        <v>1279.2858505747122</v>
      </c>
      <c r="I212" s="47">
        <v>6144.9706154617224</v>
      </c>
      <c r="J212" s="47">
        <v>304.71458521769898</v>
      </c>
      <c r="K212" s="47">
        <v>111.9014858</v>
      </c>
      <c r="L212" s="47">
        <v>2612.0643029310359</v>
      </c>
      <c r="M212" s="37" t="b">
        <v>1</v>
      </c>
      <c r="N212" s="47">
        <v>6449.6852006794215</v>
      </c>
      <c r="O212" s="27"/>
    </row>
    <row r="213" spans="1:15" x14ac:dyDescent="0.25">
      <c r="A213" s="18"/>
      <c r="B213" s="46">
        <v>45330</v>
      </c>
      <c r="C213" s="47">
        <v>2615.70904225</v>
      </c>
      <c r="D213" s="47">
        <v>1065.3138530000001</v>
      </c>
      <c r="E213" s="47">
        <v>754.26828475000013</v>
      </c>
      <c r="F213" s="47">
        <v>1535.9277818275</v>
      </c>
      <c r="G213" s="47">
        <v>1132.3568796982431</v>
      </c>
      <c r="H213" s="47">
        <v>1966.8018505747123</v>
      </c>
      <c r="I213" s="47">
        <v>5851.2919719017209</v>
      </c>
      <c r="J213" s="47">
        <v>291.03298726770004</v>
      </c>
      <c r="K213" s="47">
        <v>385.94880500000005</v>
      </c>
      <c r="L213" s="47">
        <v>2542.1039279310362</v>
      </c>
      <c r="M213" s="37" t="b">
        <v>1</v>
      </c>
      <c r="N213" s="47">
        <v>6142.3249591694212</v>
      </c>
      <c r="O213" s="27"/>
    </row>
    <row r="214" spans="1:15" x14ac:dyDescent="0.25">
      <c r="A214" s="18"/>
      <c r="B214" s="46">
        <v>45330.041666666664</v>
      </c>
      <c r="C214" s="47">
        <v>2612.7962505</v>
      </c>
      <c r="D214" s="47">
        <v>1031.2899519375001</v>
      </c>
      <c r="E214" s="47">
        <v>666.81324550000011</v>
      </c>
      <c r="F214" s="47">
        <v>1511.8636406810001</v>
      </c>
      <c r="G214" s="47">
        <v>1198.6118218072472</v>
      </c>
      <c r="H214" s="47">
        <v>1756.6218505747122</v>
      </c>
      <c r="I214" s="47">
        <v>5569.3140416017213</v>
      </c>
      <c r="J214" s="47">
        <v>279.76661036770406</v>
      </c>
      <c r="K214" s="47">
        <v>596.38852859999997</v>
      </c>
      <c r="L214" s="47">
        <v>2332.5275804310363</v>
      </c>
      <c r="M214" s="37" t="b">
        <v>1</v>
      </c>
      <c r="N214" s="47">
        <v>5849.0806519694252</v>
      </c>
      <c r="O214" s="27"/>
    </row>
    <row r="215" spans="1:15" x14ac:dyDescent="0.25">
      <c r="A215" s="18"/>
      <c r="B215" s="46">
        <v>45330.083333333336</v>
      </c>
      <c r="C215" s="47">
        <v>2603.0323510000012</v>
      </c>
      <c r="D215" s="47">
        <v>745.88535750000005</v>
      </c>
      <c r="E215" s="47">
        <v>665.33258250000006</v>
      </c>
      <c r="F215" s="47">
        <v>1633.1797038005002</v>
      </c>
      <c r="G215" s="47">
        <v>1206.4104612752419</v>
      </c>
      <c r="H215" s="47">
        <v>1741.7758505747122</v>
      </c>
      <c r="I215" s="47">
        <v>5456.0664724117223</v>
      </c>
      <c r="J215" s="47">
        <v>279.74508890770005</v>
      </c>
      <c r="K215" s="47">
        <v>676.91000540000005</v>
      </c>
      <c r="L215" s="47">
        <v>2182.8947399310364</v>
      </c>
      <c r="M215" s="37" t="b">
        <v>1</v>
      </c>
      <c r="N215" s="47">
        <v>5735.8115613194223</v>
      </c>
      <c r="O215" s="27"/>
    </row>
    <row r="216" spans="1:15" x14ac:dyDescent="0.25">
      <c r="A216" s="18"/>
      <c r="B216" s="46">
        <v>45330.125</v>
      </c>
      <c r="C216" s="47">
        <v>2566.6955142500001</v>
      </c>
      <c r="D216" s="47">
        <v>715.18108356250002</v>
      </c>
      <c r="E216" s="47">
        <v>668.33253374999993</v>
      </c>
      <c r="F216" s="47">
        <v>1680.7842616360001</v>
      </c>
      <c r="G216" s="47">
        <v>1198.957252947245</v>
      </c>
      <c r="H216" s="47">
        <v>2096.8278505747121</v>
      </c>
      <c r="I216" s="47">
        <v>5425.199304801723</v>
      </c>
      <c r="J216" s="47">
        <v>277.792896787698</v>
      </c>
      <c r="K216" s="47">
        <v>966.31960770000001</v>
      </c>
      <c r="L216" s="47">
        <v>2257.466687431036</v>
      </c>
      <c r="M216" s="37" t="b">
        <v>1</v>
      </c>
      <c r="N216" s="47">
        <v>5702.9922015894208</v>
      </c>
      <c r="O216" s="27"/>
    </row>
    <row r="217" spans="1:15" x14ac:dyDescent="0.25">
      <c r="A217" s="18"/>
      <c r="B217" s="46">
        <v>45330.166666666664</v>
      </c>
      <c r="C217" s="47">
        <v>2558.6677460000001</v>
      </c>
      <c r="D217" s="47">
        <v>829.50224987499996</v>
      </c>
      <c r="E217" s="47">
        <v>702.01688450000006</v>
      </c>
      <c r="F217" s="47">
        <v>1773.776718327</v>
      </c>
      <c r="G217" s="47">
        <v>1209.6751121237432</v>
      </c>
      <c r="H217" s="47">
        <v>2314.898850574712</v>
      </c>
      <c r="I217" s="47">
        <v>5582.817608671724</v>
      </c>
      <c r="J217" s="47">
        <v>283.39411889769804</v>
      </c>
      <c r="K217" s="47">
        <v>883.47099539999999</v>
      </c>
      <c r="L217" s="47">
        <v>2638.8548384310361</v>
      </c>
      <c r="M217" s="37" t="b">
        <v>1</v>
      </c>
      <c r="N217" s="47">
        <v>5866.2117275694218</v>
      </c>
      <c r="O217" s="27"/>
    </row>
    <row r="218" spans="1:15" x14ac:dyDescent="0.25">
      <c r="A218" s="18"/>
      <c r="B218" s="46">
        <v>45330.208333333336</v>
      </c>
      <c r="C218" s="47">
        <v>2565.827252999999</v>
      </c>
      <c r="D218" s="47">
        <v>1034.163526999999</v>
      </c>
      <c r="E218" s="47">
        <v>976.11418049999997</v>
      </c>
      <c r="F218" s="47">
        <v>1580.0750859249999</v>
      </c>
      <c r="G218" s="47">
        <v>1227.726314460743</v>
      </c>
      <c r="H218" s="47">
        <v>2521.6828505747121</v>
      </c>
      <c r="I218" s="47">
        <v>6245.7665492617207</v>
      </c>
      <c r="J218" s="47">
        <v>313.99423586770104</v>
      </c>
      <c r="K218" s="47">
        <v>808.54533190000006</v>
      </c>
      <c r="L218" s="47">
        <v>2537.2830944310349</v>
      </c>
      <c r="M218" s="37" t="b">
        <v>1</v>
      </c>
      <c r="N218" s="47">
        <v>6559.7607851294215</v>
      </c>
      <c r="O218" s="27"/>
    </row>
    <row r="219" spans="1:15" x14ac:dyDescent="0.25">
      <c r="A219" s="18"/>
      <c r="B219" s="46">
        <v>45330.25</v>
      </c>
      <c r="C219" s="47">
        <v>2690.8029120000001</v>
      </c>
      <c r="D219" s="47">
        <v>3036.1498569375003</v>
      </c>
      <c r="E219" s="47">
        <v>1112.9470405</v>
      </c>
      <c r="F219" s="47">
        <v>1075.0673528355001</v>
      </c>
      <c r="G219" s="47">
        <v>1256.708019672742</v>
      </c>
      <c r="H219" s="47">
        <v>1364.3178505747121</v>
      </c>
      <c r="I219" s="47">
        <v>7330.5120289317238</v>
      </c>
      <c r="J219" s="47">
        <v>375.650449657698</v>
      </c>
      <c r="K219" s="47">
        <v>151.55189850000002</v>
      </c>
      <c r="L219" s="47">
        <v>2678.278655431036</v>
      </c>
      <c r="M219" s="37" t="b">
        <v>1</v>
      </c>
      <c r="N219" s="47">
        <v>7706.1624785894219</v>
      </c>
      <c r="O219" s="27"/>
    </row>
    <row r="220" spans="1:15" x14ac:dyDescent="0.25">
      <c r="A220" s="18"/>
      <c r="B220" s="46">
        <v>45330.291666666664</v>
      </c>
      <c r="C220" s="47">
        <v>2769.2549092499999</v>
      </c>
      <c r="D220" s="47">
        <v>3722.0435484999994</v>
      </c>
      <c r="E220" s="47">
        <v>1201.3549025</v>
      </c>
      <c r="F220" s="47">
        <v>834.86022093075007</v>
      </c>
      <c r="G220" s="47">
        <v>1288.873018574993</v>
      </c>
      <c r="H220" s="47">
        <v>1299.170850574711</v>
      </c>
      <c r="I220" s="47">
        <v>8056.6566574017252</v>
      </c>
      <c r="J220" s="47">
        <v>427.66889359769806</v>
      </c>
      <c r="K220" s="47">
        <v>8.5763354000000014</v>
      </c>
      <c r="L220" s="47">
        <v>2622.6555639310363</v>
      </c>
      <c r="M220" s="37" t="b">
        <v>1</v>
      </c>
      <c r="N220" s="47">
        <v>8484.3255509994233</v>
      </c>
      <c r="O220" s="27"/>
    </row>
    <row r="221" spans="1:15" x14ac:dyDescent="0.25">
      <c r="A221" s="18"/>
      <c r="B221" s="46">
        <v>45330.333333333336</v>
      </c>
      <c r="C221" s="47">
        <v>2788.5810655</v>
      </c>
      <c r="D221" s="47">
        <v>4087.5936588750001</v>
      </c>
      <c r="E221" s="47">
        <v>1224.055346749999</v>
      </c>
      <c r="F221" s="47">
        <v>785.94753422400004</v>
      </c>
      <c r="G221" s="47">
        <v>1417.458370776742</v>
      </c>
      <c r="H221" s="47">
        <v>1129.5938505747122</v>
      </c>
      <c r="I221" s="47">
        <v>8297.077282631717</v>
      </c>
      <c r="J221" s="47">
        <v>428.71309213770201</v>
      </c>
      <c r="K221" s="47">
        <v>0.29774099999999987</v>
      </c>
      <c r="L221" s="47">
        <v>2707.141710931036</v>
      </c>
      <c r="M221" s="37" t="b">
        <v>1</v>
      </c>
      <c r="N221" s="47">
        <v>8725.7903747694181</v>
      </c>
      <c r="O221" s="27"/>
    </row>
    <row r="222" spans="1:15" x14ac:dyDescent="0.25">
      <c r="A222" s="18"/>
      <c r="B222" s="46">
        <v>45330.375</v>
      </c>
      <c r="C222" s="47">
        <v>2822.26476675</v>
      </c>
      <c r="D222" s="47">
        <v>3867.849468375</v>
      </c>
      <c r="E222" s="47">
        <v>1230.12421875</v>
      </c>
      <c r="F222" s="47">
        <v>769.11752466300004</v>
      </c>
      <c r="G222" s="47">
        <v>1620.6306051177432</v>
      </c>
      <c r="H222" s="47">
        <v>1130.0798505747121</v>
      </c>
      <c r="I222" s="47">
        <v>8270.609699221719</v>
      </c>
      <c r="J222" s="47">
        <v>419.62982597770002</v>
      </c>
      <c r="K222" s="47">
        <v>0.93580109999999994</v>
      </c>
      <c r="L222" s="47">
        <v>2748.8911079310365</v>
      </c>
      <c r="M222" s="37" t="b">
        <v>1</v>
      </c>
      <c r="N222" s="47">
        <v>8690.2395251994185</v>
      </c>
      <c r="O222" s="27"/>
    </row>
    <row r="223" spans="1:15" x14ac:dyDescent="0.25">
      <c r="A223" s="18"/>
      <c r="B223" s="46">
        <v>45330.416666666664</v>
      </c>
      <c r="C223" s="47">
        <v>2863.941819749999</v>
      </c>
      <c r="D223" s="47">
        <v>3327.2786518749999</v>
      </c>
      <c r="E223" s="47">
        <v>1185.89475075</v>
      </c>
      <c r="F223" s="47">
        <v>801.4461921605</v>
      </c>
      <c r="G223" s="47">
        <v>1843.0315960602411</v>
      </c>
      <c r="H223" s="47">
        <v>1394.710850574711</v>
      </c>
      <c r="I223" s="47">
        <v>8048.9398971217215</v>
      </c>
      <c r="J223" s="47">
        <v>417.10132721769907</v>
      </c>
      <c r="K223" s="47">
        <v>0.42737389999999981</v>
      </c>
      <c r="L223" s="47">
        <v>2949.8352629310361</v>
      </c>
      <c r="M223" s="37" t="b">
        <v>1</v>
      </c>
      <c r="N223" s="47">
        <v>8466.0412243394203</v>
      </c>
      <c r="O223" s="27"/>
    </row>
    <row r="224" spans="1:15" x14ac:dyDescent="0.25">
      <c r="A224" s="18"/>
      <c r="B224" s="46">
        <v>45330.458333333336</v>
      </c>
      <c r="C224" s="47">
        <v>2766.1578812500002</v>
      </c>
      <c r="D224" s="47">
        <v>1940.5098374375</v>
      </c>
      <c r="E224" s="47">
        <v>1100.0448475000001</v>
      </c>
      <c r="F224" s="47">
        <v>878.62723060799999</v>
      </c>
      <c r="G224" s="47">
        <v>1977.4395830602462</v>
      </c>
      <c r="H224" s="47">
        <v>2042.190850574711</v>
      </c>
      <c r="I224" s="47">
        <v>7940.9475827717251</v>
      </c>
      <c r="J224" s="47">
        <v>408.86096362770002</v>
      </c>
      <c r="K224" s="47">
        <v>0.40168860000000001</v>
      </c>
      <c r="L224" s="47">
        <v>2354.7599954310358</v>
      </c>
      <c r="M224" s="37" t="b">
        <v>1</v>
      </c>
      <c r="N224" s="47">
        <v>8349.8085463994248</v>
      </c>
      <c r="O224" s="27"/>
    </row>
    <row r="225" spans="1:15" x14ac:dyDescent="0.25">
      <c r="A225" s="18"/>
      <c r="B225" s="46">
        <v>45330.5</v>
      </c>
      <c r="C225" s="47">
        <v>2818.6742652499997</v>
      </c>
      <c r="D225" s="47">
        <v>1291.8297975625001</v>
      </c>
      <c r="E225" s="47">
        <v>1056.088896999999</v>
      </c>
      <c r="F225" s="47">
        <v>955.57382667650006</v>
      </c>
      <c r="G225" s="47">
        <v>2010.8255314267462</v>
      </c>
      <c r="H225" s="47">
        <v>2115.9198505747113</v>
      </c>
      <c r="I225" s="47">
        <v>7714.8133272817231</v>
      </c>
      <c r="J225" s="47">
        <v>396.34196717770203</v>
      </c>
      <c r="K225" s="47">
        <v>4.6442711000000001</v>
      </c>
      <c r="L225" s="47">
        <v>2133.1126029310358</v>
      </c>
      <c r="M225" s="37" t="b">
        <v>1</v>
      </c>
      <c r="N225" s="47">
        <v>8111.155294459425</v>
      </c>
      <c r="O225" s="27"/>
    </row>
    <row r="226" spans="1:15" x14ac:dyDescent="0.25">
      <c r="A226" s="18"/>
      <c r="B226" s="46">
        <v>45330.541666666664</v>
      </c>
      <c r="C226" s="47">
        <v>2849.0014482500001</v>
      </c>
      <c r="D226" s="47">
        <v>2107.8354884374999</v>
      </c>
      <c r="E226" s="47">
        <v>1035.9417125</v>
      </c>
      <c r="F226" s="47">
        <v>985.45180126600007</v>
      </c>
      <c r="G226" s="47">
        <v>1938.6173949822442</v>
      </c>
      <c r="H226" s="47">
        <v>1691.3578505747121</v>
      </c>
      <c r="I226" s="47">
        <v>7600.1654267717195</v>
      </c>
      <c r="J226" s="47">
        <v>387.24596210770301</v>
      </c>
      <c r="K226" s="47">
        <v>5.1460741999999993</v>
      </c>
      <c r="L226" s="47">
        <v>2615.6482329310361</v>
      </c>
      <c r="M226" s="37" t="b">
        <v>1</v>
      </c>
      <c r="N226" s="47">
        <v>7987.4113888794227</v>
      </c>
      <c r="O226" s="27"/>
    </row>
    <row r="227" spans="1:15" x14ac:dyDescent="0.25">
      <c r="A227" s="18"/>
      <c r="B227" s="46">
        <v>45330.583333333336</v>
      </c>
      <c r="C227" s="47">
        <v>2849.0440842499993</v>
      </c>
      <c r="D227" s="47">
        <v>2416.6581745000003</v>
      </c>
      <c r="E227" s="47">
        <v>1027.936243749999</v>
      </c>
      <c r="F227" s="47">
        <v>940.66377977750005</v>
      </c>
      <c r="G227" s="47">
        <v>1759.036773928246</v>
      </c>
      <c r="H227" s="47">
        <v>1513.7198505747122</v>
      </c>
      <c r="I227" s="47">
        <v>7542.9935375517216</v>
      </c>
      <c r="J227" s="47">
        <v>379.38525809769999</v>
      </c>
      <c r="K227" s="47">
        <v>25.6071457</v>
      </c>
      <c r="L227" s="47">
        <v>2559.0729654310362</v>
      </c>
      <c r="M227" s="37" t="b">
        <v>1</v>
      </c>
      <c r="N227" s="47">
        <v>7922.3787956494216</v>
      </c>
      <c r="O227" s="27"/>
    </row>
    <row r="228" spans="1:15" x14ac:dyDescent="0.25">
      <c r="A228" s="18"/>
      <c r="B228" s="46">
        <v>45330.625</v>
      </c>
      <c r="C228" s="47">
        <v>2861.5809509999999</v>
      </c>
      <c r="D228" s="47">
        <v>2829.568683125</v>
      </c>
      <c r="E228" s="47">
        <v>1113.6941447500001</v>
      </c>
      <c r="F228" s="47">
        <v>920.15648291675006</v>
      </c>
      <c r="G228" s="47">
        <v>1476.7163477339961</v>
      </c>
      <c r="H228" s="47">
        <v>1342.527850574711</v>
      </c>
      <c r="I228" s="47">
        <v>7668.7767089517247</v>
      </c>
      <c r="J228" s="47">
        <v>382.42543261770004</v>
      </c>
      <c r="K228" s="47">
        <v>3.2671981000000003</v>
      </c>
      <c r="L228" s="47">
        <v>2489.7751204310352</v>
      </c>
      <c r="M228" s="37" t="b">
        <v>1</v>
      </c>
      <c r="N228" s="47">
        <v>8051.2021415694244</v>
      </c>
      <c r="O228" s="27"/>
    </row>
    <row r="229" spans="1:15" x14ac:dyDescent="0.25">
      <c r="A229" s="18"/>
      <c r="B229" s="46">
        <v>45330.666666666664</v>
      </c>
      <c r="C229" s="47">
        <v>2911.6243907499997</v>
      </c>
      <c r="D229" s="47">
        <v>3190.1335700625004</v>
      </c>
      <c r="E229" s="47">
        <v>1203.3489654999998</v>
      </c>
      <c r="F229" s="47">
        <v>970.724292096</v>
      </c>
      <c r="G229" s="47">
        <v>1295.909350947245</v>
      </c>
      <c r="H229" s="47">
        <v>1139.373850574711</v>
      </c>
      <c r="I229" s="47">
        <v>7850.0155370617231</v>
      </c>
      <c r="J229" s="47">
        <v>407.55269483769706</v>
      </c>
      <c r="K229" s="47">
        <v>1.2429725999999999</v>
      </c>
      <c r="L229" s="47">
        <v>2452.3032154310354</v>
      </c>
      <c r="M229" s="37" t="b">
        <v>1</v>
      </c>
      <c r="N229" s="47">
        <v>8257.5682318994204</v>
      </c>
      <c r="O229" s="27"/>
    </row>
    <row r="230" spans="1:15" x14ac:dyDescent="0.25">
      <c r="A230" s="18"/>
      <c r="B230" s="46">
        <v>45330.708333333336</v>
      </c>
      <c r="C230" s="47">
        <v>2953.51291975</v>
      </c>
      <c r="D230" s="47">
        <v>3290.5887159375002</v>
      </c>
      <c r="E230" s="47">
        <v>1239.8579327499999</v>
      </c>
      <c r="F230" s="47">
        <v>873.08287441724997</v>
      </c>
      <c r="G230" s="47">
        <v>1252.6985498309939</v>
      </c>
      <c r="H230" s="47">
        <v>1919.3788505747123</v>
      </c>
      <c r="I230" s="47">
        <v>8173.9974646817245</v>
      </c>
      <c r="J230" s="47">
        <v>458.90373164769704</v>
      </c>
      <c r="K230" s="47">
        <v>26.928468999999978</v>
      </c>
      <c r="L230" s="47">
        <v>2869.2901779310359</v>
      </c>
      <c r="M230" s="37" t="b">
        <v>1</v>
      </c>
      <c r="N230" s="47">
        <v>8632.9011963294215</v>
      </c>
      <c r="O230" s="27"/>
    </row>
    <row r="231" spans="1:15" x14ac:dyDescent="0.25">
      <c r="A231" s="18"/>
      <c r="B231" s="46">
        <v>45330.75</v>
      </c>
      <c r="C231" s="47">
        <v>2984.3177887500001</v>
      </c>
      <c r="D231" s="47">
        <v>3562.60191725</v>
      </c>
      <c r="E231" s="47">
        <v>1232.653791499999</v>
      </c>
      <c r="F231" s="47">
        <v>907.86006466275001</v>
      </c>
      <c r="G231" s="47">
        <v>1257.6425197129981</v>
      </c>
      <c r="H231" s="47">
        <v>1876.5808505747123</v>
      </c>
      <c r="I231" s="47">
        <v>8152.1550116117214</v>
      </c>
      <c r="J231" s="47">
        <v>458.95452990770201</v>
      </c>
      <c r="K231" s="47">
        <v>15.493970499999978</v>
      </c>
      <c r="L231" s="47">
        <v>3195.0534204310361</v>
      </c>
      <c r="M231" s="37" t="b">
        <v>1</v>
      </c>
      <c r="N231" s="47">
        <v>8611.1095415194231</v>
      </c>
      <c r="O231" s="27"/>
    </row>
    <row r="232" spans="1:15" x14ac:dyDescent="0.25">
      <c r="A232" s="18"/>
      <c r="B232" s="46">
        <v>45330.791666666664</v>
      </c>
      <c r="C232" s="47">
        <v>2975.1517927499995</v>
      </c>
      <c r="D232" s="47">
        <v>2964.7395483125001</v>
      </c>
      <c r="E232" s="47">
        <v>1180.7573480000001</v>
      </c>
      <c r="F232" s="47">
        <v>1053.1396269565</v>
      </c>
      <c r="G232" s="47">
        <v>1255.458658286745</v>
      </c>
      <c r="H232" s="47">
        <v>1574.6508505747122</v>
      </c>
      <c r="I232" s="47">
        <v>7794.2680052917221</v>
      </c>
      <c r="J232" s="47">
        <v>412.0815000577</v>
      </c>
      <c r="K232" s="47">
        <v>105.44595910000001</v>
      </c>
      <c r="L232" s="47">
        <v>2692.1023604310349</v>
      </c>
      <c r="M232" s="37" t="b">
        <v>1</v>
      </c>
      <c r="N232" s="47">
        <v>8206.3495053494225</v>
      </c>
      <c r="O232" s="27"/>
    </row>
    <row r="233" spans="1:15" x14ac:dyDescent="0.25">
      <c r="A233" s="18"/>
      <c r="B233" s="46">
        <v>45330.833333333336</v>
      </c>
      <c r="C233" s="47">
        <v>2905.1506014999977</v>
      </c>
      <c r="D233" s="47">
        <v>2573.9896608125</v>
      </c>
      <c r="E233" s="47">
        <v>1046.6121162500001</v>
      </c>
      <c r="F233" s="47">
        <v>1018.8016999565</v>
      </c>
      <c r="G233" s="47">
        <v>1239.4600998667461</v>
      </c>
      <c r="H233" s="47">
        <v>1744.9968505747122</v>
      </c>
      <c r="I233" s="47">
        <v>7322.2247894317215</v>
      </c>
      <c r="J233" s="47">
        <v>376.77707199770208</v>
      </c>
      <c r="K233" s="47">
        <v>29.264122100000002</v>
      </c>
      <c r="L233" s="47">
        <v>2800.7450454310365</v>
      </c>
      <c r="M233" s="37" t="b">
        <v>1</v>
      </c>
      <c r="N233" s="47">
        <v>7699.001861429424</v>
      </c>
      <c r="O233" s="27"/>
    </row>
    <row r="234" spans="1:15" x14ac:dyDescent="0.25">
      <c r="A234" s="18"/>
      <c r="B234" s="46">
        <v>45330.875</v>
      </c>
      <c r="C234" s="47">
        <v>2910.1223215</v>
      </c>
      <c r="D234" s="47">
        <v>1776.0974378125002</v>
      </c>
      <c r="E234" s="47">
        <v>1000.1085662500001</v>
      </c>
      <c r="F234" s="47">
        <v>782.97402472200008</v>
      </c>
      <c r="G234" s="47">
        <v>1223.6726433512431</v>
      </c>
      <c r="H234" s="47">
        <v>2213.4048505747123</v>
      </c>
      <c r="I234" s="47">
        <v>6755.3591453817235</v>
      </c>
      <c r="J234" s="47">
        <v>342.38453839769699</v>
      </c>
      <c r="K234" s="47">
        <v>119.85519500000001</v>
      </c>
      <c r="L234" s="47">
        <v>2688.7809654310354</v>
      </c>
      <c r="M234" s="37" t="b">
        <v>1</v>
      </c>
      <c r="N234" s="47">
        <v>7097.7436837794203</v>
      </c>
      <c r="O234" s="27"/>
    </row>
    <row r="235" spans="1:15" x14ac:dyDescent="0.25">
      <c r="A235" s="18"/>
      <c r="B235" s="46">
        <v>45330.916666666664</v>
      </c>
      <c r="C235" s="47">
        <v>2863.77009675</v>
      </c>
      <c r="D235" s="47">
        <v>1479.9382090625002</v>
      </c>
      <c r="E235" s="47">
        <v>733.55726575000006</v>
      </c>
      <c r="F235" s="47">
        <v>765.41157860600003</v>
      </c>
      <c r="G235" s="47">
        <v>1196.5043597972451</v>
      </c>
      <c r="H235" s="47">
        <v>2460.0718505747122</v>
      </c>
      <c r="I235" s="47">
        <v>6541.8290012617217</v>
      </c>
      <c r="J235" s="47">
        <v>331.64528934770101</v>
      </c>
      <c r="K235" s="47">
        <v>179.30520950000002</v>
      </c>
      <c r="L235" s="47">
        <v>2446.4738604310364</v>
      </c>
      <c r="M235" s="37" t="b">
        <v>1</v>
      </c>
      <c r="N235" s="47">
        <v>6873.4742906094225</v>
      </c>
      <c r="O235" s="27"/>
    </row>
    <row r="236" spans="1:15" x14ac:dyDescent="0.25">
      <c r="A236" s="18"/>
      <c r="B236" s="46">
        <v>45330.958333333336</v>
      </c>
      <c r="C236" s="47">
        <v>2857.7061115000001</v>
      </c>
      <c r="D236" s="47">
        <v>767.15305124999998</v>
      </c>
      <c r="E236" s="47">
        <v>626.71148550000009</v>
      </c>
      <c r="F236" s="47">
        <v>780.06003960650003</v>
      </c>
      <c r="G236" s="47">
        <v>1146.4587034492422</v>
      </c>
      <c r="H236" s="47">
        <v>2667.7238505747123</v>
      </c>
      <c r="I236" s="47">
        <v>6082.6612630417212</v>
      </c>
      <c r="J236" s="47">
        <v>304.32117660769899</v>
      </c>
      <c r="K236" s="47">
        <v>538.98074930000007</v>
      </c>
      <c r="L236" s="47">
        <v>1919.8500529310361</v>
      </c>
      <c r="M236" s="37" t="b">
        <v>1</v>
      </c>
      <c r="N236" s="47">
        <v>6386.9824396494205</v>
      </c>
      <c r="O236" s="27"/>
    </row>
    <row r="237" spans="1:15" x14ac:dyDescent="0.25">
      <c r="A237" s="18"/>
      <c r="B237" s="46">
        <v>45331</v>
      </c>
      <c r="C237" s="47">
        <v>2803.8317865000004</v>
      </c>
      <c r="D237" s="47">
        <v>650.99825493749995</v>
      </c>
      <c r="E237" s="47">
        <v>524.57509975000005</v>
      </c>
      <c r="F237" s="47">
        <v>694.98965206549997</v>
      </c>
      <c r="G237" s="47">
        <v>1002.1106188227421</v>
      </c>
      <c r="H237" s="47">
        <v>2901.4648505747123</v>
      </c>
      <c r="I237" s="47">
        <v>5779.4583024217218</v>
      </c>
      <c r="J237" s="47">
        <v>302.94605459770003</v>
      </c>
      <c r="K237" s="47">
        <v>549.64302020000002</v>
      </c>
      <c r="L237" s="47">
        <v>1945.9228854310361</v>
      </c>
      <c r="M237" s="37" t="b">
        <v>1</v>
      </c>
      <c r="N237" s="47">
        <v>6082.4043570194217</v>
      </c>
      <c r="O237" s="27"/>
    </row>
    <row r="238" spans="1:15" x14ac:dyDescent="0.25">
      <c r="A238" s="18"/>
      <c r="B238" s="46">
        <v>45331.041666666664</v>
      </c>
      <c r="C238" s="47">
        <v>2685.0366365</v>
      </c>
      <c r="D238" s="47">
        <v>391.85146018750004</v>
      </c>
      <c r="E238" s="47">
        <v>493.32669475000006</v>
      </c>
      <c r="F238" s="47">
        <v>589.0266535385</v>
      </c>
      <c r="G238" s="47">
        <v>1000.815725069747</v>
      </c>
      <c r="H238" s="47">
        <v>3256.1618505747115</v>
      </c>
      <c r="I238" s="47">
        <v>5536.3730280617219</v>
      </c>
      <c r="J238" s="47">
        <v>296.03948122770203</v>
      </c>
      <c r="K238" s="47">
        <v>757.44467589999999</v>
      </c>
      <c r="L238" s="47">
        <v>1826.3618354310361</v>
      </c>
      <c r="M238" s="37" t="b">
        <v>1</v>
      </c>
      <c r="N238" s="47">
        <v>5832.4125092894237</v>
      </c>
      <c r="O238" s="27"/>
    </row>
    <row r="239" spans="1:15" x14ac:dyDescent="0.25">
      <c r="A239" s="18"/>
      <c r="B239" s="46">
        <v>45331.083333333336</v>
      </c>
      <c r="C239" s="47">
        <v>2695.4904592499993</v>
      </c>
      <c r="D239" s="47">
        <v>635.00910662499996</v>
      </c>
      <c r="E239" s="47">
        <v>491.59783925000005</v>
      </c>
      <c r="F239" s="47">
        <v>407.99113936050003</v>
      </c>
      <c r="G239" s="47">
        <v>992.58011833024409</v>
      </c>
      <c r="H239" s="47">
        <v>2988.7078505747122</v>
      </c>
      <c r="I239" s="47">
        <v>5418.6294162017211</v>
      </c>
      <c r="J239" s="47">
        <v>282.31272105770205</v>
      </c>
      <c r="K239" s="47">
        <v>713.13501819999999</v>
      </c>
      <c r="L239" s="47">
        <v>1797.2993579310362</v>
      </c>
      <c r="M239" s="37" t="b">
        <v>1</v>
      </c>
      <c r="N239" s="47">
        <v>5700.9421372594234</v>
      </c>
      <c r="O239" s="27"/>
    </row>
    <row r="240" spans="1:15" x14ac:dyDescent="0.25">
      <c r="A240" s="18"/>
      <c r="B240" s="46">
        <v>45331.125</v>
      </c>
      <c r="C240" s="47">
        <v>2690.3589890000003</v>
      </c>
      <c r="D240" s="47">
        <v>502.15069712500002</v>
      </c>
      <c r="E240" s="47">
        <v>485.57047300000005</v>
      </c>
      <c r="F240" s="47">
        <v>404.80991538450002</v>
      </c>
      <c r="G240" s="47">
        <v>991.53439148624307</v>
      </c>
      <c r="H240" s="47">
        <v>3211.5988505747114</v>
      </c>
      <c r="I240" s="47">
        <v>5366.1536589317202</v>
      </c>
      <c r="J240" s="47">
        <v>277.53609390769998</v>
      </c>
      <c r="K240" s="47">
        <v>854.29580329999999</v>
      </c>
      <c r="L240" s="47">
        <v>1788.0377604310361</v>
      </c>
      <c r="M240" s="37" t="b">
        <v>1</v>
      </c>
      <c r="N240" s="47">
        <v>5643.6897528394202</v>
      </c>
      <c r="O240" s="27"/>
    </row>
    <row r="241" spans="1:15" x14ac:dyDescent="0.25">
      <c r="A241" s="18"/>
      <c r="B241" s="46">
        <v>45331.166666666664</v>
      </c>
      <c r="C241" s="47">
        <v>2706.3211877500003</v>
      </c>
      <c r="D241" s="47">
        <v>317.26306775</v>
      </c>
      <c r="E241" s="47">
        <v>485.8134</v>
      </c>
      <c r="F241" s="47">
        <v>352.02965244950002</v>
      </c>
      <c r="G241" s="47">
        <v>991.89514296624111</v>
      </c>
      <c r="H241" s="47">
        <v>3734.1638505747123</v>
      </c>
      <c r="I241" s="47">
        <v>5532.2249352017197</v>
      </c>
      <c r="J241" s="47">
        <v>299.00820945769897</v>
      </c>
      <c r="K241" s="47">
        <v>1079.5091164</v>
      </c>
      <c r="L241" s="47">
        <v>1676.7440404310362</v>
      </c>
      <c r="M241" s="37" t="b">
        <v>1</v>
      </c>
      <c r="N241" s="47">
        <v>5831.2331446594189</v>
      </c>
      <c r="O241" s="27"/>
    </row>
    <row r="242" spans="1:15" x14ac:dyDescent="0.25">
      <c r="A242" s="18"/>
      <c r="B242" s="46">
        <v>45331.208333333336</v>
      </c>
      <c r="C242" s="47">
        <v>2775.2415702500002</v>
      </c>
      <c r="D242" s="47">
        <v>543.55387187500003</v>
      </c>
      <c r="E242" s="47">
        <v>526.7577685</v>
      </c>
      <c r="F242" s="47">
        <v>478.02260920449999</v>
      </c>
      <c r="G242" s="47">
        <v>998.18198174624411</v>
      </c>
      <c r="H242" s="47">
        <v>3813.7848505747124</v>
      </c>
      <c r="I242" s="47">
        <v>6163.0590966017216</v>
      </c>
      <c r="J242" s="47">
        <v>327.65019801770205</v>
      </c>
      <c r="K242" s="47">
        <v>693.68670210000016</v>
      </c>
      <c r="L242" s="47">
        <v>1951.146655431035</v>
      </c>
      <c r="M242" s="37" t="b">
        <v>1</v>
      </c>
      <c r="N242" s="47">
        <v>6490.7092946194234</v>
      </c>
      <c r="O242" s="27"/>
    </row>
    <row r="243" spans="1:15" x14ac:dyDescent="0.25">
      <c r="A243" s="18"/>
      <c r="B243" s="46">
        <v>45331.25</v>
      </c>
      <c r="C243" s="47">
        <v>2845.8461714999994</v>
      </c>
      <c r="D243" s="47">
        <v>928.87696293750014</v>
      </c>
      <c r="E243" s="47">
        <v>712.88323500000001</v>
      </c>
      <c r="F243" s="47">
        <v>602.53811318074997</v>
      </c>
      <c r="G243" s="47">
        <v>1047.5046953074959</v>
      </c>
      <c r="H243" s="47">
        <v>3588.0048505747113</v>
      </c>
      <c r="I243" s="47">
        <v>7150.2696674117224</v>
      </c>
      <c r="J243" s="47">
        <v>373.18859515770203</v>
      </c>
      <c r="K243" s="47">
        <v>303.03573299999999</v>
      </c>
      <c r="L243" s="47">
        <v>1899.1600329310361</v>
      </c>
      <c r="M243" s="37" t="b">
        <v>1</v>
      </c>
      <c r="N243" s="47">
        <v>7523.4582625694247</v>
      </c>
      <c r="O243" s="27"/>
    </row>
    <row r="244" spans="1:15" x14ac:dyDescent="0.25">
      <c r="A244" s="18"/>
      <c r="B244" s="46">
        <v>45331.291666666664</v>
      </c>
      <c r="C244" s="47">
        <v>2887.9013719999998</v>
      </c>
      <c r="D244" s="47">
        <v>1721.7638068750002</v>
      </c>
      <c r="E244" s="47">
        <v>808.05915825</v>
      </c>
      <c r="F244" s="47">
        <v>569.49498303175005</v>
      </c>
      <c r="G244" s="47">
        <v>1099.5101031189929</v>
      </c>
      <c r="H244" s="47">
        <v>3206.3228505747124</v>
      </c>
      <c r="I244" s="47">
        <v>7943.2678815717236</v>
      </c>
      <c r="J244" s="47">
        <v>422.29114874769903</v>
      </c>
      <c r="K244" s="47">
        <v>81.444849099999971</v>
      </c>
      <c r="L244" s="47">
        <v>1846.0483944310361</v>
      </c>
      <c r="M244" s="37" t="b">
        <v>1</v>
      </c>
      <c r="N244" s="47">
        <v>8365.5590303194222</v>
      </c>
      <c r="O244" s="27"/>
    </row>
    <row r="245" spans="1:15" x14ac:dyDescent="0.25">
      <c r="A245" s="18"/>
      <c r="B245" s="46">
        <v>45331.333333333336</v>
      </c>
      <c r="C245" s="47">
        <v>2969.496639</v>
      </c>
      <c r="D245" s="47">
        <v>1644.06782825</v>
      </c>
      <c r="E245" s="47">
        <v>814.68579050000005</v>
      </c>
      <c r="F245" s="47">
        <v>503.53040997650004</v>
      </c>
      <c r="G245" s="47">
        <v>1171.095268359242</v>
      </c>
      <c r="H245" s="47">
        <v>2958.4348505747121</v>
      </c>
      <c r="I245" s="47">
        <v>8231.7975420317216</v>
      </c>
      <c r="J245" s="47">
        <v>428.07434529769802</v>
      </c>
      <c r="K245" s="47">
        <v>28.227600899999977</v>
      </c>
      <c r="L245" s="47">
        <v>1373.2112984310359</v>
      </c>
      <c r="M245" s="37" t="b">
        <v>1</v>
      </c>
      <c r="N245" s="47">
        <v>8659.8718873294201</v>
      </c>
      <c r="O245" s="27"/>
    </row>
    <row r="246" spans="1:15" x14ac:dyDescent="0.25">
      <c r="A246" s="18"/>
      <c r="B246" s="46">
        <v>45331.375</v>
      </c>
      <c r="C246" s="47">
        <v>2969.6520839999998</v>
      </c>
      <c r="D246" s="47">
        <v>1211.196812875</v>
      </c>
      <c r="E246" s="47">
        <v>805.86395525</v>
      </c>
      <c r="F246" s="47">
        <v>462.8277755470001</v>
      </c>
      <c r="G246" s="47">
        <v>1341.2158916537433</v>
      </c>
      <c r="H246" s="47">
        <v>3194.0338505747122</v>
      </c>
      <c r="I246" s="47">
        <v>8223.1962475117234</v>
      </c>
      <c r="J246" s="47">
        <v>416.1040853577</v>
      </c>
      <c r="K246" s="47">
        <v>4.2533091000000001</v>
      </c>
      <c r="L246" s="47">
        <v>1341.2367279310361</v>
      </c>
      <c r="M246" s="37" t="b">
        <v>1</v>
      </c>
      <c r="N246" s="47">
        <v>8639.3003328694231</v>
      </c>
      <c r="O246" s="27"/>
    </row>
    <row r="247" spans="1:15" x14ac:dyDescent="0.25">
      <c r="A247" s="18"/>
      <c r="B247" s="46">
        <v>45331.416666666664</v>
      </c>
      <c r="C247" s="47">
        <v>2959.653131</v>
      </c>
      <c r="D247" s="47">
        <v>1524.5746410625002</v>
      </c>
      <c r="E247" s="47">
        <v>806.61024450000002</v>
      </c>
      <c r="F247" s="47">
        <v>388.82687518874997</v>
      </c>
      <c r="G247" s="47">
        <v>1577.9432488744951</v>
      </c>
      <c r="H247" s="47">
        <v>2719.3749955747121</v>
      </c>
      <c r="I247" s="47">
        <v>7995.2858443017221</v>
      </c>
      <c r="J247" s="47">
        <v>400.39225036769898</v>
      </c>
      <c r="K247" s="47">
        <v>1.8950661</v>
      </c>
      <c r="L247" s="47">
        <v>1579.4099754310362</v>
      </c>
      <c r="M247" s="37" t="b">
        <v>1</v>
      </c>
      <c r="N247" s="47">
        <v>8395.6780946694216</v>
      </c>
      <c r="O247" s="27"/>
    </row>
    <row r="248" spans="1:15" x14ac:dyDescent="0.25">
      <c r="A248" s="18"/>
      <c r="B248" s="46">
        <v>45331.458333333336</v>
      </c>
      <c r="C248" s="47">
        <v>2889.1677637500011</v>
      </c>
      <c r="D248" s="47">
        <v>1252.8924705625002</v>
      </c>
      <c r="E248" s="47">
        <v>776.92336375000002</v>
      </c>
      <c r="F248" s="47">
        <v>400.27550892175003</v>
      </c>
      <c r="G248" s="47">
        <v>1697.026235371495</v>
      </c>
      <c r="H248" s="47">
        <v>2778.0688055747119</v>
      </c>
      <c r="I248" s="47">
        <v>7871.0420452717208</v>
      </c>
      <c r="J248" s="47">
        <v>389.825320027705</v>
      </c>
      <c r="K248" s="47">
        <v>1.3845946999999998</v>
      </c>
      <c r="L248" s="47">
        <v>1532.102187931036</v>
      </c>
      <c r="M248" s="37" t="b">
        <v>1</v>
      </c>
      <c r="N248" s="47">
        <v>8260.8673652994257</v>
      </c>
      <c r="O248" s="27"/>
    </row>
    <row r="249" spans="1:15" x14ac:dyDescent="0.25">
      <c r="A249" s="18"/>
      <c r="B249" s="46">
        <v>45331.5</v>
      </c>
      <c r="C249" s="47">
        <v>2881.7132447499989</v>
      </c>
      <c r="D249" s="47">
        <v>1448.3184133749992</v>
      </c>
      <c r="E249" s="47">
        <v>746.2194750000001</v>
      </c>
      <c r="F249" s="47">
        <v>499.92926218000002</v>
      </c>
      <c r="G249" s="47">
        <v>1673.742773400746</v>
      </c>
      <c r="H249" s="47">
        <v>2567.530495574711</v>
      </c>
      <c r="I249" s="47">
        <v>7746.5884530117237</v>
      </c>
      <c r="J249" s="47">
        <v>382.56044813770205</v>
      </c>
      <c r="K249" s="47">
        <v>29.4178727</v>
      </c>
      <c r="L249" s="47">
        <v>1658.8868904310359</v>
      </c>
      <c r="M249" s="37" t="b">
        <v>1</v>
      </c>
      <c r="N249" s="47">
        <v>8129.1489011494259</v>
      </c>
      <c r="O249" s="27"/>
    </row>
    <row r="250" spans="1:15" x14ac:dyDescent="0.25">
      <c r="A250" s="18"/>
      <c r="B250" s="46">
        <v>45331.541666666664</v>
      </c>
      <c r="C250" s="47">
        <v>2874.7892042499993</v>
      </c>
      <c r="D250" s="47">
        <v>1157.163621375</v>
      </c>
      <c r="E250" s="47">
        <v>732.97461800000008</v>
      </c>
      <c r="F250" s="47">
        <v>715.87414442400006</v>
      </c>
      <c r="G250" s="47">
        <v>1605.5421827967432</v>
      </c>
      <c r="H250" s="47">
        <v>2764.7478505747122</v>
      </c>
      <c r="I250" s="47">
        <v>7605.7526094117229</v>
      </c>
      <c r="J250" s="47">
        <v>374.70774707770204</v>
      </c>
      <c r="K250" s="47">
        <v>225.93316950000002</v>
      </c>
      <c r="L250" s="47">
        <v>1644.6980954310361</v>
      </c>
      <c r="M250" s="37" t="b">
        <v>1</v>
      </c>
      <c r="N250" s="47">
        <v>7980.4603564894251</v>
      </c>
      <c r="O250" s="27"/>
    </row>
    <row r="251" spans="1:15" x14ac:dyDescent="0.25">
      <c r="A251" s="18"/>
      <c r="B251" s="46">
        <v>45331.583333333336</v>
      </c>
      <c r="C251" s="47">
        <v>2860.0782570000001</v>
      </c>
      <c r="D251" s="47">
        <v>1033.5695564375001</v>
      </c>
      <c r="E251" s="47">
        <v>722.80560450000007</v>
      </c>
      <c r="F251" s="47">
        <v>706.74715811800002</v>
      </c>
      <c r="G251" s="47">
        <v>1460.1970904402451</v>
      </c>
      <c r="H251" s="47">
        <v>2916.0948505747124</v>
      </c>
      <c r="I251" s="47">
        <v>7475.7924495717225</v>
      </c>
      <c r="J251" s="47">
        <v>372.45445326770101</v>
      </c>
      <c r="K251" s="47">
        <v>128.3451288</v>
      </c>
      <c r="L251" s="47">
        <v>1722.900485431036</v>
      </c>
      <c r="M251" s="37" t="b">
        <v>1</v>
      </c>
      <c r="N251" s="47">
        <v>7848.2469028394235</v>
      </c>
      <c r="O251" s="27"/>
    </row>
    <row r="252" spans="1:15" x14ac:dyDescent="0.25">
      <c r="A252" s="18"/>
      <c r="B252" s="46">
        <v>45331.625</v>
      </c>
      <c r="C252" s="47">
        <v>2867.528898</v>
      </c>
      <c r="D252" s="47">
        <v>1656.9619174375</v>
      </c>
      <c r="E252" s="47">
        <v>755.95138075</v>
      </c>
      <c r="F252" s="47">
        <v>732.40824959075007</v>
      </c>
      <c r="G252" s="47">
        <v>1318.2198235074961</v>
      </c>
      <c r="H252" s="47">
        <v>2369.8508505747122</v>
      </c>
      <c r="I252" s="47">
        <v>7437.6568076817239</v>
      </c>
      <c r="J252" s="47">
        <v>372.01362994770102</v>
      </c>
      <c r="K252" s="47">
        <v>3.6149192999999999</v>
      </c>
      <c r="L252" s="47">
        <v>1887.635762931036</v>
      </c>
      <c r="M252" s="37" t="b">
        <v>1</v>
      </c>
      <c r="N252" s="47">
        <v>7809.6704376294247</v>
      </c>
      <c r="O252" s="27"/>
    </row>
    <row r="253" spans="1:15" x14ac:dyDescent="0.25">
      <c r="A253" s="18"/>
      <c r="B253" s="46">
        <v>45331.666666666664</v>
      </c>
      <c r="C253" s="47">
        <v>2879.3856822500002</v>
      </c>
      <c r="D253" s="47">
        <v>2731.3542464375</v>
      </c>
      <c r="E253" s="47">
        <v>797.6964835</v>
      </c>
      <c r="F253" s="47">
        <v>709.33338186675007</v>
      </c>
      <c r="G253" s="47">
        <v>1188.404019011494</v>
      </c>
      <c r="H253" s="47">
        <v>1775.2388505747122</v>
      </c>
      <c r="I253" s="47">
        <v>7572.8651314017216</v>
      </c>
      <c r="J253" s="47">
        <v>381.10979290769905</v>
      </c>
      <c r="K253" s="47">
        <v>1.5419913999999999</v>
      </c>
      <c r="L253" s="47">
        <v>2125.8957479310361</v>
      </c>
      <c r="M253" s="37" t="b">
        <v>1</v>
      </c>
      <c r="N253" s="47">
        <v>7953.9749243094202</v>
      </c>
      <c r="O253" s="27"/>
    </row>
    <row r="254" spans="1:15" x14ac:dyDescent="0.25">
      <c r="A254" s="18"/>
      <c r="B254" s="46">
        <v>45331.708333333336</v>
      </c>
      <c r="C254" s="47">
        <v>2945.707615249999</v>
      </c>
      <c r="D254" s="47">
        <v>3688.8550471875001</v>
      </c>
      <c r="E254" s="47">
        <v>852.91391899999996</v>
      </c>
      <c r="F254" s="47">
        <v>927.88936868125006</v>
      </c>
      <c r="G254" s="47">
        <v>1154.9651454969971</v>
      </c>
      <c r="H254" s="47">
        <v>1501.8988505747122</v>
      </c>
      <c r="I254" s="47">
        <v>7926.858985571721</v>
      </c>
      <c r="J254" s="47">
        <v>429.94374018770003</v>
      </c>
      <c r="K254" s="47">
        <v>1.4247125</v>
      </c>
      <c r="L254" s="47">
        <v>2714.0025079310362</v>
      </c>
      <c r="M254" s="37" t="b">
        <v>1</v>
      </c>
      <c r="N254" s="47">
        <v>8356.8027257594204</v>
      </c>
      <c r="O254" s="27"/>
    </row>
    <row r="255" spans="1:15" x14ac:dyDescent="0.25">
      <c r="A255" s="18"/>
      <c r="B255" s="46">
        <v>45331.75</v>
      </c>
      <c r="C255" s="47">
        <v>2939.7005277499998</v>
      </c>
      <c r="D255" s="47">
        <v>3784.818615687499</v>
      </c>
      <c r="E255" s="47">
        <v>878.09647075000009</v>
      </c>
      <c r="F255" s="47">
        <v>1230.946706419749</v>
      </c>
      <c r="G255" s="47">
        <v>1188.585832318493</v>
      </c>
      <c r="H255" s="47">
        <v>1274.3278505747121</v>
      </c>
      <c r="I255" s="47">
        <v>7880.8781433817221</v>
      </c>
      <c r="J255" s="47">
        <v>416.307570687701</v>
      </c>
      <c r="K255" s="47">
        <v>2.0494764999999999</v>
      </c>
      <c r="L255" s="47">
        <v>2997.2408129310361</v>
      </c>
      <c r="M255" s="37" t="b">
        <v>1</v>
      </c>
      <c r="N255" s="47">
        <v>8297.1857140694228</v>
      </c>
      <c r="O255" s="27"/>
    </row>
    <row r="256" spans="1:15" x14ac:dyDescent="0.25">
      <c r="A256" s="18"/>
      <c r="B256" s="46">
        <v>45331.791666666664</v>
      </c>
      <c r="C256" s="47">
        <v>2900.3366152500002</v>
      </c>
      <c r="D256" s="47">
        <v>2185.4284548749993</v>
      </c>
      <c r="E256" s="47">
        <v>828.13602375000005</v>
      </c>
      <c r="F256" s="47">
        <v>1561.1024509490001</v>
      </c>
      <c r="G256" s="47">
        <v>1200.105874441743</v>
      </c>
      <c r="H256" s="47">
        <v>1509.7128505747121</v>
      </c>
      <c r="I256" s="47">
        <v>7492.7482236517226</v>
      </c>
      <c r="J256" s="47">
        <v>372.28918865769901</v>
      </c>
      <c r="K256" s="47">
        <v>7.6300895999999998</v>
      </c>
      <c r="L256" s="47">
        <v>2312.1547679310361</v>
      </c>
      <c r="M256" s="37" t="b">
        <v>1</v>
      </c>
      <c r="N256" s="47">
        <v>7865.0374123094216</v>
      </c>
      <c r="O256" s="27"/>
    </row>
    <row r="257" spans="1:15" x14ac:dyDescent="0.25">
      <c r="A257" s="18"/>
      <c r="B257" s="46">
        <v>45331.833333333336</v>
      </c>
      <c r="C257" s="47">
        <v>2903.09978925</v>
      </c>
      <c r="D257" s="47">
        <v>1436.692984437499</v>
      </c>
      <c r="E257" s="47">
        <v>804.29476175000002</v>
      </c>
      <c r="F257" s="47">
        <v>1687.5561840580001</v>
      </c>
      <c r="G257" s="47">
        <v>1196.9617219302431</v>
      </c>
      <c r="H257" s="47">
        <v>1984.7568505747122</v>
      </c>
      <c r="I257" s="47">
        <v>6939.9967013917239</v>
      </c>
      <c r="J257" s="47">
        <v>342.07855927769702</v>
      </c>
      <c r="K257" s="47">
        <v>297.4124759</v>
      </c>
      <c r="L257" s="47">
        <v>2433.8745554310358</v>
      </c>
      <c r="M257" s="37" t="b">
        <v>1</v>
      </c>
      <c r="N257" s="47">
        <v>7282.0752606694214</v>
      </c>
      <c r="O257" s="27"/>
    </row>
    <row r="258" spans="1:15" x14ac:dyDescent="0.25">
      <c r="A258" s="18"/>
      <c r="B258" s="46">
        <v>45331.875</v>
      </c>
      <c r="C258" s="47">
        <v>2883.0434669999991</v>
      </c>
      <c r="D258" s="47">
        <v>751.4657064375001</v>
      </c>
      <c r="E258" s="47">
        <v>731.56878375000008</v>
      </c>
      <c r="F258" s="47">
        <v>1752.0782161765001</v>
      </c>
      <c r="G258" s="47">
        <v>1169.8672686117452</v>
      </c>
      <c r="H258" s="47">
        <v>2239.3488505747123</v>
      </c>
      <c r="I258" s="47">
        <v>6359.3433300317238</v>
      </c>
      <c r="J258" s="47">
        <v>324.95437248769701</v>
      </c>
      <c r="K258" s="47">
        <v>263.39561710000004</v>
      </c>
      <c r="L258" s="47">
        <v>2579.6789729310362</v>
      </c>
      <c r="M258" s="37" t="b">
        <v>1</v>
      </c>
      <c r="N258" s="47">
        <v>6684.2977025194205</v>
      </c>
      <c r="O258" s="27"/>
    </row>
    <row r="259" spans="1:15" x14ac:dyDescent="0.25">
      <c r="A259" s="18"/>
      <c r="B259" s="46">
        <v>45331.916666666664</v>
      </c>
      <c r="C259" s="47">
        <v>2859.01228975</v>
      </c>
      <c r="D259" s="47">
        <v>821.71493175000001</v>
      </c>
      <c r="E259" s="47">
        <v>598.16152975</v>
      </c>
      <c r="F259" s="47">
        <v>1707.0826525525001</v>
      </c>
      <c r="G259" s="47">
        <v>1158.6454563332431</v>
      </c>
      <c r="H259" s="47">
        <v>2245.6908505747115</v>
      </c>
      <c r="I259" s="47">
        <v>6181.8251455417221</v>
      </c>
      <c r="J259" s="47">
        <v>328.92318103769708</v>
      </c>
      <c r="K259" s="47">
        <v>147.0767362</v>
      </c>
      <c r="L259" s="47">
        <v>2732.4826479310364</v>
      </c>
      <c r="M259" s="37" t="b">
        <v>1</v>
      </c>
      <c r="N259" s="47">
        <v>6510.748326579419</v>
      </c>
      <c r="O259" s="27"/>
    </row>
    <row r="260" spans="1:15" x14ac:dyDescent="0.25">
      <c r="A260" s="18"/>
      <c r="B260" s="46">
        <v>45331.958333333336</v>
      </c>
      <c r="C260" s="47">
        <v>2804.4903459999991</v>
      </c>
      <c r="D260" s="47">
        <v>659.44298068750004</v>
      </c>
      <c r="E260" s="47">
        <v>525.87125350000008</v>
      </c>
      <c r="F260" s="47">
        <v>1614.4733985349992</v>
      </c>
      <c r="G260" s="47">
        <v>1140.574339123244</v>
      </c>
      <c r="H260" s="47">
        <v>2370.7118505747121</v>
      </c>
      <c r="I260" s="47">
        <v>5757.1516014017197</v>
      </c>
      <c r="J260" s="47">
        <v>308.618930287701</v>
      </c>
      <c r="K260" s="47">
        <v>320.05782380000005</v>
      </c>
      <c r="L260" s="47">
        <v>2729.735812931036</v>
      </c>
      <c r="M260" s="37" t="b">
        <v>1</v>
      </c>
      <c r="N260" s="47">
        <v>6065.7705316894207</v>
      </c>
      <c r="O260" s="27"/>
    </row>
    <row r="261" spans="1:15" x14ac:dyDescent="0.25">
      <c r="A261" s="18"/>
      <c r="B261" s="46">
        <v>45332</v>
      </c>
      <c r="C261" s="47">
        <v>2741.3459122499994</v>
      </c>
      <c r="D261" s="47">
        <v>1045.5509716249999</v>
      </c>
      <c r="E261" s="47">
        <v>616.78788650000001</v>
      </c>
      <c r="F261" s="47">
        <v>1374.4498331650002</v>
      </c>
      <c r="G261" s="47">
        <v>1112.8628546757461</v>
      </c>
      <c r="H261" s="47">
        <v>1858.4298505747122</v>
      </c>
      <c r="I261" s="47">
        <v>5482.0945349217209</v>
      </c>
      <c r="J261" s="47">
        <v>296.59148533770002</v>
      </c>
      <c r="K261" s="47">
        <v>38.438495599999989</v>
      </c>
      <c r="L261" s="47">
        <v>2932.302792931036</v>
      </c>
      <c r="M261" s="37" t="b">
        <v>1</v>
      </c>
      <c r="N261" s="47">
        <v>5778.6860202594207</v>
      </c>
      <c r="O261" s="27"/>
    </row>
    <row r="262" spans="1:15" x14ac:dyDescent="0.25">
      <c r="A262" s="18"/>
      <c r="B262" s="46">
        <v>45332.041666666664</v>
      </c>
      <c r="C262" s="47">
        <v>2707.9152652499997</v>
      </c>
      <c r="D262" s="47">
        <v>871.17408456250007</v>
      </c>
      <c r="E262" s="47">
        <v>462.69750850000003</v>
      </c>
      <c r="F262" s="47">
        <v>1530.088518476</v>
      </c>
      <c r="G262" s="47">
        <v>1101.328648877248</v>
      </c>
      <c r="H262" s="47">
        <v>1926.5528505747122</v>
      </c>
      <c r="I262" s="47">
        <v>5224.3868895917212</v>
      </c>
      <c r="J262" s="47">
        <v>287.07110881770404</v>
      </c>
      <c r="K262" s="47">
        <v>180.19639989999999</v>
      </c>
      <c r="L262" s="47">
        <v>2908.102477931036</v>
      </c>
      <c r="M262" s="37" t="b">
        <v>1</v>
      </c>
      <c r="N262" s="47">
        <v>5511.4579984094253</v>
      </c>
      <c r="O262" s="27"/>
    </row>
    <row r="263" spans="1:15" x14ac:dyDescent="0.25">
      <c r="A263" s="18"/>
      <c r="B263" s="46">
        <v>45332.083333333336</v>
      </c>
      <c r="C263" s="47">
        <v>2733.9830630000001</v>
      </c>
      <c r="D263" s="47">
        <v>665.03777587500008</v>
      </c>
      <c r="E263" s="47">
        <v>442.62575075000001</v>
      </c>
      <c r="F263" s="47">
        <v>1792.4562132670001</v>
      </c>
      <c r="G263" s="47">
        <v>1104.2256690837419</v>
      </c>
      <c r="H263" s="47">
        <v>1574.603850574711</v>
      </c>
      <c r="I263" s="47">
        <v>5055.7331130917228</v>
      </c>
      <c r="J263" s="47">
        <v>291.82967312769603</v>
      </c>
      <c r="K263" s="47">
        <v>156.85528840000001</v>
      </c>
      <c r="L263" s="47">
        <v>2808.5142479310362</v>
      </c>
      <c r="M263" s="37" t="b">
        <v>1</v>
      </c>
      <c r="N263" s="47">
        <v>5347.5627862194187</v>
      </c>
      <c r="O263" s="27"/>
    </row>
    <row r="264" spans="1:15" x14ac:dyDescent="0.25">
      <c r="A264" s="18"/>
      <c r="B264" s="46">
        <v>45332.125</v>
      </c>
      <c r="C264" s="47">
        <v>2727.7124492499993</v>
      </c>
      <c r="D264" s="47">
        <v>915.94043693750007</v>
      </c>
      <c r="E264" s="47">
        <v>440.77452650000009</v>
      </c>
      <c r="F264" s="47">
        <v>1873.2127461080001</v>
      </c>
      <c r="G264" s="47">
        <v>1119.7218295902451</v>
      </c>
      <c r="H264" s="47">
        <v>1077.2118505747121</v>
      </c>
      <c r="I264" s="47">
        <v>4933.0974005017224</v>
      </c>
      <c r="J264" s="47">
        <v>285.85676122770002</v>
      </c>
      <c r="K264" s="47">
        <v>204.66479430000001</v>
      </c>
      <c r="L264" s="47">
        <v>2730.9548829310361</v>
      </c>
      <c r="M264" s="37" t="b">
        <v>1</v>
      </c>
      <c r="N264" s="47">
        <v>5218.9541617294226</v>
      </c>
      <c r="O264" s="27"/>
    </row>
    <row r="265" spans="1:15" x14ac:dyDescent="0.25">
      <c r="A265" s="18"/>
      <c r="B265" s="46">
        <v>45332.166666666664</v>
      </c>
      <c r="C265" s="47">
        <v>2732.3745140000005</v>
      </c>
      <c r="D265" s="47">
        <v>753.69476968750007</v>
      </c>
      <c r="E265" s="47">
        <v>442.1152505</v>
      </c>
      <c r="F265" s="47">
        <v>1917.1078070945002</v>
      </c>
      <c r="G265" s="47">
        <v>1117.5722820637461</v>
      </c>
      <c r="H265" s="47">
        <v>1077.5028505747121</v>
      </c>
      <c r="I265" s="47">
        <v>4994.8396883317191</v>
      </c>
      <c r="J265" s="47">
        <v>279.77504985770304</v>
      </c>
      <c r="K265" s="47">
        <v>200.8860803</v>
      </c>
      <c r="L265" s="47">
        <v>2564.8666554310362</v>
      </c>
      <c r="M265" s="37" t="b">
        <v>1</v>
      </c>
      <c r="N265" s="47">
        <v>5274.6147381894225</v>
      </c>
      <c r="O265" s="27"/>
    </row>
    <row r="266" spans="1:15" x14ac:dyDescent="0.25">
      <c r="A266" s="18"/>
      <c r="B266" s="46">
        <v>45332.208333333336</v>
      </c>
      <c r="C266" s="47">
        <v>2735.25310175</v>
      </c>
      <c r="D266" s="47">
        <v>837.60614193750007</v>
      </c>
      <c r="E266" s="47">
        <v>459.87589150000002</v>
      </c>
      <c r="F266" s="47">
        <v>1783.7539966310001</v>
      </c>
      <c r="G266" s="47">
        <v>1119.2473308972451</v>
      </c>
      <c r="H266" s="47">
        <v>1236.585850574711</v>
      </c>
      <c r="I266" s="47">
        <v>5313.2031353117209</v>
      </c>
      <c r="J266" s="47">
        <v>284.39472674770201</v>
      </c>
      <c r="K266" s="47">
        <v>154.4970333</v>
      </c>
      <c r="L266" s="47">
        <v>2420.2274179310361</v>
      </c>
      <c r="M266" s="37" t="b">
        <v>1</v>
      </c>
      <c r="N266" s="47">
        <v>5597.5978620594233</v>
      </c>
      <c r="O266" s="27"/>
    </row>
    <row r="267" spans="1:15" x14ac:dyDescent="0.25">
      <c r="A267" s="18"/>
      <c r="B267" s="46">
        <v>45332.25</v>
      </c>
      <c r="C267" s="47">
        <v>2770.82240925</v>
      </c>
      <c r="D267" s="47">
        <v>762.34432731250013</v>
      </c>
      <c r="E267" s="47">
        <v>484.82667775000004</v>
      </c>
      <c r="F267" s="47">
        <v>1799.07553123925</v>
      </c>
      <c r="G267" s="47">
        <v>1131.0043285239919</v>
      </c>
      <c r="H267" s="47">
        <v>1633.8148505747122</v>
      </c>
      <c r="I267" s="47">
        <v>5726.4182751117205</v>
      </c>
      <c r="J267" s="47">
        <v>292.792537607697</v>
      </c>
      <c r="K267" s="47">
        <v>322.22433850000004</v>
      </c>
      <c r="L267" s="47">
        <v>2240.4529734310363</v>
      </c>
      <c r="M267" s="37" t="b">
        <v>1</v>
      </c>
      <c r="N267" s="47">
        <v>6019.2108127194178</v>
      </c>
      <c r="O267" s="27"/>
    </row>
    <row r="268" spans="1:15" x14ac:dyDescent="0.25">
      <c r="A268" s="18"/>
      <c r="B268" s="46">
        <v>45332.291666666664</v>
      </c>
      <c r="C268" s="47">
        <v>2873.8958620000003</v>
      </c>
      <c r="D268" s="47">
        <v>1150.321613375</v>
      </c>
      <c r="E268" s="47">
        <v>522.35271575000002</v>
      </c>
      <c r="F268" s="47">
        <v>1686.3409582197501</v>
      </c>
      <c r="G268" s="47">
        <v>1197.184113850994</v>
      </c>
      <c r="H268" s="47">
        <v>1615.3758505747121</v>
      </c>
      <c r="I268" s="47">
        <v>6070.0469676017192</v>
      </c>
      <c r="J268" s="47">
        <v>311.72997103770206</v>
      </c>
      <c r="K268" s="47">
        <v>163.24543770000002</v>
      </c>
      <c r="L268" s="47">
        <v>2500.4487374310361</v>
      </c>
      <c r="M268" s="37" t="b">
        <v>1</v>
      </c>
      <c r="N268" s="47">
        <v>6381.7769386394211</v>
      </c>
      <c r="O268" s="27"/>
    </row>
    <row r="269" spans="1:15" x14ac:dyDescent="0.25">
      <c r="A269" s="18"/>
      <c r="B269" s="46">
        <v>45332.333333333336</v>
      </c>
      <c r="C269" s="47">
        <v>2909.8616835000003</v>
      </c>
      <c r="D269" s="47">
        <v>1343.140325062499</v>
      </c>
      <c r="E269" s="47">
        <v>402.00030775000005</v>
      </c>
      <c r="F269" s="47">
        <v>1548.2016354335001</v>
      </c>
      <c r="G269" s="47">
        <v>1377.698957869746</v>
      </c>
      <c r="H269" s="47">
        <v>1375.5878505747121</v>
      </c>
      <c r="I269" s="47">
        <v>6259.4133905617209</v>
      </c>
      <c r="J269" s="47">
        <v>320.47974499770305</v>
      </c>
      <c r="K269" s="47">
        <v>9.4180852000000002</v>
      </c>
      <c r="L269" s="47">
        <v>2367.1795394310361</v>
      </c>
      <c r="M269" s="37" t="b">
        <v>1</v>
      </c>
      <c r="N269" s="47">
        <v>6579.8931355594241</v>
      </c>
      <c r="O269" s="27"/>
    </row>
    <row r="270" spans="1:15" x14ac:dyDescent="0.25">
      <c r="A270" s="18"/>
      <c r="B270" s="46">
        <v>45332.375</v>
      </c>
      <c r="C270" s="47">
        <v>2892.0588412500001</v>
      </c>
      <c r="D270" s="47">
        <v>1537.713395125</v>
      </c>
      <c r="E270" s="47">
        <v>203.94340575000001</v>
      </c>
      <c r="F270" s="47">
        <v>1132.2556835129999</v>
      </c>
      <c r="G270" s="47">
        <v>1582.9032333677469</v>
      </c>
      <c r="H270" s="47">
        <v>1665.3308505747123</v>
      </c>
      <c r="I270" s="47">
        <v>6454.2440730217249</v>
      </c>
      <c r="J270" s="47">
        <v>331.3724268277</v>
      </c>
      <c r="K270" s="47">
        <v>31.104021799999991</v>
      </c>
      <c r="L270" s="47">
        <v>2197.4848879310362</v>
      </c>
      <c r="M270" s="37" t="b">
        <v>1</v>
      </c>
      <c r="N270" s="47">
        <v>6785.6164998494251</v>
      </c>
      <c r="O270" s="27"/>
    </row>
    <row r="271" spans="1:15" x14ac:dyDescent="0.25">
      <c r="A271" s="18"/>
      <c r="B271" s="46">
        <v>45332.416666666664</v>
      </c>
      <c r="C271" s="47">
        <v>2879.9562422500003</v>
      </c>
      <c r="D271" s="47">
        <v>1515.8259280625</v>
      </c>
      <c r="E271" s="47">
        <v>205.99931674999999</v>
      </c>
      <c r="F271" s="47">
        <v>1087.996603503</v>
      </c>
      <c r="G271" s="47">
        <v>1766.832177180245</v>
      </c>
      <c r="H271" s="47">
        <v>2028.8348505747122</v>
      </c>
      <c r="I271" s="47">
        <v>6519.7583798117184</v>
      </c>
      <c r="J271" s="47">
        <v>350.156777577703</v>
      </c>
      <c r="K271" s="47">
        <v>20.124315499999998</v>
      </c>
      <c r="L271" s="47">
        <v>2595.4056454310362</v>
      </c>
      <c r="M271" s="37" t="b">
        <v>1</v>
      </c>
      <c r="N271" s="47">
        <v>6869.9151573894214</v>
      </c>
      <c r="O271" s="27"/>
    </row>
    <row r="272" spans="1:15" x14ac:dyDescent="0.25">
      <c r="A272" s="18"/>
      <c r="B272" s="46">
        <v>45332.458333333336</v>
      </c>
      <c r="C272" s="47">
        <v>2865.9271715</v>
      </c>
      <c r="D272" s="47">
        <v>1178.5189511875001</v>
      </c>
      <c r="E272" s="47">
        <v>210.00604275000001</v>
      </c>
      <c r="F272" s="47">
        <v>1393.1965750367501</v>
      </c>
      <c r="G272" s="47">
        <v>1869.253613711493</v>
      </c>
      <c r="H272" s="47">
        <v>2181.2829205747121</v>
      </c>
      <c r="I272" s="47">
        <v>6595.7206399417228</v>
      </c>
      <c r="J272" s="47">
        <v>369.380408287698</v>
      </c>
      <c r="K272" s="47">
        <v>250.02655859999999</v>
      </c>
      <c r="L272" s="47">
        <v>2483.0576679310361</v>
      </c>
      <c r="M272" s="37" t="b">
        <v>1</v>
      </c>
      <c r="N272" s="47">
        <v>6965.1010482294205</v>
      </c>
      <c r="O272" s="27"/>
    </row>
    <row r="273" spans="1:15" x14ac:dyDescent="0.25">
      <c r="A273" s="18"/>
      <c r="B273" s="46">
        <v>45332.5</v>
      </c>
      <c r="C273" s="47">
        <v>2851.8801272500004</v>
      </c>
      <c r="D273" s="47">
        <v>863.003469</v>
      </c>
      <c r="E273" s="47">
        <v>182.66720275</v>
      </c>
      <c r="F273" s="47">
        <v>1880.8617708112502</v>
      </c>
      <c r="G273" s="47">
        <v>1911.3880441744952</v>
      </c>
      <c r="H273" s="47">
        <v>1754.705220574712</v>
      </c>
      <c r="I273" s="47">
        <v>6461.207720871721</v>
      </c>
      <c r="J273" s="47">
        <v>359.14931935770005</v>
      </c>
      <c r="K273" s="47">
        <v>330.20136890000003</v>
      </c>
      <c r="L273" s="47">
        <v>2293.9474254310362</v>
      </c>
      <c r="M273" s="37" t="b">
        <v>1</v>
      </c>
      <c r="N273" s="47">
        <v>6820.3570402294208</v>
      </c>
      <c r="O273" s="27"/>
    </row>
    <row r="274" spans="1:15" x14ac:dyDescent="0.25">
      <c r="A274" s="18"/>
      <c r="B274" s="46">
        <v>45332.541666666664</v>
      </c>
      <c r="C274" s="47">
        <v>2843.5593585000001</v>
      </c>
      <c r="D274" s="47">
        <v>978.64250731250002</v>
      </c>
      <c r="E274" s="47">
        <v>180.29359474999998</v>
      </c>
      <c r="F274" s="47">
        <v>1876.6850321622501</v>
      </c>
      <c r="G274" s="47">
        <v>1850.5310752409953</v>
      </c>
      <c r="H274" s="47">
        <v>1550.6961005747121</v>
      </c>
      <c r="I274" s="47">
        <v>6220.4296730817205</v>
      </c>
      <c r="J274" s="47">
        <v>327.94878612770106</v>
      </c>
      <c r="K274" s="47">
        <v>168.38407140000001</v>
      </c>
      <c r="L274" s="47">
        <v>2563.6451379310361</v>
      </c>
      <c r="M274" s="37" t="b">
        <v>1</v>
      </c>
      <c r="N274" s="47">
        <v>6548.3784592094216</v>
      </c>
      <c r="O274" s="27"/>
    </row>
    <row r="275" spans="1:15" x14ac:dyDescent="0.25">
      <c r="A275" s="18"/>
      <c r="B275" s="46">
        <v>45332.583333333336</v>
      </c>
      <c r="C275" s="47">
        <v>2848.10420875</v>
      </c>
      <c r="D275" s="47">
        <v>865.07496231250002</v>
      </c>
      <c r="E275" s="47">
        <v>204.6603925</v>
      </c>
      <c r="F275" s="47">
        <v>2154.4201535112493</v>
      </c>
      <c r="G275" s="47">
        <v>1626.462597711994</v>
      </c>
      <c r="H275" s="47">
        <v>1536.886275574712</v>
      </c>
      <c r="I275" s="47">
        <v>6191.3905652817202</v>
      </c>
      <c r="J275" s="47">
        <v>317.85576314769901</v>
      </c>
      <c r="K275" s="47">
        <v>220.724603</v>
      </c>
      <c r="L275" s="47">
        <v>2505.6376589310348</v>
      </c>
      <c r="M275" s="37" t="b">
        <v>1</v>
      </c>
      <c r="N275" s="47">
        <v>6509.246328429419</v>
      </c>
      <c r="O275" s="27"/>
    </row>
    <row r="276" spans="1:15" x14ac:dyDescent="0.25">
      <c r="A276" s="18"/>
      <c r="B276" s="46">
        <v>45332.625</v>
      </c>
      <c r="C276" s="47">
        <v>2887.4278545000011</v>
      </c>
      <c r="D276" s="47">
        <v>1542.6751325</v>
      </c>
      <c r="E276" s="47">
        <v>206.92502475000001</v>
      </c>
      <c r="F276" s="47">
        <v>2478.1005679667501</v>
      </c>
      <c r="G276" s="47">
        <v>1385.5737900089912</v>
      </c>
      <c r="H276" s="47">
        <v>1079.6018505747122</v>
      </c>
      <c r="I276" s="47">
        <v>6333.9034376317213</v>
      </c>
      <c r="J276" s="47">
        <v>318.96495643769703</v>
      </c>
      <c r="K276" s="47">
        <v>83.212478299999958</v>
      </c>
      <c r="L276" s="47">
        <v>2844.2233479310362</v>
      </c>
      <c r="M276" s="37" t="b">
        <v>1</v>
      </c>
      <c r="N276" s="47">
        <v>6652.8683940694182</v>
      </c>
      <c r="O276" s="27"/>
    </row>
    <row r="277" spans="1:15" x14ac:dyDescent="0.25">
      <c r="A277" s="18"/>
      <c r="B277" s="46">
        <v>45332.666666666664</v>
      </c>
      <c r="C277" s="47">
        <v>2913.7758547500002</v>
      </c>
      <c r="D277" s="47">
        <v>1573.1192067500001</v>
      </c>
      <c r="E277" s="47">
        <v>278.37456750000001</v>
      </c>
      <c r="F277" s="47">
        <v>2952.8701572677501</v>
      </c>
      <c r="G277" s="47">
        <v>1271.103496937993</v>
      </c>
      <c r="H277" s="47">
        <v>1054.8588505747121</v>
      </c>
      <c r="I277" s="47">
        <v>6464.1544226017222</v>
      </c>
      <c r="J277" s="47">
        <v>331.43360974769899</v>
      </c>
      <c r="K277" s="47">
        <v>29.24281449999998</v>
      </c>
      <c r="L277" s="47">
        <v>3219.2712869310362</v>
      </c>
      <c r="M277" s="37" t="b">
        <v>1</v>
      </c>
      <c r="N277" s="47">
        <v>6795.5880323494212</v>
      </c>
      <c r="O277" s="27"/>
    </row>
    <row r="278" spans="1:15" x14ac:dyDescent="0.25">
      <c r="A278" s="18"/>
      <c r="B278" s="46">
        <v>45332.708333333336</v>
      </c>
      <c r="C278" s="47">
        <v>2944.3829702499993</v>
      </c>
      <c r="D278" s="47">
        <v>2412.594341125</v>
      </c>
      <c r="E278" s="47">
        <v>479.42912875000002</v>
      </c>
      <c r="F278" s="47">
        <v>2773.9011133385002</v>
      </c>
      <c r="G278" s="47">
        <v>1243.4206429322483</v>
      </c>
      <c r="H278" s="47">
        <v>844.27885057471201</v>
      </c>
      <c r="I278" s="47">
        <v>6806.4023404117233</v>
      </c>
      <c r="J278" s="47">
        <v>351.33546822770603</v>
      </c>
      <c r="K278" s="47">
        <v>88.916247900000002</v>
      </c>
      <c r="L278" s="47">
        <v>3451.3529904310362</v>
      </c>
      <c r="M278" s="37" t="b">
        <v>1</v>
      </c>
      <c r="N278" s="47">
        <v>7157.7378086394292</v>
      </c>
      <c r="O278" s="27"/>
    </row>
    <row r="279" spans="1:15" x14ac:dyDescent="0.25">
      <c r="A279" s="18"/>
      <c r="B279" s="46">
        <v>45332.75</v>
      </c>
      <c r="C279" s="47">
        <v>2957.0976692499999</v>
      </c>
      <c r="D279" s="47">
        <v>3166.3850137499994</v>
      </c>
      <c r="E279" s="47">
        <v>536.15643800000009</v>
      </c>
      <c r="F279" s="47">
        <v>2543.8706789647504</v>
      </c>
      <c r="G279" s="47">
        <v>1230.9658428409941</v>
      </c>
      <c r="H279" s="47">
        <v>686.19085057471204</v>
      </c>
      <c r="I279" s="47">
        <v>6795.8394784417214</v>
      </c>
      <c r="J279" s="47">
        <v>363.98775210770106</v>
      </c>
      <c r="K279" s="47">
        <v>17.244155899999999</v>
      </c>
      <c r="L279" s="47">
        <v>3943.5951069310358</v>
      </c>
      <c r="M279" s="37" t="b">
        <v>1</v>
      </c>
      <c r="N279" s="47">
        <v>7159.8272305494229</v>
      </c>
      <c r="O279" s="27"/>
    </row>
    <row r="280" spans="1:15" x14ac:dyDescent="0.25">
      <c r="A280" s="18"/>
      <c r="B280" s="46">
        <v>45332.791666666664</v>
      </c>
      <c r="C280" s="47">
        <v>2949.06068925</v>
      </c>
      <c r="D280" s="47">
        <v>1715.6755700625001</v>
      </c>
      <c r="E280" s="47">
        <v>536.26560175000009</v>
      </c>
      <c r="F280" s="47">
        <v>2983.9633581144994</v>
      </c>
      <c r="G280" s="47">
        <v>1243.2107994587461</v>
      </c>
      <c r="H280" s="47">
        <v>1040.5168505747122</v>
      </c>
      <c r="I280" s="47">
        <v>6486.4838160717236</v>
      </c>
      <c r="J280" s="47">
        <v>356.40078740769906</v>
      </c>
      <c r="K280" s="47">
        <v>79.812830299999959</v>
      </c>
      <c r="L280" s="47">
        <v>3545.9954354310362</v>
      </c>
      <c r="M280" s="37" t="b">
        <v>1</v>
      </c>
      <c r="N280" s="47">
        <v>6842.8846034794224</v>
      </c>
      <c r="O280" s="27"/>
    </row>
    <row r="281" spans="1:15" x14ac:dyDescent="0.25">
      <c r="A281" s="18"/>
      <c r="B281" s="46">
        <v>45332.833333333336</v>
      </c>
      <c r="C281" s="47">
        <v>2937.3498542500001</v>
      </c>
      <c r="D281" s="47">
        <v>809.23015406249999</v>
      </c>
      <c r="E281" s="47">
        <v>536.12652400000013</v>
      </c>
      <c r="F281" s="47">
        <v>3081.8065035265004</v>
      </c>
      <c r="G281" s="47">
        <v>1228.463651256744</v>
      </c>
      <c r="H281" s="47">
        <v>1410.5798505747121</v>
      </c>
      <c r="I281" s="47">
        <v>6083.050151861722</v>
      </c>
      <c r="J281" s="47">
        <v>349.37585677769704</v>
      </c>
      <c r="K281" s="47">
        <v>129.09278359999999</v>
      </c>
      <c r="L281" s="47">
        <v>3442.0377454310365</v>
      </c>
      <c r="M281" s="37" t="b">
        <v>1</v>
      </c>
      <c r="N281" s="47">
        <v>6432.4260086394188</v>
      </c>
      <c r="O281" s="27"/>
    </row>
    <row r="282" spans="1:15" x14ac:dyDescent="0.25">
      <c r="A282" s="18"/>
      <c r="B282" s="46">
        <v>45332.875</v>
      </c>
      <c r="C282" s="47">
        <v>2899.9827392500001</v>
      </c>
      <c r="D282" s="47">
        <v>551.09989793750003</v>
      </c>
      <c r="E282" s="47">
        <v>534.24516900000003</v>
      </c>
      <c r="F282" s="47">
        <v>2945.968431799</v>
      </c>
      <c r="G282" s="47">
        <v>1174.098451449245</v>
      </c>
      <c r="H282" s="47">
        <v>1723.6348505747121</v>
      </c>
      <c r="I282" s="47">
        <v>5703.12889549172</v>
      </c>
      <c r="J282" s="47">
        <v>347.97730788770002</v>
      </c>
      <c r="K282" s="47">
        <v>411.60180770000005</v>
      </c>
      <c r="L282" s="47">
        <v>3366.321528931036</v>
      </c>
      <c r="M282" s="37" t="b">
        <v>1</v>
      </c>
      <c r="N282" s="47">
        <v>6051.1062033794196</v>
      </c>
      <c r="O282" s="27"/>
    </row>
    <row r="283" spans="1:15" x14ac:dyDescent="0.25">
      <c r="A283" s="18"/>
      <c r="B283" s="46">
        <v>45332.916666666664</v>
      </c>
      <c r="C283" s="47">
        <v>2895.3655280000003</v>
      </c>
      <c r="D283" s="47">
        <v>527.72115518750002</v>
      </c>
      <c r="E283" s="47">
        <v>512.61276765000002</v>
      </c>
      <c r="F283" s="47">
        <v>2998.5955282564992</v>
      </c>
      <c r="G283" s="47">
        <v>1170.0046662317459</v>
      </c>
      <c r="H283" s="47">
        <v>1655.5438505747122</v>
      </c>
      <c r="I283" s="47">
        <v>5649.6211593117205</v>
      </c>
      <c r="J283" s="47">
        <v>363.93978120770203</v>
      </c>
      <c r="K283" s="47">
        <v>403.86077245000001</v>
      </c>
      <c r="L283" s="47">
        <v>3342.4217829310364</v>
      </c>
      <c r="M283" s="37" t="b">
        <v>1</v>
      </c>
      <c r="N283" s="47">
        <v>6013.5609405194227</v>
      </c>
      <c r="O283" s="27"/>
    </row>
    <row r="284" spans="1:15" x14ac:dyDescent="0.25">
      <c r="A284" s="18"/>
      <c r="B284" s="46">
        <v>45332.958333333336</v>
      </c>
      <c r="C284" s="47">
        <v>2900.0858857500002</v>
      </c>
      <c r="D284" s="47">
        <v>322.56814568750002</v>
      </c>
      <c r="E284" s="47">
        <v>507.18801103000004</v>
      </c>
      <c r="F284" s="47">
        <v>3021.8598767870003</v>
      </c>
      <c r="G284" s="47">
        <v>1169.3737802912442</v>
      </c>
      <c r="H284" s="47">
        <v>1946.0648505747122</v>
      </c>
      <c r="I284" s="47">
        <v>5269.7093483917215</v>
      </c>
      <c r="J284" s="47">
        <v>375.61333559770003</v>
      </c>
      <c r="K284" s="47">
        <v>877.29332320000003</v>
      </c>
      <c r="L284" s="47">
        <v>3344.5245429310362</v>
      </c>
      <c r="M284" s="37" t="b">
        <v>1</v>
      </c>
      <c r="N284" s="47">
        <v>5645.3226839894214</v>
      </c>
      <c r="O284" s="27"/>
    </row>
    <row r="285" spans="1:15" x14ac:dyDescent="0.25">
      <c r="A285" s="18"/>
      <c r="B285" s="46">
        <v>45333</v>
      </c>
      <c r="C285" s="47">
        <v>2832.4666847499993</v>
      </c>
      <c r="D285" s="47">
        <v>331.69953825000005</v>
      </c>
      <c r="E285" s="47">
        <v>352.11622961</v>
      </c>
      <c r="F285" s="47">
        <v>2839.6327257870003</v>
      </c>
      <c r="G285" s="47">
        <v>1175.9894071487442</v>
      </c>
      <c r="H285" s="47">
        <v>1781.6488505747122</v>
      </c>
      <c r="I285" s="47">
        <v>5024.8916288217179</v>
      </c>
      <c r="J285" s="47">
        <v>357.05273536770102</v>
      </c>
      <c r="K285" s="47">
        <v>1084.324484</v>
      </c>
      <c r="L285" s="47">
        <v>2847.2845879310362</v>
      </c>
      <c r="M285" s="37" t="b">
        <v>1</v>
      </c>
      <c r="N285" s="47">
        <v>5381.9443641894186</v>
      </c>
      <c r="O285" s="27"/>
    </row>
    <row r="286" spans="1:15" x14ac:dyDescent="0.25">
      <c r="A286" s="18"/>
      <c r="B286" s="46">
        <v>45333.041666666664</v>
      </c>
      <c r="C286" s="47">
        <v>2759.72608825</v>
      </c>
      <c r="D286" s="47">
        <v>219.19667050000001</v>
      </c>
      <c r="E286" s="47">
        <v>271.51092224999996</v>
      </c>
      <c r="F286" s="47">
        <v>2673.7077990819998</v>
      </c>
      <c r="G286" s="47">
        <v>1167.5537765837482</v>
      </c>
      <c r="H286" s="47">
        <v>1848.3818505747122</v>
      </c>
      <c r="I286" s="47">
        <v>4774.2167843217212</v>
      </c>
      <c r="J286" s="47">
        <v>330.82599228770403</v>
      </c>
      <c r="K286" s="47">
        <v>1356.7609077</v>
      </c>
      <c r="L286" s="47">
        <v>2478.2734229310358</v>
      </c>
      <c r="M286" s="37" t="b">
        <v>1</v>
      </c>
      <c r="N286" s="47">
        <v>5105.0427766094253</v>
      </c>
      <c r="O286" s="27"/>
    </row>
    <row r="287" spans="1:15" x14ac:dyDescent="0.25">
      <c r="A287" s="18"/>
      <c r="B287" s="46">
        <v>45333.083333333336</v>
      </c>
      <c r="C287" s="47">
        <v>2699.3708920000004</v>
      </c>
      <c r="D287" s="47">
        <v>183.34747850000002</v>
      </c>
      <c r="E287" s="47">
        <v>268.31164175000004</v>
      </c>
      <c r="F287" s="47">
        <v>2702.2494372925003</v>
      </c>
      <c r="G287" s="47">
        <v>1176.2496882032431</v>
      </c>
      <c r="H287" s="47">
        <v>1884.5928505747122</v>
      </c>
      <c r="I287" s="47">
        <v>4691.022506091721</v>
      </c>
      <c r="J287" s="47">
        <v>340.95932589769905</v>
      </c>
      <c r="K287" s="47">
        <v>1798.8568233999999</v>
      </c>
      <c r="L287" s="47">
        <v>2083.2833329310361</v>
      </c>
      <c r="M287" s="37" t="b">
        <v>1</v>
      </c>
      <c r="N287" s="47">
        <v>5031.9818319894202</v>
      </c>
      <c r="O287" s="27"/>
    </row>
    <row r="288" spans="1:15" x14ac:dyDescent="0.25">
      <c r="A288" s="18"/>
      <c r="B288" s="46">
        <v>45333.125</v>
      </c>
      <c r="C288" s="47">
        <v>2727.8503970000002</v>
      </c>
      <c r="D288" s="47">
        <v>229.91218731250001</v>
      </c>
      <c r="E288" s="47">
        <v>268.09781150000003</v>
      </c>
      <c r="F288" s="47">
        <v>2284.5418005940001</v>
      </c>
      <c r="G288" s="47">
        <v>1165.7254176692441</v>
      </c>
      <c r="H288" s="47">
        <v>2270.7548505747113</v>
      </c>
      <c r="I288" s="47">
        <v>4595.5732076817194</v>
      </c>
      <c r="J288" s="47">
        <v>328.66713443769999</v>
      </c>
      <c r="K288" s="47">
        <v>2168.7690046000002</v>
      </c>
      <c r="L288" s="47">
        <v>1853.8731179310359</v>
      </c>
      <c r="M288" s="37" t="b">
        <v>1</v>
      </c>
      <c r="N288" s="47">
        <v>4924.2403421194194</v>
      </c>
      <c r="O288" s="27"/>
    </row>
    <row r="289" spans="1:15" x14ac:dyDescent="0.25">
      <c r="A289" s="18"/>
      <c r="B289" s="46">
        <v>45333.166666666664</v>
      </c>
      <c r="C289" s="47">
        <v>2737.0235710000002</v>
      </c>
      <c r="D289" s="47">
        <v>191.36184043750001</v>
      </c>
      <c r="E289" s="47">
        <v>266.43101150000007</v>
      </c>
      <c r="F289" s="47">
        <v>2152.1776424310001</v>
      </c>
      <c r="G289" s="47">
        <v>1143.606001177247</v>
      </c>
      <c r="H289" s="47">
        <v>2525.7618505747123</v>
      </c>
      <c r="I289" s="47">
        <v>4620.6915323517233</v>
      </c>
      <c r="J289" s="47">
        <v>341.44315773769904</v>
      </c>
      <c r="K289" s="47">
        <v>2250.0022616000001</v>
      </c>
      <c r="L289" s="47">
        <v>1804.2249654310363</v>
      </c>
      <c r="M289" s="37" t="b">
        <v>1</v>
      </c>
      <c r="N289" s="47">
        <v>4962.1346900894223</v>
      </c>
      <c r="O289" s="27"/>
    </row>
    <row r="290" spans="1:15" x14ac:dyDescent="0.25">
      <c r="A290" s="18"/>
      <c r="B290" s="46">
        <v>45333.208333333336</v>
      </c>
      <c r="C290" s="47">
        <v>2736.0265467499999</v>
      </c>
      <c r="D290" s="47">
        <v>195.4102489375</v>
      </c>
      <c r="E290" s="47">
        <v>265.37850950000006</v>
      </c>
      <c r="F290" s="47">
        <v>2189.4509987395004</v>
      </c>
      <c r="G290" s="47">
        <v>1148.6561150587461</v>
      </c>
      <c r="H290" s="47">
        <v>2776.9318505747124</v>
      </c>
      <c r="I290" s="47">
        <v>4818.5952763917221</v>
      </c>
      <c r="J290" s="47">
        <v>353.53969243770104</v>
      </c>
      <c r="K290" s="47">
        <v>2320.2544253000001</v>
      </c>
      <c r="L290" s="47">
        <v>1819.4648754310363</v>
      </c>
      <c r="M290" s="37" t="b">
        <v>1</v>
      </c>
      <c r="N290" s="47">
        <v>5172.1349688294231</v>
      </c>
      <c r="O290" s="27"/>
    </row>
    <row r="291" spans="1:15" x14ac:dyDescent="0.25">
      <c r="A291" s="18"/>
      <c r="B291" s="46">
        <v>45333.25</v>
      </c>
      <c r="C291" s="47">
        <v>2772.397996499999</v>
      </c>
      <c r="D291" s="47">
        <v>230.93829443750002</v>
      </c>
      <c r="E291" s="47">
        <v>299.67567750000001</v>
      </c>
      <c r="F291" s="47">
        <v>2247.9606506087498</v>
      </c>
      <c r="G291" s="47">
        <v>1171.6242379594919</v>
      </c>
      <c r="H291" s="47">
        <v>3126.5098505747123</v>
      </c>
      <c r="I291" s="47">
        <v>5069.2086985617216</v>
      </c>
      <c r="J291" s="47">
        <v>369.57055698769801</v>
      </c>
      <c r="K291" s="47">
        <v>2598.5895791000003</v>
      </c>
      <c r="L291" s="47">
        <v>1811.737872931036</v>
      </c>
      <c r="M291" s="37" t="b">
        <v>1</v>
      </c>
      <c r="N291" s="47">
        <v>5438.7792555494198</v>
      </c>
      <c r="O291" s="27"/>
    </row>
    <row r="292" spans="1:15" x14ac:dyDescent="0.25">
      <c r="A292" s="18"/>
      <c r="B292" s="46">
        <v>45333.291666666664</v>
      </c>
      <c r="C292" s="47">
        <v>2756.0433784999991</v>
      </c>
      <c r="D292" s="47">
        <v>353.149608</v>
      </c>
      <c r="E292" s="47">
        <v>425.30030550000004</v>
      </c>
      <c r="F292" s="47">
        <v>2075.2922378237495</v>
      </c>
      <c r="G292" s="47">
        <v>1172.5190271920001</v>
      </c>
      <c r="H292" s="47">
        <v>3071.8978505747123</v>
      </c>
      <c r="I292" s="47">
        <v>5518.6443606417188</v>
      </c>
      <c r="J292" s="47">
        <v>377.159631317704</v>
      </c>
      <c r="K292" s="47">
        <v>2232.8187067000003</v>
      </c>
      <c r="L292" s="47">
        <v>1725.5797089310361</v>
      </c>
      <c r="M292" s="37" t="b">
        <v>1</v>
      </c>
      <c r="N292" s="47">
        <v>5895.803991959423</v>
      </c>
      <c r="O292" s="27"/>
    </row>
    <row r="293" spans="1:15" x14ac:dyDescent="0.25">
      <c r="A293" s="18"/>
      <c r="B293" s="46">
        <v>45333.333333333336</v>
      </c>
      <c r="C293" s="47">
        <v>2749.7312804999992</v>
      </c>
      <c r="D293" s="47">
        <v>561.78091999999992</v>
      </c>
      <c r="E293" s="47">
        <v>439.36288674999997</v>
      </c>
      <c r="F293" s="47">
        <v>1796.2327276912499</v>
      </c>
      <c r="G293" s="47">
        <v>1234.6280218644961</v>
      </c>
      <c r="H293" s="47">
        <v>2813.5548505747124</v>
      </c>
      <c r="I293" s="47">
        <v>5922.6182879217231</v>
      </c>
      <c r="J293" s="47">
        <v>371.43964822770005</v>
      </c>
      <c r="K293" s="47">
        <v>1733.9880663000001</v>
      </c>
      <c r="L293" s="47">
        <v>1567.2446849310361</v>
      </c>
      <c r="M293" s="37" t="b">
        <v>1</v>
      </c>
      <c r="N293" s="47">
        <v>6294.0579361494229</v>
      </c>
      <c r="O293" s="27"/>
    </row>
    <row r="294" spans="1:15" x14ac:dyDescent="0.25">
      <c r="A294" s="18"/>
      <c r="B294" s="46">
        <v>45333.375</v>
      </c>
      <c r="C294" s="47">
        <v>2793.75699575</v>
      </c>
      <c r="D294" s="47">
        <v>537.38147724999999</v>
      </c>
      <c r="E294" s="47">
        <v>486.74122475000007</v>
      </c>
      <c r="F294" s="47">
        <v>1542.8907345952503</v>
      </c>
      <c r="G294" s="47">
        <v>1311.6099724604951</v>
      </c>
      <c r="H294" s="47">
        <v>2448.2748505747122</v>
      </c>
      <c r="I294" s="47">
        <v>6365.042903261723</v>
      </c>
      <c r="J294" s="47">
        <v>376.72130788769903</v>
      </c>
      <c r="K294" s="47">
        <v>837.49751380000009</v>
      </c>
      <c r="L294" s="47">
        <v>1541.3935304310362</v>
      </c>
      <c r="M294" s="37" t="b">
        <v>1</v>
      </c>
      <c r="N294" s="47">
        <v>6741.7642111494224</v>
      </c>
      <c r="O294" s="27"/>
    </row>
    <row r="295" spans="1:15" x14ac:dyDescent="0.25">
      <c r="A295" s="18"/>
      <c r="B295" s="46">
        <v>45333.416666666664</v>
      </c>
      <c r="C295" s="47">
        <v>2834.6120320000009</v>
      </c>
      <c r="D295" s="47">
        <v>496.81835900000004</v>
      </c>
      <c r="E295" s="47">
        <v>492.25022975000002</v>
      </c>
      <c r="F295" s="47">
        <v>1250.0640235082501</v>
      </c>
      <c r="G295" s="47">
        <v>1423.9630306274919</v>
      </c>
      <c r="H295" s="47">
        <v>2599.8188505747121</v>
      </c>
      <c r="I295" s="47">
        <v>6665.1098126217221</v>
      </c>
      <c r="J295" s="47">
        <v>371.52973980769804</v>
      </c>
      <c r="K295" s="47">
        <v>472.88177610000002</v>
      </c>
      <c r="L295" s="47">
        <v>1588.005196931035</v>
      </c>
      <c r="M295" s="37" t="b">
        <v>1</v>
      </c>
      <c r="N295" s="47">
        <v>7036.6395524294203</v>
      </c>
      <c r="O295" s="27"/>
    </row>
    <row r="296" spans="1:15" x14ac:dyDescent="0.25">
      <c r="A296" s="18"/>
      <c r="B296" s="46">
        <v>45333.458333333336</v>
      </c>
      <c r="C296" s="47">
        <v>2862.4496277499989</v>
      </c>
      <c r="D296" s="47">
        <v>495.4728995625</v>
      </c>
      <c r="E296" s="47">
        <v>487.43199772000003</v>
      </c>
      <c r="F296" s="47">
        <v>930.29139018475007</v>
      </c>
      <c r="G296" s="47">
        <v>1494.285275748492</v>
      </c>
      <c r="H296" s="47">
        <v>2874.7548505747113</v>
      </c>
      <c r="I296" s="47">
        <v>6846.6055903017223</v>
      </c>
      <c r="J296" s="47">
        <v>369.68814610769903</v>
      </c>
      <c r="K296" s="47">
        <v>502.16321720000002</v>
      </c>
      <c r="L296" s="47">
        <v>1426.229087931036</v>
      </c>
      <c r="M296" s="37" t="b">
        <v>1</v>
      </c>
      <c r="N296" s="47">
        <v>7216.2937364094214</v>
      </c>
      <c r="O296" s="27"/>
    </row>
    <row r="297" spans="1:15" x14ac:dyDescent="0.25">
      <c r="A297" s="18"/>
      <c r="B297" s="46">
        <v>45333.5</v>
      </c>
      <c r="C297" s="47">
        <v>2819.4665532499989</v>
      </c>
      <c r="D297" s="47">
        <v>553.04274787500003</v>
      </c>
      <c r="E297" s="47">
        <v>485.00856375000001</v>
      </c>
      <c r="F297" s="47">
        <v>741.70033157100011</v>
      </c>
      <c r="G297" s="47">
        <v>1519.662192989741</v>
      </c>
      <c r="H297" s="47">
        <v>2636.2378505747124</v>
      </c>
      <c r="I297" s="47">
        <v>6676.2140161517209</v>
      </c>
      <c r="J297" s="47">
        <v>352.47862782769704</v>
      </c>
      <c r="K297" s="47">
        <v>326.78555060000002</v>
      </c>
      <c r="L297" s="47">
        <v>1399.640045431036</v>
      </c>
      <c r="M297" s="37" t="b">
        <v>1</v>
      </c>
      <c r="N297" s="47">
        <v>7028.6926439794179</v>
      </c>
      <c r="O297" s="27"/>
    </row>
    <row r="298" spans="1:15" x14ac:dyDescent="0.25">
      <c r="A298" s="18"/>
      <c r="B298" s="46">
        <v>45333.541666666664</v>
      </c>
      <c r="C298" s="47">
        <v>2846.1507692500013</v>
      </c>
      <c r="D298" s="47">
        <v>539.83895350000012</v>
      </c>
      <c r="E298" s="47">
        <v>486.87441275000003</v>
      </c>
      <c r="F298" s="47">
        <v>763.50855088875005</v>
      </c>
      <c r="G298" s="47">
        <v>1501.6905752269943</v>
      </c>
      <c r="H298" s="47">
        <v>2406.8938505747124</v>
      </c>
      <c r="I298" s="47">
        <v>6437.489832231724</v>
      </c>
      <c r="J298" s="47">
        <v>337.28482772769803</v>
      </c>
      <c r="K298" s="47">
        <v>326.73079380000001</v>
      </c>
      <c r="L298" s="47">
        <v>1443.4516584310361</v>
      </c>
      <c r="M298" s="37" t="b">
        <v>1</v>
      </c>
      <c r="N298" s="47">
        <v>6774.774659959422</v>
      </c>
      <c r="O298" s="27"/>
    </row>
    <row r="299" spans="1:15" x14ac:dyDescent="0.25">
      <c r="A299" s="18"/>
      <c r="B299" s="46">
        <v>45333.583333333336</v>
      </c>
      <c r="C299" s="47">
        <v>2838.6012634999993</v>
      </c>
      <c r="D299" s="47">
        <v>410.180876125</v>
      </c>
      <c r="E299" s="47">
        <v>467.82573367000009</v>
      </c>
      <c r="F299" s="47">
        <v>1514.539388505</v>
      </c>
      <c r="G299" s="47">
        <v>1430.791858695741</v>
      </c>
      <c r="H299" s="47">
        <v>2048.3040655747109</v>
      </c>
      <c r="I299" s="47">
        <v>6275.5903529917232</v>
      </c>
      <c r="J299" s="47">
        <v>332.65596644769704</v>
      </c>
      <c r="K299" s="47">
        <v>340.04158870000003</v>
      </c>
      <c r="L299" s="47">
        <v>1761.9552779310361</v>
      </c>
      <c r="M299" s="37" t="b">
        <v>1</v>
      </c>
      <c r="N299" s="47">
        <v>6608.2463194394204</v>
      </c>
      <c r="O299" s="27"/>
    </row>
    <row r="300" spans="1:15" x14ac:dyDescent="0.25">
      <c r="A300" s="18"/>
      <c r="B300" s="46">
        <v>45333.625</v>
      </c>
      <c r="C300" s="47">
        <v>2859.9649102499989</v>
      </c>
      <c r="D300" s="47">
        <v>384.96406268750002</v>
      </c>
      <c r="E300" s="47">
        <v>512.87330806</v>
      </c>
      <c r="F300" s="47">
        <v>2109.9460652042499</v>
      </c>
      <c r="G300" s="47">
        <v>1361.3635633139941</v>
      </c>
      <c r="H300" s="47">
        <v>1892.4518505747121</v>
      </c>
      <c r="I300" s="47">
        <v>6250.3674713617202</v>
      </c>
      <c r="J300" s="47">
        <v>338.24221539770002</v>
      </c>
      <c r="K300" s="47">
        <v>380.38364290000004</v>
      </c>
      <c r="L300" s="47">
        <v>2152.5704304310361</v>
      </c>
      <c r="M300" s="37" t="b">
        <v>1</v>
      </c>
      <c r="N300" s="47">
        <v>6588.6096867594206</v>
      </c>
      <c r="O300" s="27"/>
    </row>
    <row r="301" spans="1:15" x14ac:dyDescent="0.25">
      <c r="A301" s="18"/>
      <c r="B301" s="46">
        <v>45333.666666666664</v>
      </c>
      <c r="C301" s="47">
        <v>2936.56965025</v>
      </c>
      <c r="D301" s="47">
        <v>782.31297456250002</v>
      </c>
      <c r="E301" s="47">
        <v>574.46804772000007</v>
      </c>
      <c r="F301" s="47">
        <v>2302.9926225939989</v>
      </c>
      <c r="G301" s="47">
        <v>1311.703618189244</v>
      </c>
      <c r="H301" s="47">
        <v>1671.8248505747122</v>
      </c>
      <c r="I301" s="47">
        <v>6301.338398161718</v>
      </c>
      <c r="J301" s="47">
        <v>339.12111189770098</v>
      </c>
      <c r="K301" s="47">
        <v>473.70154590000004</v>
      </c>
      <c r="L301" s="47">
        <v>2465.7107079310363</v>
      </c>
      <c r="M301" s="37" t="b">
        <v>1</v>
      </c>
      <c r="N301" s="47">
        <v>6640.4595100594188</v>
      </c>
      <c r="O301" s="27"/>
    </row>
    <row r="302" spans="1:15" x14ac:dyDescent="0.25">
      <c r="A302" s="18"/>
      <c r="B302" s="46">
        <v>45333.708333333336</v>
      </c>
      <c r="C302" s="47">
        <v>2957.8785357499992</v>
      </c>
      <c r="D302" s="47">
        <v>1369.3711918125002</v>
      </c>
      <c r="E302" s="47">
        <v>753.84653149999997</v>
      </c>
      <c r="F302" s="47">
        <v>2356.373788762749</v>
      </c>
      <c r="G302" s="47">
        <v>1275.560432180496</v>
      </c>
      <c r="H302" s="47">
        <v>1234.6198505747122</v>
      </c>
      <c r="I302" s="47">
        <v>6665.7287366717219</v>
      </c>
      <c r="J302" s="47">
        <v>356.69285622770104</v>
      </c>
      <c r="K302" s="47">
        <v>100.01401725000001</v>
      </c>
      <c r="L302" s="47">
        <v>2825.2147204310359</v>
      </c>
      <c r="M302" s="37" t="b">
        <v>1</v>
      </c>
      <c r="N302" s="47">
        <v>7022.4215928994226</v>
      </c>
      <c r="O302" s="27"/>
    </row>
    <row r="303" spans="1:15" x14ac:dyDescent="0.25">
      <c r="A303" s="18"/>
      <c r="B303" s="46">
        <v>45333.75</v>
      </c>
      <c r="C303" s="47">
        <v>2958.7192167500002</v>
      </c>
      <c r="D303" s="47">
        <v>1942.427242</v>
      </c>
      <c r="E303" s="47">
        <v>814.82095575000005</v>
      </c>
      <c r="F303" s="47">
        <v>2047.63869349575</v>
      </c>
      <c r="G303" s="47">
        <v>1285.137378999995</v>
      </c>
      <c r="H303" s="47">
        <v>1110.0388505747121</v>
      </c>
      <c r="I303" s="47">
        <v>6858.8306580917215</v>
      </c>
      <c r="J303" s="47">
        <v>361.55582884770001</v>
      </c>
      <c r="K303" s="47">
        <v>2.1692577000000002</v>
      </c>
      <c r="L303" s="47">
        <v>2936.2265929310361</v>
      </c>
      <c r="M303" s="37" t="b">
        <v>1</v>
      </c>
      <c r="N303" s="47">
        <v>7220.386486939422</v>
      </c>
      <c r="O303" s="27"/>
    </row>
    <row r="304" spans="1:15" x14ac:dyDescent="0.25">
      <c r="A304" s="18"/>
      <c r="B304" s="46">
        <v>45333.791666666664</v>
      </c>
      <c r="C304" s="47">
        <v>2983.859957749999</v>
      </c>
      <c r="D304" s="47">
        <v>2232.2062349375001</v>
      </c>
      <c r="E304" s="47">
        <v>815.44426475</v>
      </c>
      <c r="F304" s="47">
        <v>1901.185726192999</v>
      </c>
      <c r="G304" s="47">
        <v>1303.553667805247</v>
      </c>
      <c r="H304" s="47">
        <v>1010.851850574712</v>
      </c>
      <c r="I304" s="47">
        <v>6678.0205378517239</v>
      </c>
      <c r="J304" s="47">
        <v>356.36401532769906</v>
      </c>
      <c r="K304" s="47">
        <v>1.5747103999999998</v>
      </c>
      <c r="L304" s="47">
        <v>3211.1424384310353</v>
      </c>
      <c r="M304" s="37" t="b">
        <v>1</v>
      </c>
      <c r="N304" s="47">
        <v>7034.3845531794232</v>
      </c>
      <c r="O304" s="27"/>
    </row>
    <row r="305" spans="1:15" x14ac:dyDescent="0.25">
      <c r="A305" s="18"/>
      <c r="B305" s="46">
        <v>45333.833333333336</v>
      </c>
      <c r="C305" s="47">
        <v>2964.4088017500003</v>
      </c>
      <c r="D305" s="47">
        <v>1700.0762450625</v>
      </c>
      <c r="E305" s="47">
        <v>817.39201750000007</v>
      </c>
      <c r="F305" s="47">
        <v>1512.4019747140001</v>
      </c>
      <c r="G305" s="47">
        <v>1268.694558409245</v>
      </c>
      <c r="H305" s="47">
        <v>1291.3988505747122</v>
      </c>
      <c r="I305" s="47">
        <v>6292.6168821217179</v>
      </c>
      <c r="J305" s="47">
        <v>341.70801405770703</v>
      </c>
      <c r="K305" s="47">
        <v>1.6326189</v>
      </c>
      <c r="L305" s="47">
        <v>2918.4149329310362</v>
      </c>
      <c r="M305" s="37" t="b">
        <v>1</v>
      </c>
      <c r="N305" s="47">
        <v>6634.3248961794252</v>
      </c>
      <c r="O305" s="27"/>
    </row>
    <row r="306" spans="1:15" x14ac:dyDescent="0.25">
      <c r="A306" s="18"/>
      <c r="B306" s="46">
        <v>45333.875</v>
      </c>
      <c r="C306" s="47">
        <v>2930.2167342499988</v>
      </c>
      <c r="D306" s="47">
        <v>1376.7149116875</v>
      </c>
      <c r="E306" s="47">
        <v>817.03153100000009</v>
      </c>
      <c r="F306" s="47">
        <v>1471.4704118085001</v>
      </c>
      <c r="G306" s="47">
        <v>1223.059916949743</v>
      </c>
      <c r="H306" s="47">
        <v>1303.0438505747122</v>
      </c>
      <c r="I306" s="47">
        <v>5936.3372541017188</v>
      </c>
      <c r="J306" s="47">
        <v>325.118259137699</v>
      </c>
      <c r="K306" s="47">
        <v>1.9561351</v>
      </c>
      <c r="L306" s="47">
        <v>2858.1257079310362</v>
      </c>
      <c r="M306" s="37" t="b">
        <v>1</v>
      </c>
      <c r="N306" s="47">
        <v>6261.455513239418</v>
      </c>
      <c r="O306" s="27"/>
    </row>
    <row r="307" spans="1:15" x14ac:dyDescent="0.25">
      <c r="A307" s="18"/>
      <c r="B307" s="46">
        <v>45333.916666666664</v>
      </c>
      <c r="C307" s="47">
        <v>2918.7850830000002</v>
      </c>
      <c r="D307" s="47">
        <v>951.99554218749995</v>
      </c>
      <c r="E307" s="47">
        <v>719.55141203000005</v>
      </c>
      <c r="F307" s="47">
        <v>1641.3871382714992</v>
      </c>
      <c r="G307" s="47">
        <v>1203.6550188867479</v>
      </c>
      <c r="H307" s="47">
        <v>1706.3808505747122</v>
      </c>
      <c r="I307" s="47">
        <v>5944.2956314417233</v>
      </c>
      <c r="J307" s="47">
        <v>349.58885997770102</v>
      </c>
      <c r="K307" s="47">
        <v>51.930728099999975</v>
      </c>
      <c r="L307" s="47">
        <v>2795.9398254310349</v>
      </c>
      <c r="M307" s="37" t="b">
        <v>1</v>
      </c>
      <c r="N307" s="47">
        <v>6293.8844914194242</v>
      </c>
      <c r="O307" s="27"/>
    </row>
    <row r="308" spans="1:15" x14ac:dyDescent="0.25">
      <c r="A308" s="18"/>
      <c r="B308" s="46">
        <v>45333.958333333336</v>
      </c>
      <c r="C308" s="47">
        <v>2864.9812642500001</v>
      </c>
      <c r="D308" s="47">
        <v>701.54570856250007</v>
      </c>
      <c r="E308" s="47">
        <v>606.81724200000008</v>
      </c>
      <c r="F308" s="47">
        <v>1796.4858878590001</v>
      </c>
      <c r="G308" s="47">
        <v>1193.716404354243</v>
      </c>
      <c r="H308" s="47">
        <v>1967.1598505747122</v>
      </c>
      <c r="I308" s="47">
        <v>5599.8739378517221</v>
      </c>
      <c r="J308" s="47">
        <v>363.77959911769608</v>
      </c>
      <c r="K308" s="47">
        <v>132.74633270000001</v>
      </c>
      <c r="L308" s="47">
        <v>3034.306487931035</v>
      </c>
      <c r="M308" s="37" t="b">
        <v>1</v>
      </c>
      <c r="N308" s="47">
        <v>5963.6535369694184</v>
      </c>
      <c r="O308" s="27"/>
    </row>
    <row r="309" spans="1:15" x14ac:dyDescent="0.25">
      <c r="A309" s="18"/>
      <c r="B309" s="46">
        <v>45334</v>
      </c>
      <c r="C309" s="47">
        <v>2866.5197792500012</v>
      </c>
      <c r="D309" s="47">
        <v>741.94937568750004</v>
      </c>
      <c r="E309" s="47">
        <v>637.91104125000004</v>
      </c>
      <c r="F309" s="47">
        <v>1623.6281526580001</v>
      </c>
      <c r="G309" s="47">
        <v>1141.172919260242</v>
      </c>
      <c r="H309" s="47">
        <v>2249.6278505747123</v>
      </c>
      <c r="I309" s="47">
        <v>5360.9072504817232</v>
      </c>
      <c r="J309" s="47">
        <v>370.89251466769701</v>
      </c>
      <c r="K309" s="47">
        <v>272.88212060000006</v>
      </c>
      <c r="L309" s="47">
        <v>3256.1272329310364</v>
      </c>
      <c r="M309" s="37" t="b">
        <v>1</v>
      </c>
      <c r="N309" s="47">
        <v>5731.7997651494206</v>
      </c>
      <c r="O309" s="27"/>
    </row>
    <row r="310" spans="1:15" x14ac:dyDescent="0.25">
      <c r="A310" s="18"/>
      <c r="B310" s="46">
        <v>45334.041666666664</v>
      </c>
      <c r="C310" s="47">
        <v>2867.5523532500001</v>
      </c>
      <c r="D310" s="47">
        <v>687.34141206250001</v>
      </c>
      <c r="E310" s="47">
        <v>649.83771050000007</v>
      </c>
      <c r="F310" s="47">
        <v>1512.2465418305001</v>
      </c>
      <c r="G310" s="47">
        <v>1134.479128982744</v>
      </c>
      <c r="H310" s="47">
        <v>2205.927850574712</v>
      </c>
      <c r="I310" s="47">
        <v>5142.0629116917225</v>
      </c>
      <c r="J310" s="47">
        <v>350.48721147769601</v>
      </c>
      <c r="K310" s="47">
        <v>323.08431110000009</v>
      </c>
      <c r="L310" s="47">
        <v>3241.7505629310363</v>
      </c>
      <c r="M310" s="37" t="b">
        <v>1</v>
      </c>
      <c r="N310" s="47">
        <v>5492.5501231694188</v>
      </c>
      <c r="O310" s="27"/>
    </row>
    <row r="311" spans="1:15" x14ac:dyDescent="0.25">
      <c r="A311" s="18"/>
      <c r="B311" s="46">
        <v>45334.083333333336</v>
      </c>
      <c r="C311" s="47">
        <v>2863.6174755000002</v>
      </c>
      <c r="D311" s="47">
        <v>434.6070684375</v>
      </c>
      <c r="E311" s="47">
        <v>648.7031535000001</v>
      </c>
      <c r="F311" s="47">
        <v>1591.8750577149999</v>
      </c>
      <c r="G311" s="47">
        <v>1128.9361862232431</v>
      </c>
      <c r="H311" s="47">
        <v>2863.8378505747123</v>
      </c>
      <c r="I311" s="47">
        <v>5076.7005636417207</v>
      </c>
      <c r="J311" s="47">
        <v>378.70601427769805</v>
      </c>
      <c r="K311" s="47">
        <v>869.78939109999999</v>
      </c>
      <c r="L311" s="47">
        <v>3206.3808229310362</v>
      </c>
      <c r="M311" s="37" t="b">
        <v>1</v>
      </c>
      <c r="N311" s="47">
        <v>5455.4065779194189</v>
      </c>
      <c r="O311" s="27"/>
    </row>
    <row r="312" spans="1:15" x14ac:dyDescent="0.25">
      <c r="A312" s="18"/>
      <c r="B312" s="46">
        <v>45334.125</v>
      </c>
      <c r="C312" s="47">
        <v>2848.61868925</v>
      </c>
      <c r="D312" s="47">
        <v>443.17286087499997</v>
      </c>
      <c r="E312" s="47">
        <v>724.00098275000005</v>
      </c>
      <c r="F312" s="47">
        <v>1580.5207107705</v>
      </c>
      <c r="G312" s="47">
        <v>1115.0139818402431</v>
      </c>
      <c r="H312" s="47">
        <v>2728.8008505747121</v>
      </c>
      <c r="I312" s="47">
        <v>5054.0136976217209</v>
      </c>
      <c r="J312" s="47">
        <v>365.22216620769802</v>
      </c>
      <c r="K312" s="47">
        <v>904.83249929999999</v>
      </c>
      <c r="L312" s="47">
        <v>3116.0597129310363</v>
      </c>
      <c r="M312" s="37" t="b">
        <v>1</v>
      </c>
      <c r="N312" s="47">
        <v>5419.235863829419</v>
      </c>
      <c r="O312" s="27"/>
    </row>
    <row r="313" spans="1:15" x14ac:dyDescent="0.25">
      <c r="A313" s="18"/>
      <c r="B313" s="46">
        <v>45334.166666666664</v>
      </c>
      <c r="C313" s="47">
        <v>2850.4550319999998</v>
      </c>
      <c r="D313" s="47">
        <v>526.43118581249996</v>
      </c>
      <c r="E313" s="47">
        <v>864.63840300000004</v>
      </c>
      <c r="F313" s="47">
        <v>1464.8701904280001</v>
      </c>
      <c r="G313" s="47">
        <v>1105.3672828052472</v>
      </c>
      <c r="H313" s="47">
        <v>2487.2278505747113</v>
      </c>
      <c r="I313" s="47">
        <v>5293.9843009817232</v>
      </c>
      <c r="J313" s="47">
        <v>358.84293010770006</v>
      </c>
      <c r="K313" s="47">
        <v>556.58883309999999</v>
      </c>
      <c r="L313" s="47">
        <v>3089.5738804310349</v>
      </c>
      <c r="M313" s="37" t="b">
        <v>1</v>
      </c>
      <c r="N313" s="47">
        <v>5652.8272310894235</v>
      </c>
      <c r="O313" s="27"/>
    </row>
    <row r="314" spans="1:15" x14ac:dyDescent="0.25">
      <c r="A314" s="18"/>
      <c r="B314" s="46">
        <v>45334.208333333336</v>
      </c>
      <c r="C314" s="47">
        <v>2836.102625</v>
      </c>
      <c r="D314" s="47">
        <v>837.15576337499999</v>
      </c>
      <c r="E314" s="47">
        <v>1018.8782655</v>
      </c>
      <c r="F314" s="47">
        <v>1349.434122352</v>
      </c>
      <c r="G314" s="47">
        <v>1092.067836868745</v>
      </c>
      <c r="H314" s="47">
        <v>2277.8928505747122</v>
      </c>
      <c r="I314" s="47">
        <v>5998.6803041317216</v>
      </c>
      <c r="J314" s="47">
        <v>341.45847870770007</v>
      </c>
      <c r="K314" s="47">
        <v>181.5714279</v>
      </c>
      <c r="L314" s="47">
        <v>2889.8212529310354</v>
      </c>
      <c r="M314" s="37" t="b">
        <v>1</v>
      </c>
      <c r="N314" s="47">
        <v>6340.1387828394218</v>
      </c>
      <c r="O314" s="27"/>
    </row>
    <row r="315" spans="1:15" x14ac:dyDescent="0.25">
      <c r="A315" s="18"/>
      <c r="B315" s="46">
        <v>45334.25</v>
      </c>
      <c r="C315" s="47">
        <v>2910.1138637500003</v>
      </c>
      <c r="D315" s="47">
        <v>1386.2693273125001</v>
      </c>
      <c r="E315" s="47">
        <v>1566.5913645000001</v>
      </c>
      <c r="F315" s="47">
        <v>1284.755552974</v>
      </c>
      <c r="G315" s="47">
        <v>1097.995265899244</v>
      </c>
      <c r="H315" s="47">
        <v>1804.9068505747121</v>
      </c>
      <c r="I315" s="47">
        <v>7196.9613134117189</v>
      </c>
      <c r="J315" s="47">
        <v>357.12189466770099</v>
      </c>
      <c r="K315" s="47">
        <v>267.30916150000002</v>
      </c>
      <c r="L315" s="47">
        <v>2229.2398554310362</v>
      </c>
      <c r="M315" s="37" t="b">
        <v>1</v>
      </c>
      <c r="N315" s="47">
        <v>7554.0832080794198</v>
      </c>
      <c r="O315" s="27"/>
    </row>
    <row r="316" spans="1:15" x14ac:dyDescent="0.25">
      <c r="A316" s="18"/>
      <c r="B316" s="46">
        <v>45334.291666666664</v>
      </c>
      <c r="C316" s="47">
        <v>2936.7587197499993</v>
      </c>
      <c r="D316" s="47">
        <v>3063.0575408125005</v>
      </c>
      <c r="E316" s="47">
        <v>1681.85159475</v>
      </c>
      <c r="F316" s="47">
        <v>1283.0899254002502</v>
      </c>
      <c r="G316" s="47">
        <v>1173.6378659029949</v>
      </c>
      <c r="H316" s="47">
        <v>1186.903850574711</v>
      </c>
      <c r="I316" s="47">
        <v>8058.8391033817215</v>
      </c>
      <c r="J316" s="47">
        <v>404.62893957770206</v>
      </c>
      <c r="K316" s="47">
        <v>87.680102299999959</v>
      </c>
      <c r="L316" s="47">
        <v>2774.1513519310361</v>
      </c>
      <c r="M316" s="37" t="b">
        <v>1</v>
      </c>
      <c r="N316" s="47">
        <v>8463.4680429594227</v>
      </c>
      <c r="O316" s="27"/>
    </row>
    <row r="317" spans="1:15" x14ac:dyDescent="0.25">
      <c r="A317" s="18"/>
      <c r="B317" s="46">
        <v>45334.333333333336</v>
      </c>
      <c r="C317" s="47">
        <v>2943.7824584999998</v>
      </c>
      <c r="D317" s="47">
        <v>3845.7446240625</v>
      </c>
      <c r="E317" s="47">
        <v>1703.5302637500001</v>
      </c>
      <c r="F317" s="47">
        <v>1178.9972195145001</v>
      </c>
      <c r="G317" s="47">
        <v>1330.1026607687452</v>
      </c>
      <c r="H317" s="47">
        <v>987.55885057471198</v>
      </c>
      <c r="I317" s="47">
        <v>8298.0273125617205</v>
      </c>
      <c r="J317" s="47">
        <v>417.20284697770302</v>
      </c>
      <c r="K317" s="47">
        <v>1.6598686999999999</v>
      </c>
      <c r="L317" s="47">
        <v>3272.826048931036</v>
      </c>
      <c r="M317" s="37" t="b">
        <v>1</v>
      </c>
      <c r="N317" s="47">
        <v>8715.2301595394238</v>
      </c>
      <c r="O317" s="27"/>
    </row>
    <row r="318" spans="1:15" x14ac:dyDescent="0.25">
      <c r="A318" s="18"/>
      <c r="B318" s="46">
        <v>45334.375</v>
      </c>
      <c r="C318" s="47">
        <v>2948.63606325</v>
      </c>
      <c r="D318" s="47">
        <v>3406.4563531875001</v>
      </c>
      <c r="E318" s="47">
        <v>1715.135035</v>
      </c>
      <c r="F318" s="47">
        <v>1176.1193185</v>
      </c>
      <c r="G318" s="47">
        <v>1565.3666157782441</v>
      </c>
      <c r="H318" s="47">
        <v>956.90785057471203</v>
      </c>
      <c r="I318" s="47">
        <v>8236.9537340717252</v>
      </c>
      <c r="J318" s="47">
        <v>413.09787248769902</v>
      </c>
      <c r="K318" s="47">
        <v>1.3730042999999998</v>
      </c>
      <c r="L318" s="47">
        <v>3117.1966254310364</v>
      </c>
      <c r="M318" s="37" t="b">
        <v>1</v>
      </c>
      <c r="N318" s="47">
        <v>8650.0516065594238</v>
      </c>
      <c r="O318" s="27"/>
    </row>
    <row r="319" spans="1:15" x14ac:dyDescent="0.25">
      <c r="A319" s="18"/>
      <c r="B319" s="46">
        <v>45334.416666666664</v>
      </c>
      <c r="C319" s="47">
        <v>2878.5361187499993</v>
      </c>
      <c r="D319" s="47">
        <v>2525.4527013750003</v>
      </c>
      <c r="E319" s="47">
        <v>1718.1553635</v>
      </c>
      <c r="F319" s="47">
        <v>1437.893802866</v>
      </c>
      <c r="G319" s="47">
        <v>1819.002428204745</v>
      </c>
      <c r="H319" s="47">
        <v>943.80085057471206</v>
      </c>
      <c r="I319" s="47">
        <v>8069.838578901722</v>
      </c>
      <c r="J319" s="47">
        <v>413.29501033770003</v>
      </c>
      <c r="K319" s="47">
        <v>1.5072781</v>
      </c>
      <c r="L319" s="47">
        <v>2838.2003979310362</v>
      </c>
      <c r="M319" s="37" t="b">
        <v>1</v>
      </c>
      <c r="N319" s="47">
        <v>8483.1335892394218</v>
      </c>
      <c r="O319" s="27"/>
    </row>
    <row r="320" spans="1:15" x14ac:dyDescent="0.25">
      <c r="A320" s="18"/>
      <c r="B320" s="46">
        <v>45334.458333333336</v>
      </c>
      <c r="C320" s="47">
        <v>2817.001285249999</v>
      </c>
      <c r="D320" s="47">
        <v>2157.7236311249994</v>
      </c>
      <c r="E320" s="47">
        <v>1568.60072425</v>
      </c>
      <c r="F320" s="47">
        <v>1429.348793549</v>
      </c>
      <c r="G320" s="47">
        <v>1993.6005694417481</v>
      </c>
      <c r="H320" s="47">
        <v>1139.5496955747121</v>
      </c>
      <c r="I320" s="47">
        <v>8005.8039759917228</v>
      </c>
      <c r="J320" s="47">
        <v>407.17111816770102</v>
      </c>
      <c r="K320" s="47">
        <v>2.6685421000000003</v>
      </c>
      <c r="L320" s="47">
        <v>2690.1810629310348</v>
      </c>
      <c r="M320" s="37" t="b">
        <v>1</v>
      </c>
      <c r="N320" s="47">
        <v>8412.9750941594248</v>
      </c>
      <c r="O320" s="27"/>
    </row>
    <row r="321" spans="1:15" x14ac:dyDescent="0.25">
      <c r="A321" s="18"/>
      <c r="B321" s="46">
        <v>45334.5</v>
      </c>
      <c r="C321" s="47">
        <v>2798.8368742500002</v>
      </c>
      <c r="D321" s="47">
        <v>1379.8513733125001</v>
      </c>
      <c r="E321" s="47">
        <v>1317.1550224999999</v>
      </c>
      <c r="F321" s="47">
        <v>1212.36917243375</v>
      </c>
      <c r="G321" s="47">
        <v>2015.232269589497</v>
      </c>
      <c r="H321" s="47">
        <v>1454.557155574711</v>
      </c>
      <c r="I321" s="47">
        <v>7779.181729651722</v>
      </c>
      <c r="J321" s="47">
        <v>378.81775257770101</v>
      </c>
      <c r="K321" s="47">
        <v>3.5446424999999997</v>
      </c>
      <c r="L321" s="47">
        <v>2016.4577429310361</v>
      </c>
      <c r="M321" s="37" t="b">
        <v>1</v>
      </c>
      <c r="N321" s="47">
        <v>8157.9994822294229</v>
      </c>
      <c r="O321" s="27"/>
    </row>
    <row r="322" spans="1:15" x14ac:dyDescent="0.25">
      <c r="A322" s="18"/>
      <c r="B322" s="46">
        <v>45334.541666666664</v>
      </c>
      <c r="C322" s="47">
        <v>2777.58910375</v>
      </c>
      <c r="D322" s="47">
        <v>1409.6454674375002</v>
      </c>
      <c r="E322" s="47">
        <v>1140.435528</v>
      </c>
      <c r="F322" s="47">
        <v>808.60207075100004</v>
      </c>
      <c r="G322" s="47">
        <v>1902.2895307772442</v>
      </c>
      <c r="H322" s="47">
        <v>1912.770900574712</v>
      </c>
      <c r="I322" s="47">
        <v>7750.851860371723</v>
      </c>
      <c r="J322" s="47">
        <v>375.09301938769801</v>
      </c>
      <c r="K322" s="47">
        <v>26.037408599999988</v>
      </c>
      <c r="L322" s="47">
        <v>1799.3503129310361</v>
      </c>
      <c r="M322" s="37" t="b">
        <v>1</v>
      </c>
      <c r="N322" s="47">
        <v>8125.9448797594214</v>
      </c>
      <c r="O322" s="27"/>
    </row>
    <row r="323" spans="1:15" x14ac:dyDescent="0.25">
      <c r="A323" s="18"/>
      <c r="B323" s="46">
        <v>45334.583333333336</v>
      </c>
      <c r="C323" s="47">
        <v>2780.2697512499994</v>
      </c>
      <c r="D323" s="47">
        <v>1727.0264199375001</v>
      </c>
      <c r="E323" s="47">
        <v>1226.8470527499999</v>
      </c>
      <c r="F323" s="47">
        <v>589.46817620550007</v>
      </c>
      <c r="G323" s="47">
        <v>1666.627508552745</v>
      </c>
      <c r="H323" s="47">
        <v>1685.031810574711</v>
      </c>
      <c r="I323" s="47">
        <v>7711.1116163717188</v>
      </c>
      <c r="J323" s="47">
        <v>368.54356366770099</v>
      </c>
      <c r="K323" s="47">
        <v>28.53058879999999</v>
      </c>
      <c r="L323" s="47">
        <v>1567.0849504310361</v>
      </c>
      <c r="M323" s="37" t="b">
        <v>1</v>
      </c>
      <c r="N323" s="47">
        <v>8079.65518003942</v>
      </c>
      <c r="O323" s="27"/>
    </row>
    <row r="324" spans="1:15" x14ac:dyDescent="0.25">
      <c r="A324" s="18"/>
      <c r="B324" s="46">
        <v>45334.625</v>
      </c>
      <c r="C324" s="47">
        <v>2808.3627117500009</v>
      </c>
      <c r="D324" s="47">
        <v>2003.0703571250001</v>
      </c>
      <c r="E324" s="47">
        <v>1588.49143875</v>
      </c>
      <c r="F324" s="47">
        <v>582.64466339650005</v>
      </c>
      <c r="G324" s="47">
        <v>1394.205473544243</v>
      </c>
      <c r="H324" s="47">
        <v>1313.1178505747121</v>
      </c>
      <c r="I324" s="47">
        <v>7726.3439065017246</v>
      </c>
      <c r="J324" s="47">
        <v>365.94163340769904</v>
      </c>
      <c r="K324" s="47">
        <v>5.7278848</v>
      </c>
      <c r="L324" s="47">
        <v>1591.8790704310361</v>
      </c>
      <c r="M324" s="37" t="b">
        <v>1</v>
      </c>
      <c r="N324" s="47">
        <v>8092.2855399094233</v>
      </c>
      <c r="O324" s="27"/>
    </row>
    <row r="325" spans="1:15" x14ac:dyDescent="0.25">
      <c r="A325" s="18"/>
      <c r="B325" s="46">
        <v>45334.666666666664</v>
      </c>
      <c r="C325" s="47">
        <v>2850.4175279999999</v>
      </c>
      <c r="D325" s="47">
        <v>2828.4434518749999</v>
      </c>
      <c r="E325" s="47">
        <v>1733.1158627500001</v>
      </c>
      <c r="F325" s="47">
        <v>549.48455867375003</v>
      </c>
      <c r="G325" s="47">
        <v>1216.0595664169971</v>
      </c>
      <c r="H325" s="47">
        <v>1612.3198505747121</v>
      </c>
      <c r="I325" s="47">
        <v>7863.4544356117221</v>
      </c>
      <c r="J325" s="47">
        <v>388.35871864770098</v>
      </c>
      <c r="K325" s="47">
        <v>81.475616599999981</v>
      </c>
      <c r="L325" s="47">
        <v>2456.552047431036</v>
      </c>
      <c r="M325" s="37" t="b">
        <v>1</v>
      </c>
      <c r="N325" s="47">
        <v>8251.8131542594238</v>
      </c>
      <c r="O325" s="27"/>
    </row>
    <row r="326" spans="1:15" x14ac:dyDescent="0.25">
      <c r="A326" s="18"/>
      <c r="B326" s="46">
        <v>45334.708333333336</v>
      </c>
      <c r="C326" s="47">
        <v>2894.6651750000001</v>
      </c>
      <c r="D326" s="47">
        <v>4147.0778700624978</v>
      </c>
      <c r="E326" s="47">
        <v>1741.49519175</v>
      </c>
      <c r="F326" s="47">
        <v>646.87311096500002</v>
      </c>
      <c r="G326" s="47">
        <v>1137.8802549782451</v>
      </c>
      <c r="H326" s="47">
        <v>1681.1078505747121</v>
      </c>
      <c r="I326" s="47">
        <v>8219.9966706417217</v>
      </c>
      <c r="J326" s="47">
        <v>437.825474257699</v>
      </c>
      <c r="K326" s="47">
        <v>3.03104</v>
      </c>
      <c r="L326" s="47">
        <v>3588.2462684310349</v>
      </c>
      <c r="M326" s="37" t="b">
        <v>1</v>
      </c>
      <c r="N326" s="47">
        <v>8657.8221448994209</v>
      </c>
      <c r="O326" s="27"/>
    </row>
    <row r="327" spans="1:15" x14ac:dyDescent="0.25">
      <c r="A327" s="18"/>
      <c r="B327" s="46">
        <v>45334.75</v>
      </c>
      <c r="C327" s="47">
        <v>2901.2931587499993</v>
      </c>
      <c r="D327" s="47">
        <v>4413.4341048125007</v>
      </c>
      <c r="E327" s="47">
        <v>1742.2000197500001</v>
      </c>
      <c r="F327" s="47">
        <v>909.67670188650004</v>
      </c>
      <c r="G327" s="47">
        <v>1144.8393528267452</v>
      </c>
      <c r="H327" s="47">
        <v>1463.4038505747121</v>
      </c>
      <c r="I327" s="47">
        <v>8265.4314172417235</v>
      </c>
      <c r="J327" s="47">
        <v>430.221753227698</v>
      </c>
      <c r="K327" s="47">
        <v>1.9800366999999999</v>
      </c>
      <c r="L327" s="47">
        <v>3877.2139814310362</v>
      </c>
      <c r="M327" s="37" t="b">
        <v>1</v>
      </c>
      <c r="N327" s="47">
        <v>8695.6531704694207</v>
      </c>
      <c r="O327" s="27"/>
    </row>
    <row r="328" spans="1:15" x14ac:dyDescent="0.25">
      <c r="A328" s="18"/>
      <c r="B328" s="46">
        <v>45334.791666666664</v>
      </c>
      <c r="C328" s="47">
        <v>2885.1528765000003</v>
      </c>
      <c r="D328" s="47">
        <v>4210.0479038749991</v>
      </c>
      <c r="E328" s="47">
        <v>1738.5748470000001</v>
      </c>
      <c r="F328" s="47">
        <v>1246.409443104</v>
      </c>
      <c r="G328" s="47">
        <v>1155.3737109767421</v>
      </c>
      <c r="H328" s="47">
        <v>1285.1018505747122</v>
      </c>
      <c r="I328" s="47">
        <v>7891.859454861722</v>
      </c>
      <c r="J328" s="47">
        <v>406.38284243769505</v>
      </c>
      <c r="K328" s="47">
        <v>1.3742342999999999</v>
      </c>
      <c r="L328" s="47">
        <v>4221.044100431036</v>
      </c>
      <c r="M328" s="37" t="b">
        <v>1</v>
      </c>
      <c r="N328" s="47">
        <v>8298.2422972994173</v>
      </c>
      <c r="O328" s="27"/>
    </row>
    <row r="329" spans="1:15" x14ac:dyDescent="0.25">
      <c r="A329" s="18"/>
      <c r="B329" s="46">
        <v>45334.833333333336</v>
      </c>
      <c r="C329" s="47">
        <v>2913.7434290000001</v>
      </c>
      <c r="D329" s="47">
        <v>1931.6897015</v>
      </c>
      <c r="E329" s="47">
        <v>1680.5760645</v>
      </c>
      <c r="F329" s="47">
        <v>1465.735331596499</v>
      </c>
      <c r="G329" s="47">
        <v>1150.135808109246</v>
      </c>
      <c r="H329" s="47">
        <v>1524.3908505747122</v>
      </c>
      <c r="I329" s="47">
        <v>7389.2494829217239</v>
      </c>
      <c r="J329" s="47">
        <v>360.61165532770099</v>
      </c>
      <c r="K329" s="47">
        <v>112.7099036</v>
      </c>
      <c r="L329" s="47">
        <v>2803.700143431035</v>
      </c>
      <c r="M329" s="37" t="b">
        <v>1</v>
      </c>
      <c r="N329" s="47">
        <v>7749.8611382494246</v>
      </c>
      <c r="O329" s="27"/>
    </row>
    <row r="330" spans="1:15" x14ac:dyDescent="0.25">
      <c r="A330" s="18"/>
      <c r="B330" s="46">
        <v>45334.875</v>
      </c>
      <c r="C330" s="47">
        <v>2883.8083627500009</v>
      </c>
      <c r="D330" s="47">
        <v>1224.1034043749999</v>
      </c>
      <c r="E330" s="47">
        <v>1558.1486427499999</v>
      </c>
      <c r="F330" s="47">
        <v>1709.795859979999</v>
      </c>
      <c r="G330" s="47">
        <v>1115.9232859607469</v>
      </c>
      <c r="H330" s="47">
        <v>1668.9598505747122</v>
      </c>
      <c r="I330" s="47">
        <v>6835.7188646117229</v>
      </c>
      <c r="J330" s="47">
        <v>341.13819714770204</v>
      </c>
      <c r="K330" s="47">
        <v>83.534098199999974</v>
      </c>
      <c r="L330" s="47">
        <v>2900.3482464310364</v>
      </c>
      <c r="M330" s="37" t="b">
        <v>1</v>
      </c>
      <c r="N330" s="47">
        <v>7176.8570617594251</v>
      </c>
      <c r="O330" s="27"/>
    </row>
    <row r="331" spans="1:15" x14ac:dyDescent="0.25">
      <c r="A331" s="18"/>
      <c r="B331" s="46">
        <v>45334.916666666664</v>
      </c>
      <c r="C331" s="47">
        <v>2849.0462577500002</v>
      </c>
      <c r="D331" s="47">
        <v>857.70423481250009</v>
      </c>
      <c r="E331" s="47">
        <v>1271.1869415000001</v>
      </c>
      <c r="F331" s="47">
        <v>1855.497387701</v>
      </c>
      <c r="G331" s="47">
        <v>1099.3111795422431</v>
      </c>
      <c r="H331" s="47">
        <v>2037.2078505747122</v>
      </c>
      <c r="I331" s="47">
        <v>6582.1186881517215</v>
      </c>
      <c r="J331" s="47">
        <v>348.87151899769901</v>
      </c>
      <c r="K331" s="47">
        <v>116.52189179999999</v>
      </c>
      <c r="L331" s="47">
        <v>2922.4417529310363</v>
      </c>
      <c r="M331" s="37" t="b">
        <v>1</v>
      </c>
      <c r="N331" s="47">
        <v>6930.9902071494207</v>
      </c>
      <c r="O331" s="27"/>
    </row>
    <row r="332" spans="1:15" x14ac:dyDescent="0.25">
      <c r="A332" s="18"/>
      <c r="B332" s="46">
        <v>45334.958333333336</v>
      </c>
      <c r="C332" s="47">
        <v>2830.29072275</v>
      </c>
      <c r="D332" s="47">
        <v>768.83218475000012</v>
      </c>
      <c r="E332" s="47">
        <v>1011.542655</v>
      </c>
      <c r="F332" s="47">
        <v>1958.1777643965002</v>
      </c>
      <c r="G332" s="47">
        <v>1071.8473980092422</v>
      </c>
      <c r="H332" s="47">
        <v>2065.8948505747121</v>
      </c>
      <c r="I332" s="47">
        <v>6110.1205901517224</v>
      </c>
      <c r="J332" s="47">
        <v>330.95000019769702</v>
      </c>
      <c r="K332" s="47">
        <v>310.21675220000003</v>
      </c>
      <c r="L332" s="47">
        <v>2955.2982329310362</v>
      </c>
      <c r="M332" s="37" t="b">
        <v>1</v>
      </c>
      <c r="N332" s="47">
        <v>6441.070590349419</v>
      </c>
      <c r="O332" s="27"/>
    </row>
    <row r="333" spans="1:15" x14ac:dyDescent="0.25">
      <c r="A333" s="18"/>
      <c r="B333" s="46">
        <v>45335</v>
      </c>
      <c r="C333" s="47">
        <v>2823.9806452500002</v>
      </c>
      <c r="D333" s="47">
        <v>670.77393487500001</v>
      </c>
      <c r="E333" s="47">
        <v>965.18152175</v>
      </c>
      <c r="F333" s="47">
        <v>2173.2754088675001</v>
      </c>
      <c r="G333" s="47">
        <v>1080.2102252532479</v>
      </c>
      <c r="H333" s="47">
        <v>2138.0298505747123</v>
      </c>
      <c r="I333" s="47">
        <v>5801.6983374217234</v>
      </c>
      <c r="J333" s="47">
        <v>330.52032971770103</v>
      </c>
      <c r="K333" s="47">
        <v>296.42607150000003</v>
      </c>
      <c r="L333" s="47">
        <v>3422.8068479310364</v>
      </c>
      <c r="M333" s="37" t="b">
        <v>1</v>
      </c>
      <c r="N333" s="47">
        <v>6132.2186671394247</v>
      </c>
      <c r="O333" s="27"/>
    </row>
    <row r="334" spans="1:15" x14ac:dyDescent="0.25">
      <c r="A334" s="18"/>
      <c r="B334" s="46">
        <v>45335.041666666664</v>
      </c>
      <c r="C334" s="47">
        <v>2797.8020377500002</v>
      </c>
      <c r="D334" s="47">
        <v>549.07323218750003</v>
      </c>
      <c r="E334" s="47">
        <v>937.97974375000013</v>
      </c>
      <c r="F334" s="47">
        <v>2254.5518624024994</v>
      </c>
      <c r="G334" s="47">
        <v>1071.5565017757451</v>
      </c>
      <c r="H334" s="47">
        <v>2342.3108505747123</v>
      </c>
      <c r="I334" s="47">
        <v>5558.187515601724</v>
      </c>
      <c r="J334" s="47">
        <v>326.98560180769704</v>
      </c>
      <c r="K334" s="47">
        <v>715.43250560000001</v>
      </c>
      <c r="L334" s="47">
        <v>3352.6686054310358</v>
      </c>
      <c r="M334" s="37" t="b">
        <v>1</v>
      </c>
      <c r="N334" s="47">
        <v>5885.1731174094211</v>
      </c>
      <c r="O334" s="27"/>
    </row>
    <row r="335" spans="1:15" x14ac:dyDescent="0.25">
      <c r="A335" s="18"/>
      <c r="B335" s="46">
        <v>45335.083333333336</v>
      </c>
      <c r="C335" s="47">
        <v>2769.1018664999997</v>
      </c>
      <c r="D335" s="47">
        <v>438.47950787500008</v>
      </c>
      <c r="E335" s="47">
        <v>948.51104200000009</v>
      </c>
      <c r="F335" s="47">
        <v>2168.673808115499</v>
      </c>
      <c r="G335" s="47">
        <v>1071.827809925247</v>
      </c>
      <c r="H335" s="47">
        <v>2166.0648505747122</v>
      </c>
      <c r="I335" s="47">
        <v>5464.0570264617218</v>
      </c>
      <c r="J335" s="47">
        <v>308.33652239770305</v>
      </c>
      <c r="K335" s="47">
        <v>568.32665570000006</v>
      </c>
      <c r="L335" s="47">
        <v>3221.9386804310361</v>
      </c>
      <c r="M335" s="37" t="b">
        <v>1</v>
      </c>
      <c r="N335" s="47">
        <v>5772.3935488594252</v>
      </c>
      <c r="O335" s="27"/>
    </row>
    <row r="336" spans="1:15" x14ac:dyDescent="0.25">
      <c r="A336" s="18"/>
      <c r="B336" s="46">
        <v>45335.125</v>
      </c>
      <c r="C336" s="47">
        <v>2740.6504690000002</v>
      </c>
      <c r="D336" s="47">
        <v>314.24311318750006</v>
      </c>
      <c r="E336" s="47">
        <v>945.1652257500001</v>
      </c>
      <c r="F336" s="47">
        <v>1705.3890132965</v>
      </c>
      <c r="G336" s="47">
        <v>1042.9982310917489</v>
      </c>
      <c r="H336" s="47">
        <v>2580.572850574712</v>
      </c>
      <c r="I336" s="47">
        <v>5389.0823771717223</v>
      </c>
      <c r="J336" s="47">
        <v>293.54608899770398</v>
      </c>
      <c r="K336" s="47">
        <v>957.72960279999995</v>
      </c>
      <c r="L336" s="47">
        <v>2688.660833931036</v>
      </c>
      <c r="M336" s="37" t="b">
        <v>1</v>
      </c>
      <c r="N336" s="47">
        <v>5682.6284661694262</v>
      </c>
      <c r="O336" s="27"/>
    </row>
    <row r="337" spans="1:15" x14ac:dyDescent="0.25">
      <c r="A337" s="18"/>
      <c r="B337" s="46">
        <v>45335.166666666664</v>
      </c>
      <c r="C337" s="47">
        <v>2743.9633830000002</v>
      </c>
      <c r="D337" s="47">
        <v>410.83613887500007</v>
      </c>
      <c r="E337" s="47">
        <v>936.1718927500001</v>
      </c>
      <c r="F337" s="47">
        <v>1890.5151206455</v>
      </c>
      <c r="G337" s="47">
        <v>1043.162317485243</v>
      </c>
      <c r="H337" s="47">
        <v>2356.2788505747121</v>
      </c>
      <c r="I337" s="47">
        <v>5568.6613075517216</v>
      </c>
      <c r="J337" s="47">
        <v>287.86299304769904</v>
      </c>
      <c r="K337" s="47">
        <v>564.15768230000003</v>
      </c>
      <c r="L337" s="47">
        <v>2960.2457204310358</v>
      </c>
      <c r="M337" s="37" t="b">
        <v>1</v>
      </c>
      <c r="N337" s="47">
        <v>5856.5243005994207</v>
      </c>
      <c r="O337" s="27"/>
    </row>
    <row r="338" spans="1:15" x14ac:dyDescent="0.25">
      <c r="A338" s="18"/>
      <c r="B338" s="46">
        <v>45335.208333333336</v>
      </c>
      <c r="C338" s="47">
        <v>2778.8525502500001</v>
      </c>
      <c r="D338" s="47">
        <v>527.55192081250004</v>
      </c>
      <c r="E338" s="47">
        <v>1154.2382715000001</v>
      </c>
      <c r="F338" s="47">
        <v>1951.8745044965001</v>
      </c>
      <c r="G338" s="47">
        <v>1048.969333426747</v>
      </c>
      <c r="H338" s="47">
        <v>2517.9318505747115</v>
      </c>
      <c r="I338" s="47">
        <v>6247.3938028617204</v>
      </c>
      <c r="J338" s="47">
        <v>322.87212186770398</v>
      </c>
      <c r="K338" s="47">
        <v>385.16952090000001</v>
      </c>
      <c r="L338" s="47">
        <v>3023.982985431036</v>
      </c>
      <c r="M338" s="37" t="b">
        <v>1</v>
      </c>
      <c r="N338" s="47">
        <v>6570.2659247294241</v>
      </c>
      <c r="O338" s="27"/>
    </row>
    <row r="339" spans="1:15" x14ac:dyDescent="0.25">
      <c r="A339" s="18"/>
      <c r="B339" s="46">
        <v>45335.25</v>
      </c>
      <c r="C339" s="47">
        <v>2870.3355265</v>
      </c>
      <c r="D339" s="47">
        <v>1343.887772</v>
      </c>
      <c r="E339" s="47">
        <v>1637.6754685000001</v>
      </c>
      <c r="F339" s="47">
        <v>1820.4497261010001</v>
      </c>
      <c r="G339" s="47">
        <v>1039.8843549047449</v>
      </c>
      <c r="H339" s="47">
        <v>2113.2988505747121</v>
      </c>
      <c r="I339" s="47">
        <v>7387.958441881723</v>
      </c>
      <c r="J339" s="47">
        <v>369.30638766770102</v>
      </c>
      <c r="K339" s="47">
        <v>74.282303600000006</v>
      </c>
      <c r="L339" s="47">
        <v>2993.9845654310361</v>
      </c>
      <c r="M339" s="37" t="b">
        <v>1</v>
      </c>
      <c r="N339" s="47">
        <v>7757.2648295494237</v>
      </c>
      <c r="O339" s="27"/>
    </row>
    <row r="340" spans="1:15" x14ac:dyDescent="0.25">
      <c r="A340" s="18"/>
      <c r="B340" s="46">
        <v>45335.291666666664</v>
      </c>
      <c r="C340" s="47">
        <v>2864.268642</v>
      </c>
      <c r="D340" s="47">
        <v>2861.5635789375001</v>
      </c>
      <c r="E340" s="47">
        <v>1721.9254060000001</v>
      </c>
      <c r="F340" s="47">
        <v>1865.3524815762501</v>
      </c>
      <c r="G340" s="47">
        <v>1122.0502716819942</v>
      </c>
      <c r="H340" s="47">
        <v>1844.8658505747121</v>
      </c>
      <c r="I340" s="47">
        <v>8168.4819055117223</v>
      </c>
      <c r="J340" s="47">
        <v>426.12706792769802</v>
      </c>
      <c r="K340" s="47">
        <v>17.18985739999998</v>
      </c>
      <c r="L340" s="47">
        <v>3668.227399931036</v>
      </c>
      <c r="M340" s="37" t="b">
        <v>1</v>
      </c>
      <c r="N340" s="47">
        <v>8594.6089734394209</v>
      </c>
      <c r="O340" s="27"/>
    </row>
    <row r="341" spans="1:15" x14ac:dyDescent="0.25">
      <c r="A341" s="18"/>
      <c r="B341" s="46">
        <v>45335.333333333336</v>
      </c>
      <c r="C341" s="47">
        <v>2827.36725075</v>
      </c>
      <c r="D341" s="47">
        <v>2110.0152665000001</v>
      </c>
      <c r="E341" s="47">
        <v>1733.0103414999992</v>
      </c>
      <c r="F341" s="47">
        <v>1850.2269423217492</v>
      </c>
      <c r="G341" s="47">
        <v>1296.9161493939962</v>
      </c>
      <c r="H341" s="47">
        <v>2361.2355555747122</v>
      </c>
      <c r="I341" s="47">
        <v>8474.7677392217211</v>
      </c>
      <c r="J341" s="47">
        <v>436.066352987703</v>
      </c>
      <c r="K341" s="47">
        <v>178.6225829</v>
      </c>
      <c r="L341" s="47">
        <v>3089.3148309310359</v>
      </c>
      <c r="M341" s="37" t="b">
        <v>1</v>
      </c>
      <c r="N341" s="47">
        <v>8910.8340922094249</v>
      </c>
      <c r="O341" s="27"/>
    </row>
    <row r="342" spans="1:15" x14ac:dyDescent="0.25">
      <c r="A342" s="18"/>
      <c r="B342" s="46">
        <v>45335.375</v>
      </c>
      <c r="C342" s="47">
        <v>2834.3177047499989</v>
      </c>
      <c r="D342" s="47">
        <v>919.21625506250007</v>
      </c>
      <c r="E342" s="47">
        <v>1718.0823070000001</v>
      </c>
      <c r="F342" s="47">
        <v>1913.7831683875002</v>
      </c>
      <c r="G342" s="47">
        <v>1610.6498244757422</v>
      </c>
      <c r="H342" s="47">
        <v>2647.0684655747109</v>
      </c>
      <c r="I342" s="47">
        <v>8356.1922328217188</v>
      </c>
      <c r="J342" s="47">
        <v>431.03138979770205</v>
      </c>
      <c r="K342" s="47">
        <v>506.38462770000001</v>
      </c>
      <c r="L342" s="47">
        <v>2349.509474931036</v>
      </c>
      <c r="M342" s="37" t="b">
        <v>1</v>
      </c>
      <c r="N342" s="47">
        <v>8787.22362261942</v>
      </c>
      <c r="O342" s="27"/>
    </row>
    <row r="343" spans="1:15" x14ac:dyDescent="0.25">
      <c r="A343" s="18"/>
      <c r="B343" s="46">
        <v>45335.416666666664</v>
      </c>
      <c r="C343" s="47">
        <v>2792.58904975</v>
      </c>
      <c r="D343" s="47">
        <v>654.53925206250005</v>
      </c>
      <c r="E343" s="47">
        <v>1648.1758735000001</v>
      </c>
      <c r="F343" s="47">
        <v>1979.2410247205</v>
      </c>
      <c r="G343" s="47">
        <v>1967.2352656527421</v>
      </c>
      <c r="H343" s="47">
        <v>2915.6012105747109</v>
      </c>
      <c r="I343" s="47">
        <v>8032.0681013517233</v>
      </c>
      <c r="J343" s="47">
        <v>443.00295527769703</v>
      </c>
      <c r="K343" s="47">
        <v>715.73284420000005</v>
      </c>
      <c r="L343" s="47">
        <v>2766.5777754310361</v>
      </c>
      <c r="M343" s="37" t="b">
        <v>1</v>
      </c>
      <c r="N343" s="47">
        <v>8475.0710566294201</v>
      </c>
      <c r="O343" s="27"/>
    </row>
    <row r="344" spans="1:15" x14ac:dyDescent="0.25">
      <c r="A344" s="18"/>
      <c r="B344" s="46">
        <v>45335.458333333336</v>
      </c>
      <c r="C344" s="47">
        <v>2750.7842792500001</v>
      </c>
      <c r="D344" s="47">
        <v>395.00546281250001</v>
      </c>
      <c r="E344" s="47">
        <v>1268.7129090000001</v>
      </c>
      <c r="F344" s="47">
        <v>2150.7077799077488</v>
      </c>
      <c r="G344" s="47">
        <v>2198.019613965495</v>
      </c>
      <c r="H344" s="47">
        <v>2942.434965574711</v>
      </c>
      <c r="I344" s="47">
        <v>7841.6236604917249</v>
      </c>
      <c r="J344" s="47">
        <v>440.26799388769899</v>
      </c>
      <c r="K344" s="47">
        <v>671.33614220000004</v>
      </c>
      <c r="L344" s="47">
        <v>2752.4372139310362</v>
      </c>
      <c r="M344" s="37" t="b">
        <v>1</v>
      </c>
      <c r="N344" s="47">
        <v>8281.8916543794239</v>
      </c>
      <c r="O344" s="27"/>
    </row>
    <row r="345" spans="1:15" x14ac:dyDescent="0.25">
      <c r="A345" s="18"/>
      <c r="B345" s="46">
        <v>45335.5</v>
      </c>
      <c r="C345" s="47">
        <v>2713.0903687500004</v>
      </c>
      <c r="D345" s="47">
        <v>434.80056393750004</v>
      </c>
      <c r="E345" s="47">
        <v>1201.8899415000001</v>
      </c>
      <c r="F345" s="47">
        <v>2133.3690300754993</v>
      </c>
      <c r="G345" s="47">
        <v>2328.026822252742</v>
      </c>
      <c r="H345" s="47">
        <v>2746.2432255747112</v>
      </c>
      <c r="I345" s="47">
        <v>7577.1664791217199</v>
      </c>
      <c r="J345" s="47">
        <v>401.06704303769999</v>
      </c>
      <c r="K345" s="47">
        <v>958.76387950000003</v>
      </c>
      <c r="L345" s="47">
        <v>2620.4225504310361</v>
      </c>
      <c r="M345" s="37" t="b">
        <v>1</v>
      </c>
      <c r="N345" s="47">
        <v>7978.2335221594203</v>
      </c>
      <c r="O345" s="27"/>
    </row>
    <row r="346" spans="1:15" x14ac:dyDescent="0.25">
      <c r="A346" s="18"/>
      <c r="B346" s="46">
        <v>45335.541666666664</v>
      </c>
      <c r="C346" s="47">
        <v>2733.0132967500003</v>
      </c>
      <c r="D346" s="47">
        <v>328.13861350000002</v>
      </c>
      <c r="E346" s="47">
        <v>1121.505179</v>
      </c>
      <c r="F346" s="47">
        <v>1939.8629745462501</v>
      </c>
      <c r="G346" s="47">
        <v>2223.2480563994932</v>
      </c>
      <c r="H346" s="47">
        <v>2652.1109355747121</v>
      </c>
      <c r="I346" s="47">
        <v>7290.478741131722</v>
      </c>
      <c r="J346" s="47">
        <v>369.75878760770104</v>
      </c>
      <c r="K346" s="47">
        <v>1016.8287141000001</v>
      </c>
      <c r="L346" s="47">
        <v>2320.8128129310362</v>
      </c>
      <c r="M346" s="37" t="b">
        <v>1</v>
      </c>
      <c r="N346" s="47">
        <v>7660.2375287394234</v>
      </c>
      <c r="O346" s="27"/>
    </row>
    <row r="347" spans="1:15" x14ac:dyDescent="0.25">
      <c r="A347" s="18"/>
      <c r="B347" s="46">
        <v>45335.583333333336</v>
      </c>
      <c r="C347" s="47">
        <v>2713.7105567499993</v>
      </c>
      <c r="D347" s="47">
        <v>441.37339418750003</v>
      </c>
      <c r="E347" s="47">
        <v>1247.35108775</v>
      </c>
      <c r="F347" s="47">
        <v>2113.0112333757488</v>
      </c>
      <c r="G347" s="47">
        <v>1976.9970053224931</v>
      </c>
      <c r="H347" s="47">
        <v>2328.291725574712</v>
      </c>
      <c r="I347" s="47">
        <v>7152.909813431721</v>
      </c>
      <c r="J347" s="47">
        <v>370.49924339770206</v>
      </c>
      <c r="K347" s="47">
        <v>545.34737070000006</v>
      </c>
      <c r="L347" s="47">
        <v>2751.978575431036</v>
      </c>
      <c r="M347" s="37" t="b">
        <v>1</v>
      </c>
      <c r="N347" s="47">
        <v>7523.4090568294232</v>
      </c>
      <c r="O347" s="27"/>
    </row>
    <row r="348" spans="1:15" x14ac:dyDescent="0.25">
      <c r="A348" s="18"/>
      <c r="B348" s="46">
        <v>45335.625</v>
      </c>
      <c r="C348" s="47">
        <v>2703.2135290000001</v>
      </c>
      <c r="D348" s="47">
        <v>510.61067187500004</v>
      </c>
      <c r="E348" s="47">
        <v>1557.00805975</v>
      </c>
      <c r="F348" s="47">
        <v>2036.9513372452502</v>
      </c>
      <c r="G348" s="47">
        <v>1583.0756928654951</v>
      </c>
      <c r="H348" s="47">
        <v>2635.9104405747121</v>
      </c>
      <c r="I348" s="47">
        <v>7219.556391571723</v>
      </c>
      <c r="J348" s="47">
        <v>367.43755830770004</v>
      </c>
      <c r="K348" s="47">
        <v>605.85525600000005</v>
      </c>
      <c r="L348" s="47">
        <v>2833.9205254310364</v>
      </c>
      <c r="M348" s="37" t="b">
        <v>1</v>
      </c>
      <c r="N348" s="47">
        <v>7586.9939498794229</v>
      </c>
      <c r="O348" s="27"/>
    </row>
    <row r="349" spans="1:15" x14ac:dyDescent="0.25">
      <c r="A349" s="18"/>
      <c r="B349" s="46">
        <v>45335.666666666664</v>
      </c>
      <c r="C349" s="47">
        <v>2755.009153</v>
      </c>
      <c r="D349" s="47">
        <v>1977.1036034375002</v>
      </c>
      <c r="E349" s="47">
        <v>1754.24779175</v>
      </c>
      <c r="F349" s="47">
        <v>1566.4080679202502</v>
      </c>
      <c r="G349" s="47">
        <v>1223.3967969679941</v>
      </c>
      <c r="H349" s="47">
        <v>1820.191875574712</v>
      </c>
      <c r="I349" s="47">
        <v>7545.2265741817228</v>
      </c>
      <c r="J349" s="47">
        <v>372.85991313770006</v>
      </c>
      <c r="K349" s="47">
        <v>264.51567990000001</v>
      </c>
      <c r="L349" s="47">
        <v>2913.7551214310365</v>
      </c>
      <c r="M349" s="37" t="b">
        <v>1</v>
      </c>
      <c r="N349" s="47">
        <v>7918.0864873194232</v>
      </c>
      <c r="O349" s="27"/>
    </row>
    <row r="350" spans="1:15" x14ac:dyDescent="0.25">
      <c r="A350" s="18"/>
      <c r="B350" s="46">
        <v>45335.708333333336</v>
      </c>
      <c r="C350" s="47">
        <v>2811.0914850000004</v>
      </c>
      <c r="D350" s="47">
        <v>2722.9931205000003</v>
      </c>
      <c r="E350" s="47">
        <v>1769.9629115</v>
      </c>
      <c r="F350" s="47">
        <v>1191.5125978415001</v>
      </c>
      <c r="G350" s="47">
        <v>1111.2755239442449</v>
      </c>
      <c r="H350" s="47">
        <v>1740.4548505747121</v>
      </c>
      <c r="I350" s="47">
        <v>8071.2875034717217</v>
      </c>
      <c r="J350" s="47">
        <v>405.76119785769998</v>
      </c>
      <c r="K350" s="47">
        <v>10.828147599999989</v>
      </c>
      <c r="L350" s="47">
        <v>2859.4136404310361</v>
      </c>
      <c r="M350" s="37" t="b">
        <v>1</v>
      </c>
      <c r="N350" s="47">
        <v>8477.0487013294223</v>
      </c>
      <c r="O350" s="27"/>
    </row>
    <row r="351" spans="1:15" x14ac:dyDescent="0.25">
      <c r="A351" s="18"/>
      <c r="B351" s="46">
        <v>45335.75</v>
      </c>
      <c r="C351" s="47">
        <v>2816.9232602500001</v>
      </c>
      <c r="D351" s="47">
        <v>3330.2971484375003</v>
      </c>
      <c r="E351" s="47">
        <v>1753.2068832500001</v>
      </c>
      <c r="F351" s="47">
        <v>1153.9698865165001</v>
      </c>
      <c r="G351" s="47">
        <v>1115.369411461741</v>
      </c>
      <c r="H351" s="47">
        <v>1717.6558505747121</v>
      </c>
      <c r="I351" s="47">
        <v>8271.6670553317235</v>
      </c>
      <c r="J351" s="47">
        <v>427.09019792769601</v>
      </c>
      <c r="K351" s="47">
        <v>22.298237799999992</v>
      </c>
      <c r="L351" s="47">
        <v>3166.3669494310361</v>
      </c>
      <c r="M351" s="37" t="b">
        <v>1</v>
      </c>
      <c r="N351" s="47">
        <v>8698.7572532594204</v>
      </c>
      <c r="O351" s="27"/>
    </row>
    <row r="352" spans="1:15" x14ac:dyDescent="0.25">
      <c r="A352" s="18"/>
      <c r="B352" s="46">
        <v>45335.791666666664</v>
      </c>
      <c r="C352" s="47">
        <v>2825.16430025</v>
      </c>
      <c r="D352" s="47">
        <v>2734.4146610624989</v>
      </c>
      <c r="E352" s="47">
        <v>1751.676190749999</v>
      </c>
      <c r="F352" s="47">
        <v>1146.8276563215002</v>
      </c>
      <c r="G352" s="47">
        <v>1120.4248610517459</v>
      </c>
      <c r="H352" s="47">
        <v>1870.6028505747122</v>
      </c>
      <c r="I352" s="47">
        <v>8008.6496469017229</v>
      </c>
      <c r="J352" s="47">
        <v>398.42765787770105</v>
      </c>
      <c r="K352" s="47">
        <v>88.702939799999996</v>
      </c>
      <c r="L352" s="47">
        <v>2953.3302754310362</v>
      </c>
      <c r="M352" s="37" t="b">
        <v>1</v>
      </c>
      <c r="N352" s="47">
        <v>8407.0773047794246</v>
      </c>
      <c r="O352" s="27"/>
    </row>
    <row r="353" spans="1:15" x14ac:dyDescent="0.25">
      <c r="A353" s="18"/>
      <c r="B353" s="46">
        <v>45335.833333333336</v>
      </c>
      <c r="C353" s="47">
        <v>2858.2286490000001</v>
      </c>
      <c r="D353" s="47">
        <v>2229.256368312499</v>
      </c>
      <c r="E353" s="47">
        <v>1755.1363615</v>
      </c>
      <c r="F353" s="47">
        <v>985.79009257600012</v>
      </c>
      <c r="G353" s="47">
        <v>1093.2170840272452</v>
      </c>
      <c r="H353" s="47">
        <v>2347.2518505747121</v>
      </c>
      <c r="I353" s="47">
        <v>7541.1056353017229</v>
      </c>
      <c r="J353" s="47">
        <v>370.3432262577</v>
      </c>
      <c r="K353" s="47">
        <v>370.8305775</v>
      </c>
      <c r="L353" s="47">
        <v>2986.6009669310365</v>
      </c>
      <c r="M353" s="37" t="b">
        <v>1</v>
      </c>
      <c r="N353" s="47">
        <v>7911.4488615594228</v>
      </c>
      <c r="O353" s="27"/>
    </row>
    <row r="354" spans="1:15" x14ac:dyDescent="0.25">
      <c r="A354" s="18"/>
      <c r="B354" s="46">
        <v>45335.875</v>
      </c>
      <c r="C354" s="47">
        <v>2836.6852905000005</v>
      </c>
      <c r="D354" s="47">
        <v>1407.0872513750003</v>
      </c>
      <c r="E354" s="47">
        <v>1760.3679040000002</v>
      </c>
      <c r="F354" s="47">
        <v>689.17902765550014</v>
      </c>
      <c r="G354" s="47">
        <v>1059.079560915246</v>
      </c>
      <c r="H354" s="47">
        <v>2505.6038505747115</v>
      </c>
      <c r="I354" s="47">
        <v>7018.0958317717214</v>
      </c>
      <c r="J354" s="47">
        <v>337.52714981770202</v>
      </c>
      <c r="K354" s="47">
        <v>381.03759300000002</v>
      </c>
      <c r="L354" s="47">
        <v>2521.3423104310355</v>
      </c>
      <c r="M354" s="37" t="b">
        <v>1</v>
      </c>
      <c r="N354" s="47">
        <v>7355.622981589423</v>
      </c>
      <c r="O354" s="27"/>
    </row>
    <row r="355" spans="1:15" x14ac:dyDescent="0.25">
      <c r="A355" s="18"/>
      <c r="B355" s="46">
        <v>45335.916666666664</v>
      </c>
      <c r="C355" s="47">
        <v>2831.2480595000002</v>
      </c>
      <c r="D355" s="47">
        <v>1124.9450605000002</v>
      </c>
      <c r="E355" s="47">
        <v>1720.5187704999992</v>
      </c>
      <c r="F355" s="47">
        <v>546.36569959250005</v>
      </c>
      <c r="G355" s="47">
        <v>1061.487027463244</v>
      </c>
      <c r="H355" s="47">
        <v>2620.8448505747115</v>
      </c>
      <c r="I355" s="47">
        <v>6796.7991459017212</v>
      </c>
      <c r="J355" s="47">
        <v>330.47279129770203</v>
      </c>
      <c r="K355" s="47">
        <v>527.96581800000001</v>
      </c>
      <c r="L355" s="47">
        <v>2250.1717129310355</v>
      </c>
      <c r="M355" s="37" t="b">
        <v>1</v>
      </c>
      <c r="N355" s="47">
        <v>7127.2719371994235</v>
      </c>
      <c r="O355" s="27"/>
    </row>
    <row r="356" spans="1:15" x14ac:dyDescent="0.25">
      <c r="A356" s="18"/>
      <c r="B356" s="46">
        <v>45335.958333333336</v>
      </c>
      <c r="C356" s="47">
        <v>2794.9499260000002</v>
      </c>
      <c r="D356" s="47">
        <v>754.64142168750004</v>
      </c>
      <c r="E356" s="47">
        <v>1293.679625</v>
      </c>
      <c r="F356" s="47">
        <v>476.69062433700003</v>
      </c>
      <c r="G356" s="47">
        <v>1030.951062581245</v>
      </c>
      <c r="H356" s="47">
        <v>2827.3908505747122</v>
      </c>
      <c r="I356" s="47">
        <v>6347.9043817217189</v>
      </c>
      <c r="J356" s="47">
        <v>309.46068342770297</v>
      </c>
      <c r="K356" s="47">
        <v>461.87212460000006</v>
      </c>
      <c r="L356" s="47">
        <v>2059.0663204310349</v>
      </c>
      <c r="M356" s="37" t="b">
        <v>1</v>
      </c>
      <c r="N356" s="47">
        <v>6657.3650651494218</v>
      </c>
      <c r="O356" s="27"/>
    </row>
    <row r="357" spans="1:15" x14ac:dyDescent="0.25">
      <c r="A357" s="18"/>
      <c r="B357" s="46">
        <v>45336</v>
      </c>
      <c r="C357" s="47">
        <v>2711.0660752499994</v>
      </c>
      <c r="D357" s="47">
        <v>666.87814206250005</v>
      </c>
      <c r="E357" s="47">
        <v>1014.0145219999999</v>
      </c>
      <c r="F357" s="47">
        <v>496.45136979099999</v>
      </c>
      <c r="G357" s="47">
        <v>994.6369398422421</v>
      </c>
      <c r="H357" s="47">
        <v>2556.2098505747122</v>
      </c>
      <c r="I357" s="47">
        <v>6099.1017227617222</v>
      </c>
      <c r="J357" s="47">
        <v>290.89089872769904</v>
      </c>
      <c r="K357" s="47">
        <v>193.85481010000001</v>
      </c>
      <c r="L357" s="47">
        <v>1855.409467931036</v>
      </c>
      <c r="M357" s="37" t="b">
        <v>1</v>
      </c>
      <c r="N357" s="47">
        <v>6389.9926214894213</v>
      </c>
      <c r="O357" s="27"/>
    </row>
    <row r="358" spans="1:15" x14ac:dyDescent="0.25">
      <c r="A358" s="18"/>
      <c r="B358" s="46">
        <v>45336.041666666664</v>
      </c>
      <c r="C358" s="47">
        <v>2694.8969287500004</v>
      </c>
      <c r="D358" s="47">
        <v>801.86052706249995</v>
      </c>
      <c r="E358" s="47">
        <v>919.2863420000001</v>
      </c>
      <c r="F358" s="47">
        <v>465.88095002199998</v>
      </c>
      <c r="G358" s="47">
        <v>989.19700451124299</v>
      </c>
      <c r="H358" s="47">
        <v>2078.445850574712</v>
      </c>
      <c r="I358" s="47">
        <v>5844.1163520217242</v>
      </c>
      <c r="J358" s="47">
        <v>273.27677766769801</v>
      </c>
      <c r="K358" s="47">
        <v>203.0421628</v>
      </c>
      <c r="L358" s="47">
        <v>1629.1323104310359</v>
      </c>
      <c r="M358" s="37" t="b">
        <v>1</v>
      </c>
      <c r="N358" s="47">
        <v>6117.3931296894225</v>
      </c>
      <c r="O358" s="27"/>
    </row>
    <row r="359" spans="1:15" x14ac:dyDescent="0.25">
      <c r="A359" s="18"/>
      <c r="B359" s="46">
        <v>45336.083333333336</v>
      </c>
      <c r="C359" s="47">
        <v>2686.0364799999998</v>
      </c>
      <c r="D359" s="47">
        <v>384.61296175000001</v>
      </c>
      <c r="E359" s="47">
        <v>931.4456745</v>
      </c>
      <c r="F359" s="47">
        <v>425.01168124050002</v>
      </c>
      <c r="G359" s="47">
        <v>978.34901521524409</v>
      </c>
      <c r="H359" s="47">
        <v>2606.9428505747114</v>
      </c>
      <c r="I359" s="47">
        <v>5764.1737089617236</v>
      </c>
      <c r="J359" s="47">
        <v>276.39828818769905</v>
      </c>
      <c r="K359" s="47">
        <v>559.18698820000009</v>
      </c>
      <c r="L359" s="47">
        <v>1412.639677931036</v>
      </c>
      <c r="M359" s="37" t="b">
        <v>1</v>
      </c>
      <c r="N359" s="47">
        <v>6040.5719971494227</v>
      </c>
      <c r="O359" s="27"/>
    </row>
    <row r="360" spans="1:15" x14ac:dyDescent="0.25">
      <c r="A360" s="18"/>
      <c r="B360" s="46">
        <v>45336.125</v>
      </c>
      <c r="C360" s="47">
        <v>2673.2011442500002</v>
      </c>
      <c r="D360" s="47">
        <v>305.69023762500001</v>
      </c>
      <c r="E360" s="47">
        <v>917.56331275000002</v>
      </c>
      <c r="F360" s="47">
        <v>334.63259511699999</v>
      </c>
      <c r="G360" s="47">
        <v>980.65841129374303</v>
      </c>
      <c r="H360" s="47">
        <v>2801.7388505747122</v>
      </c>
      <c r="I360" s="47">
        <v>5717.9663005517214</v>
      </c>
      <c r="J360" s="47">
        <v>268.80676732770206</v>
      </c>
      <c r="K360" s="47">
        <v>658.06197580000003</v>
      </c>
      <c r="L360" s="47">
        <v>1368.6495079310359</v>
      </c>
      <c r="M360" s="37" t="b">
        <v>1</v>
      </c>
      <c r="N360" s="47">
        <v>5986.7730678794233</v>
      </c>
      <c r="O360" s="27"/>
    </row>
    <row r="361" spans="1:15" x14ac:dyDescent="0.25">
      <c r="A361" s="18"/>
      <c r="B361" s="46">
        <v>45336.166666666664</v>
      </c>
      <c r="C361" s="47">
        <v>2679.088983749999</v>
      </c>
      <c r="D361" s="47">
        <v>558.76995362500008</v>
      </c>
      <c r="E361" s="47">
        <v>938.3814127500001</v>
      </c>
      <c r="F361" s="47">
        <v>249.72913348150001</v>
      </c>
      <c r="G361" s="47">
        <v>979.62909597924602</v>
      </c>
      <c r="H361" s="47">
        <v>2723.2218505747123</v>
      </c>
      <c r="I361" s="47">
        <v>5922.9108979217208</v>
      </c>
      <c r="J361" s="47">
        <v>278.08849980770106</v>
      </c>
      <c r="K361" s="47">
        <v>579.64024200000006</v>
      </c>
      <c r="L361" s="47">
        <v>1348.180790431036</v>
      </c>
      <c r="M361" s="37" t="b">
        <v>1</v>
      </c>
      <c r="N361" s="47">
        <v>6200.9993977294216</v>
      </c>
      <c r="O361" s="27"/>
    </row>
    <row r="362" spans="1:15" x14ac:dyDescent="0.25">
      <c r="A362" s="18"/>
      <c r="B362" s="46">
        <v>45336.208333333336</v>
      </c>
      <c r="C362" s="47">
        <v>2704.2808367500002</v>
      </c>
      <c r="D362" s="47">
        <v>818.7938626875</v>
      </c>
      <c r="E362" s="47">
        <v>1258.90332775</v>
      </c>
      <c r="F362" s="47">
        <v>137.79342628700002</v>
      </c>
      <c r="G362" s="47">
        <v>1010.0074180812451</v>
      </c>
      <c r="H362" s="47">
        <v>2839.4468505747122</v>
      </c>
      <c r="I362" s="47">
        <v>6546.0788254117197</v>
      </c>
      <c r="J362" s="47">
        <v>307.29834548770305</v>
      </c>
      <c r="K362" s="47">
        <v>264.2428908</v>
      </c>
      <c r="L362" s="47">
        <v>1651.6056604310361</v>
      </c>
      <c r="M362" s="37" t="b">
        <v>1</v>
      </c>
      <c r="N362" s="47">
        <v>6853.3771708994227</v>
      </c>
      <c r="O362" s="27"/>
    </row>
    <row r="363" spans="1:15" x14ac:dyDescent="0.25">
      <c r="A363" s="18"/>
      <c r="B363" s="46">
        <v>45336.25</v>
      </c>
      <c r="C363" s="47">
        <v>2735.3474992500001</v>
      </c>
      <c r="D363" s="47">
        <v>1715.6453356249992</v>
      </c>
      <c r="E363" s="47">
        <v>1622.1886465</v>
      </c>
      <c r="F363" s="47">
        <v>96.076463559749968</v>
      </c>
      <c r="G363" s="47">
        <v>1016.4871441409971</v>
      </c>
      <c r="H363" s="47">
        <v>3015.0338505747122</v>
      </c>
      <c r="I363" s="47">
        <v>7635.5253131017216</v>
      </c>
      <c r="J363" s="47">
        <v>380.38633801770305</v>
      </c>
      <c r="K363" s="47">
        <v>154.83081559999999</v>
      </c>
      <c r="L363" s="47">
        <v>2030.0364729310361</v>
      </c>
      <c r="M363" s="37" t="b">
        <v>1</v>
      </c>
      <c r="N363" s="47">
        <v>8015.9116511194243</v>
      </c>
      <c r="O363" s="27"/>
    </row>
    <row r="364" spans="1:15" x14ac:dyDescent="0.25">
      <c r="A364" s="18"/>
      <c r="B364" s="46">
        <v>45336.291666666664</v>
      </c>
      <c r="C364" s="47">
        <v>2728.6904544999998</v>
      </c>
      <c r="D364" s="47">
        <v>2489.1820106250002</v>
      </c>
      <c r="E364" s="47">
        <v>1739.8398597500002</v>
      </c>
      <c r="F364" s="47">
        <v>87.558694208999981</v>
      </c>
      <c r="G364" s="47">
        <v>1078.9781888517462</v>
      </c>
      <c r="H364" s="47">
        <v>2480.4798505747121</v>
      </c>
      <c r="I364" s="47">
        <v>8341.7231211917224</v>
      </c>
      <c r="J364" s="47">
        <v>426.16256848770104</v>
      </c>
      <c r="K364" s="47">
        <v>2.9770484000000002</v>
      </c>
      <c r="L364" s="47">
        <v>1833.8663204310362</v>
      </c>
      <c r="M364" s="37" t="b">
        <v>1</v>
      </c>
      <c r="N364" s="47">
        <v>8767.8856896794241</v>
      </c>
      <c r="O364" s="27"/>
    </row>
    <row r="365" spans="1:15" x14ac:dyDescent="0.25">
      <c r="A365" s="18"/>
      <c r="B365" s="46">
        <v>45336.333333333336</v>
      </c>
      <c r="C365" s="47">
        <v>2705.124337499999</v>
      </c>
      <c r="D365" s="47">
        <v>3125.5280822500004</v>
      </c>
      <c r="E365" s="47">
        <v>1712.96380275</v>
      </c>
      <c r="F365" s="47">
        <v>104.58464880225</v>
      </c>
      <c r="G365" s="47">
        <v>1324.803373563492</v>
      </c>
      <c r="H365" s="47">
        <v>1557.9708505747121</v>
      </c>
      <c r="I365" s="47">
        <v>8349.9348225517206</v>
      </c>
      <c r="J365" s="47">
        <v>418.50011745769905</v>
      </c>
      <c r="K365" s="47">
        <v>1.6399025</v>
      </c>
      <c r="L365" s="47">
        <v>1760.900252931036</v>
      </c>
      <c r="M365" s="37" t="b">
        <v>1</v>
      </c>
      <c r="N365" s="47">
        <v>8768.4349400094197</v>
      </c>
      <c r="O365" s="27"/>
    </row>
    <row r="366" spans="1:15" x14ac:dyDescent="0.25">
      <c r="A366" s="18"/>
      <c r="B366" s="46">
        <v>45336.375</v>
      </c>
      <c r="C366" s="47">
        <v>2689.9630767500003</v>
      </c>
      <c r="D366" s="47">
        <v>1873.813219375</v>
      </c>
      <c r="E366" s="47">
        <v>1700.4777557500001</v>
      </c>
      <c r="F366" s="47">
        <v>135.64755130525</v>
      </c>
      <c r="G366" s="47">
        <v>1683.1729250354931</v>
      </c>
      <c r="H366" s="47">
        <v>2013.3000105747121</v>
      </c>
      <c r="I366" s="47">
        <v>8169.4765936117237</v>
      </c>
      <c r="J366" s="47">
        <v>407.21943724769602</v>
      </c>
      <c r="K366" s="47">
        <v>5.0360949999999995</v>
      </c>
      <c r="L366" s="47">
        <v>1514.6424129310362</v>
      </c>
      <c r="M366" s="37" t="b">
        <v>1</v>
      </c>
      <c r="N366" s="47">
        <v>8576.6960308594189</v>
      </c>
      <c r="O366" s="27"/>
    </row>
    <row r="367" spans="1:15" x14ac:dyDescent="0.25">
      <c r="A367" s="18"/>
      <c r="B367" s="46">
        <v>45336.416666666664</v>
      </c>
      <c r="C367" s="47">
        <v>2643.83172775</v>
      </c>
      <c r="D367" s="47">
        <v>1312.3491180625001</v>
      </c>
      <c r="E367" s="47">
        <v>1638.8663095000002</v>
      </c>
      <c r="F367" s="47">
        <v>151.17667158099999</v>
      </c>
      <c r="G367" s="47">
        <v>2048.1956159222468</v>
      </c>
      <c r="H367" s="47">
        <v>2747.846215574712</v>
      </c>
      <c r="I367" s="47">
        <v>7898.3382050617201</v>
      </c>
      <c r="J367" s="47">
        <v>431.78321539770502</v>
      </c>
      <c r="K367" s="47">
        <v>12.675389999999979</v>
      </c>
      <c r="L367" s="47">
        <v>2199.4688479310362</v>
      </c>
      <c r="M367" s="37" t="b">
        <v>1</v>
      </c>
      <c r="N367" s="47">
        <v>8330.1214204594253</v>
      </c>
      <c r="O367" s="27"/>
    </row>
    <row r="368" spans="1:15" x14ac:dyDescent="0.25">
      <c r="A368" s="18"/>
      <c r="B368" s="46">
        <v>45336.458333333336</v>
      </c>
      <c r="C368" s="47">
        <v>2605.9409335</v>
      </c>
      <c r="D368" s="47">
        <v>892.89324318750005</v>
      </c>
      <c r="E368" s="47">
        <v>1442.5418622499999</v>
      </c>
      <c r="F368" s="47">
        <v>129.1948643325</v>
      </c>
      <c r="G368" s="47">
        <v>2275.2617964157448</v>
      </c>
      <c r="H368" s="47">
        <v>3276.6481355747114</v>
      </c>
      <c r="I368" s="47">
        <v>7695.3075737717227</v>
      </c>
      <c r="J368" s="47">
        <v>438.758106657697</v>
      </c>
      <c r="K368" s="47">
        <v>241.93042940000001</v>
      </c>
      <c r="L368" s="47">
        <v>2246.4847254310362</v>
      </c>
      <c r="M368" s="37" t="b">
        <v>1</v>
      </c>
      <c r="N368" s="47">
        <v>8134.0656804294194</v>
      </c>
      <c r="O368" s="27"/>
    </row>
    <row r="369" spans="1:15" x14ac:dyDescent="0.25">
      <c r="A369" s="18"/>
      <c r="B369" s="46">
        <v>45336.5</v>
      </c>
      <c r="C369" s="47">
        <v>2608.0854997500001</v>
      </c>
      <c r="D369" s="47">
        <v>735.8518160000001</v>
      </c>
      <c r="E369" s="47">
        <v>1161.3767605</v>
      </c>
      <c r="F369" s="47">
        <v>153.14890137149999</v>
      </c>
      <c r="G369" s="47">
        <v>2312.9484175142452</v>
      </c>
      <c r="H369" s="47">
        <v>3266.443420574712</v>
      </c>
      <c r="I369" s="47">
        <v>7475.107074371721</v>
      </c>
      <c r="J369" s="47">
        <v>413.88799660769899</v>
      </c>
      <c r="K369" s="47">
        <v>212.20484429999999</v>
      </c>
      <c r="L369" s="47">
        <v>2136.6549004310359</v>
      </c>
      <c r="M369" s="37" t="b">
        <v>1</v>
      </c>
      <c r="N369" s="47">
        <v>7888.9950709794202</v>
      </c>
      <c r="O369" s="27"/>
    </row>
    <row r="370" spans="1:15" x14ac:dyDescent="0.25">
      <c r="A370" s="18"/>
      <c r="B370" s="46">
        <v>45336.541666666664</v>
      </c>
      <c r="C370" s="47">
        <v>2604.2893519999989</v>
      </c>
      <c r="D370" s="47">
        <v>1140.2326553125001</v>
      </c>
      <c r="E370" s="47">
        <v>1135.4916627500002</v>
      </c>
      <c r="F370" s="47">
        <v>156.95965936649998</v>
      </c>
      <c r="G370" s="47">
        <v>2121.0736161367422</v>
      </c>
      <c r="H370" s="47">
        <v>3091.9273605747121</v>
      </c>
      <c r="I370" s="47">
        <v>7466.8276169117216</v>
      </c>
      <c r="J370" s="47">
        <v>413.12284049769903</v>
      </c>
      <c r="K370" s="47">
        <v>29.557606799999991</v>
      </c>
      <c r="L370" s="47">
        <v>2340.4662419310362</v>
      </c>
      <c r="M370" s="37" t="b">
        <v>1</v>
      </c>
      <c r="N370" s="47">
        <v>7879.9504574094208</v>
      </c>
      <c r="O370" s="27"/>
    </row>
    <row r="371" spans="1:15" x14ac:dyDescent="0.25">
      <c r="A371" s="18"/>
      <c r="B371" s="46">
        <v>45336.583333333336</v>
      </c>
      <c r="C371" s="47">
        <v>2587.27019075</v>
      </c>
      <c r="D371" s="47">
        <v>1386.858003625</v>
      </c>
      <c r="E371" s="47">
        <v>1377.3269217500001</v>
      </c>
      <c r="F371" s="47">
        <v>137.61928676950001</v>
      </c>
      <c r="G371" s="47">
        <v>1830.522315101244</v>
      </c>
      <c r="H371" s="47">
        <v>2634.5152005747123</v>
      </c>
      <c r="I371" s="47">
        <v>7516.3902104317231</v>
      </c>
      <c r="J371" s="47">
        <v>386.30944820770009</v>
      </c>
      <c r="K371" s="47">
        <v>8.8675344999999997</v>
      </c>
      <c r="L371" s="47">
        <v>2042.5447254310361</v>
      </c>
      <c r="M371" s="37" t="b">
        <v>1</v>
      </c>
      <c r="N371" s="47">
        <v>7902.6996586394234</v>
      </c>
      <c r="O371" s="27"/>
    </row>
    <row r="372" spans="1:15" x14ac:dyDescent="0.25">
      <c r="A372" s="18"/>
      <c r="B372" s="46">
        <v>45336.625</v>
      </c>
      <c r="C372" s="47">
        <v>2589.460732999999</v>
      </c>
      <c r="D372" s="47">
        <v>2367.438311187499</v>
      </c>
      <c r="E372" s="47">
        <v>1710.7924047500001</v>
      </c>
      <c r="F372" s="47">
        <v>270.92173473599996</v>
      </c>
      <c r="G372" s="47">
        <v>1440.5674731722402</v>
      </c>
      <c r="H372" s="47">
        <v>1615.9953705747121</v>
      </c>
      <c r="I372" s="47">
        <v>7693.3854891217234</v>
      </c>
      <c r="J372" s="47">
        <v>369.13866206769598</v>
      </c>
      <c r="K372" s="47">
        <v>6.2484257999999997</v>
      </c>
      <c r="L372" s="47">
        <v>1926.4034504310362</v>
      </c>
      <c r="M372" s="37" t="b">
        <v>1</v>
      </c>
      <c r="N372" s="47">
        <v>8062.5241511894192</v>
      </c>
      <c r="O372" s="27"/>
    </row>
    <row r="373" spans="1:15" x14ac:dyDescent="0.25">
      <c r="A373" s="18"/>
      <c r="B373" s="46">
        <v>45336.666666666664</v>
      </c>
      <c r="C373" s="47">
        <v>2593.7008087499989</v>
      </c>
      <c r="D373" s="47">
        <v>2181.3336568750001</v>
      </c>
      <c r="E373" s="47">
        <v>1758.7039725</v>
      </c>
      <c r="F373" s="47">
        <v>310.81482714675002</v>
      </c>
      <c r="G373" s="47">
        <v>1158.861120953994</v>
      </c>
      <c r="H373" s="47">
        <v>1787.2067105747121</v>
      </c>
      <c r="I373" s="47">
        <v>7858.683415771724</v>
      </c>
      <c r="J373" s="47">
        <v>377.40082679769802</v>
      </c>
      <c r="K373" s="47">
        <v>4.1457462999999999</v>
      </c>
      <c r="L373" s="47">
        <v>1550.391107931036</v>
      </c>
      <c r="M373" s="37" t="b">
        <v>1</v>
      </c>
      <c r="N373" s="47">
        <v>8236.0842425694227</v>
      </c>
      <c r="O373" s="27"/>
    </row>
    <row r="374" spans="1:15" x14ac:dyDescent="0.25">
      <c r="A374" s="18"/>
      <c r="B374" s="46">
        <v>45336.708333333336</v>
      </c>
      <c r="C374" s="47">
        <v>2662.7331839999997</v>
      </c>
      <c r="D374" s="47">
        <v>3001.8652276875</v>
      </c>
      <c r="E374" s="47">
        <v>1739.4717067500001</v>
      </c>
      <c r="F374" s="47">
        <v>340.33701497524999</v>
      </c>
      <c r="G374" s="47">
        <v>1075.0837686029952</v>
      </c>
      <c r="H374" s="47">
        <v>2105.8558505747114</v>
      </c>
      <c r="I374" s="47">
        <v>8219.1321247817232</v>
      </c>
      <c r="J374" s="47">
        <v>420.95990967770098</v>
      </c>
      <c r="K374" s="47">
        <v>84.507592699999975</v>
      </c>
      <c r="L374" s="47">
        <v>2200.7471254310349</v>
      </c>
      <c r="M374" s="37" t="b">
        <v>1</v>
      </c>
      <c r="N374" s="47">
        <v>8640.0920344594233</v>
      </c>
      <c r="O374" s="27"/>
    </row>
    <row r="375" spans="1:15" x14ac:dyDescent="0.25">
      <c r="A375" s="18"/>
      <c r="B375" s="46">
        <v>45336.75</v>
      </c>
      <c r="C375" s="47">
        <v>2667.6905144999992</v>
      </c>
      <c r="D375" s="47">
        <v>3618.6220844999993</v>
      </c>
      <c r="E375" s="47">
        <v>1756.3952807500002</v>
      </c>
      <c r="F375" s="47">
        <v>305.63403891575001</v>
      </c>
      <c r="G375" s="47">
        <v>1061.556830109992</v>
      </c>
      <c r="H375" s="47">
        <v>1918.5178505747122</v>
      </c>
      <c r="I375" s="47">
        <v>8284.310445661722</v>
      </c>
      <c r="J375" s="47">
        <v>431.88035585769705</v>
      </c>
      <c r="K375" s="47">
        <v>8.3479984000000016</v>
      </c>
      <c r="L375" s="47">
        <v>2603.8777994310358</v>
      </c>
      <c r="M375" s="37" t="b">
        <v>1</v>
      </c>
      <c r="N375" s="47">
        <v>8716.1908015194185</v>
      </c>
      <c r="O375" s="27"/>
    </row>
    <row r="376" spans="1:15" x14ac:dyDescent="0.25">
      <c r="A376" s="18"/>
      <c r="B376" s="46">
        <v>45336.791666666664</v>
      </c>
      <c r="C376" s="47">
        <v>2711.7741559999999</v>
      </c>
      <c r="D376" s="47">
        <v>3217.6473550625001</v>
      </c>
      <c r="E376" s="47">
        <v>1755.88738175</v>
      </c>
      <c r="F376" s="47">
        <v>347.3142232925</v>
      </c>
      <c r="G376" s="47">
        <v>1040.716620150743</v>
      </c>
      <c r="H376" s="47">
        <v>1764.0908505747122</v>
      </c>
      <c r="I376" s="47">
        <v>7942.4439191417205</v>
      </c>
      <c r="J376" s="47">
        <v>401.59941305770201</v>
      </c>
      <c r="K376" s="47">
        <v>16.008689199999992</v>
      </c>
      <c r="L376" s="47">
        <v>2477.3785654310354</v>
      </c>
      <c r="M376" s="37" t="b">
        <v>1</v>
      </c>
      <c r="N376" s="47">
        <v>8344.0433321994224</v>
      </c>
      <c r="O376" s="27"/>
    </row>
    <row r="377" spans="1:15" x14ac:dyDescent="0.25">
      <c r="A377" s="18"/>
      <c r="B377" s="46">
        <v>45336.833333333336</v>
      </c>
      <c r="C377" s="47">
        <v>2717.8648647500004</v>
      </c>
      <c r="D377" s="47">
        <v>1832.5371285000001</v>
      </c>
      <c r="E377" s="47">
        <v>1747.8912620000001</v>
      </c>
      <c r="F377" s="47">
        <v>376.36165756600002</v>
      </c>
      <c r="G377" s="47">
        <v>1016.5605128897461</v>
      </c>
      <c r="H377" s="47">
        <v>2186.4018505747122</v>
      </c>
      <c r="I377" s="47">
        <v>7424.072902971724</v>
      </c>
      <c r="J377" s="47">
        <v>358.22300017770101</v>
      </c>
      <c r="K377" s="47">
        <v>73.064112699999981</v>
      </c>
      <c r="L377" s="47">
        <v>2022.2572604310351</v>
      </c>
      <c r="M377" s="37" t="b">
        <v>1</v>
      </c>
      <c r="N377" s="47">
        <v>7782.2959031494247</v>
      </c>
      <c r="O377" s="27"/>
    </row>
    <row r="378" spans="1:15" x14ac:dyDescent="0.25">
      <c r="A378" s="18"/>
      <c r="B378" s="46">
        <v>45336.875</v>
      </c>
      <c r="C378" s="47">
        <v>2714.746579749999</v>
      </c>
      <c r="D378" s="47">
        <v>1005.216550625</v>
      </c>
      <c r="E378" s="47">
        <v>1724.3884867500001</v>
      </c>
      <c r="F378" s="47">
        <v>365.31991394950001</v>
      </c>
      <c r="G378" s="47">
        <v>998.20196714124404</v>
      </c>
      <c r="H378" s="47">
        <v>2437.9848505747123</v>
      </c>
      <c r="I378" s="47">
        <v>6861.2618514317219</v>
      </c>
      <c r="J378" s="47">
        <v>326.24810152770107</v>
      </c>
      <c r="K378" s="47">
        <v>146.42767040000001</v>
      </c>
      <c r="L378" s="47">
        <v>1911.9207254310361</v>
      </c>
      <c r="M378" s="37" t="b">
        <v>1</v>
      </c>
      <c r="N378" s="47">
        <v>7187.5099529594227</v>
      </c>
      <c r="O378" s="27"/>
    </row>
    <row r="379" spans="1:15" x14ac:dyDescent="0.25">
      <c r="A379" s="18"/>
      <c r="B379" s="46">
        <v>45336.916666666664</v>
      </c>
      <c r="C379" s="47">
        <v>2708.5187700000001</v>
      </c>
      <c r="D379" s="47">
        <v>884.09374324999999</v>
      </c>
      <c r="E379" s="47">
        <v>1678.4528122500001</v>
      </c>
      <c r="F379" s="47">
        <v>365.92016025699996</v>
      </c>
      <c r="G379" s="47">
        <v>981.65680122874505</v>
      </c>
      <c r="H379" s="47">
        <v>2432.4518505747114</v>
      </c>
      <c r="I379" s="47">
        <v>6685.1591378517205</v>
      </c>
      <c r="J379" s="47">
        <v>319.33164487770102</v>
      </c>
      <c r="K379" s="47">
        <v>228.37198940000002</v>
      </c>
      <c r="L379" s="47">
        <v>1818.2313654310362</v>
      </c>
      <c r="M379" s="37" t="b">
        <v>1</v>
      </c>
      <c r="N379" s="47">
        <v>7004.4907827294219</v>
      </c>
      <c r="O379" s="27"/>
    </row>
    <row r="380" spans="1:15" x14ac:dyDescent="0.25">
      <c r="A380" s="18"/>
      <c r="B380" s="46">
        <v>45336.958333333336</v>
      </c>
      <c r="C380" s="47">
        <v>2665.14471525</v>
      </c>
      <c r="D380" s="47">
        <v>546.74229381250007</v>
      </c>
      <c r="E380" s="47">
        <v>1150.551276749999</v>
      </c>
      <c r="F380" s="47">
        <v>322.65478617700001</v>
      </c>
      <c r="G380" s="47">
        <v>972.59247494624594</v>
      </c>
      <c r="H380" s="47">
        <v>2950.168850574712</v>
      </c>
      <c r="I380" s="47">
        <v>6189.4047027117231</v>
      </c>
      <c r="J380" s="47">
        <v>298.32141076769904</v>
      </c>
      <c r="K380" s="47">
        <v>360.03087110000001</v>
      </c>
      <c r="L380" s="47">
        <v>1760.0974129310362</v>
      </c>
      <c r="M380" s="37" t="b">
        <v>1</v>
      </c>
      <c r="N380" s="47">
        <v>6487.7261134794226</v>
      </c>
      <c r="O380" s="27"/>
    </row>
    <row r="381" spans="1:15" x14ac:dyDescent="0.25">
      <c r="A381" s="18"/>
      <c r="B381" s="46">
        <v>45337</v>
      </c>
      <c r="C381" s="47">
        <v>2585.7345802499999</v>
      </c>
      <c r="D381" s="47">
        <v>549.96394362500007</v>
      </c>
      <c r="E381" s="47">
        <v>945.1939910000001</v>
      </c>
      <c r="F381" s="47">
        <v>238.15248482799998</v>
      </c>
      <c r="G381" s="47">
        <v>956.92034610274504</v>
      </c>
      <c r="H381" s="47">
        <v>2755.6798505747124</v>
      </c>
      <c r="I381" s="47">
        <v>5843.3699959817204</v>
      </c>
      <c r="J381" s="47">
        <v>286.310274167702</v>
      </c>
      <c r="K381" s="47">
        <v>127.5288333</v>
      </c>
      <c r="L381" s="47">
        <v>1774.4360929310362</v>
      </c>
      <c r="M381" s="37" t="b">
        <v>1</v>
      </c>
      <c r="N381" s="47">
        <v>6129.6802701494225</v>
      </c>
      <c r="O381" s="27"/>
    </row>
    <row r="382" spans="1:15" x14ac:dyDescent="0.25">
      <c r="A382" s="18"/>
      <c r="B382" s="46">
        <v>45337.041666666664</v>
      </c>
      <c r="C382" s="47">
        <v>2550.134364</v>
      </c>
      <c r="D382" s="47">
        <v>606.10542368750009</v>
      </c>
      <c r="E382" s="47">
        <v>913.22286725000004</v>
      </c>
      <c r="F382" s="47">
        <v>198.33928403799999</v>
      </c>
      <c r="G382" s="47">
        <v>941.85499946024402</v>
      </c>
      <c r="H382" s="47">
        <v>2537.4608505747124</v>
      </c>
      <c r="I382" s="47">
        <v>5568.3386621017207</v>
      </c>
      <c r="J382" s="47">
        <v>271.36832147770008</v>
      </c>
      <c r="K382" s="47">
        <v>432.51685750000007</v>
      </c>
      <c r="L382" s="47">
        <v>1474.8939479310361</v>
      </c>
      <c r="M382" s="37" t="b">
        <v>1</v>
      </c>
      <c r="N382" s="47">
        <v>5839.7069835794209</v>
      </c>
      <c r="O382" s="27"/>
    </row>
    <row r="383" spans="1:15" x14ac:dyDescent="0.25">
      <c r="A383" s="18"/>
      <c r="B383" s="46">
        <v>45337.083333333336</v>
      </c>
      <c r="C383" s="47">
        <v>2506.08165775</v>
      </c>
      <c r="D383" s="47">
        <v>248.75594762500003</v>
      </c>
      <c r="E383" s="47">
        <v>912.88034600000003</v>
      </c>
      <c r="F383" s="47">
        <v>175.14569073799998</v>
      </c>
      <c r="G383" s="47">
        <v>931.15994148274001</v>
      </c>
      <c r="H383" s="47">
        <v>3197.5518505747123</v>
      </c>
      <c r="I383" s="47">
        <v>5486.3775804717206</v>
      </c>
      <c r="J383" s="47">
        <v>272.390202567698</v>
      </c>
      <c r="K383" s="47">
        <v>871.52303570000004</v>
      </c>
      <c r="L383" s="47">
        <v>1341.284615431035</v>
      </c>
      <c r="M383" s="37" t="b">
        <v>1</v>
      </c>
      <c r="N383" s="47">
        <v>5758.7677830394186</v>
      </c>
      <c r="O383" s="27"/>
    </row>
    <row r="384" spans="1:15" x14ac:dyDescent="0.25">
      <c r="A384" s="18"/>
      <c r="B384" s="46">
        <v>45337.125</v>
      </c>
      <c r="C384" s="47">
        <v>2523.4170302499997</v>
      </c>
      <c r="D384" s="47">
        <v>254.50131387500002</v>
      </c>
      <c r="E384" s="47">
        <v>912.6962420000001</v>
      </c>
      <c r="F384" s="47">
        <v>129.37330077799999</v>
      </c>
      <c r="G384" s="47">
        <v>942.92664974274305</v>
      </c>
      <c r="H384" s="47">
        <v>3481.1968505747122</v>
      </c>
      <c r="I384" s="47">
        <v>5432.5832937017221</v>
      </c>
      <c r="J384" s="47">
        <v>269.19695058769906</v>
      </c>
      <c r="K384" s="47">
        <v>1180.3614224999999</v>
      </c>
      <c r="L384" s="47">
        <v>1361.9697204310362</v>
      </c>
      <c r="M384" s="37" t="b">
        <v>1</v>
      </c>
      <c r="N384" s="47">
        <v>5701.7802442894208</v>
      </c>
      <c r="O384" s="27"/>
    </row>
    <row r="385" spans="1:15" x14ac:dyDescent="0.25">
      <c r="A385" s="18"/>
      <c r="B385" s="46">
        <v>45337.166666666664</v>
      </c>
      <c r="C385" s="47">
        <v>2521.1093515000002</v>
      </c>
      <c r="D385" s="47">
        <v>444.61354243750003</v>
      </c>
      <c r="E385" s="47">
        <v>935.22187350000002</v>
      </c>
      <c r="F385" s="47">
        <v>89.748725447999973</v>
      </c>
      <c r="G385" s="47">
        <v>941.86431122024214</v>
      </c>
      <c r="H385" s="47">
        <v>3051.6258505747123</v>
      </c>
      <c r="I385" s="47">
        <v>5605.4462733317187</v>
      </c>
      <c r="J385" s="47">
        <v>274.51041871770303</v>
      </c>
      <c r="K385" s="47">
        <v>862.04928219999999</v>
      </c>
      <c r="L385" s="47">
        <v>1242.177680431035</v>
      </c>
      <c r="M385" s="37" t="b">
        <v>1</v>
      </c>
      <c r="N385" s="47">
        <v>5879.9566920494217</v>
      </c>
      <c r="O385" s="27"/>
    </row>
    <row r="386" spans="1:15" x14ac:dyDescent="0.25">
      <c r="A386" s="18"/>
      <c r="B386" s="46">
        <v>45337.208333333336</v>
      </c>
      <c r="C386" s="47">
        <v>2544.11225775</v>
      </c>
      <c r="D386" s="47">
        <v>560.18892718749998</v>
      </c>
      <c r="E386" s="47">
        <v>1338.06617775</v>
      </c>
      <c r="F386" s="47">
        <v>68.086164854999993</v>
      </c>
      <c r="G386" s="47">
        <v>951.96939996324306</v>
      </c>
      <c r="H386" s="47">
        <v>2880.8538505747115</v>
      </c>
      <c r="I386" s="47">
        <v>6244.835223231722</v>
      </c>
      <c r="J386" s="47">
        <v>300.00869831769904</v>
      </c>
      <c r="K386" s="47">
        <v>263.00616110000004</v>
      </c>
      <c r="L386" s="47">
        <v>1535.426695431036</v>
      </c>
      <c r="M386" s="37" t="b">
        <v>1</v>
      </c>
      <c r="N386" s="47">
        <v>6544.8439215494209</v>
      </c>
      <c r="O386" s="27"/>
    </row>
    <row r="387" spans="1:15" x14ac:dyDescent="0.25">
      <c r="A387" s="18"/>
      <c r="B387" s="46">
        <v>45337.25</v>
      </c>
      <c r="C387" s="47">
        <v>2622.7862502500002</v>
      </c>
      <c r="D387" s="47">
        <v>2033.1950546875</v>
      </c>
      <c r="E387" s="47">
        <v>1687.1997415000001</v>
      </c>
      <c r="F387" s="47">
        <v>61.545024248749975</v>
      </c>
      <c r="G387" s="47">
        <v>1002.9530824794941</v>
      </c>
      <c r="H387" s="47">
        <v>2069.494850574712</v>
      </c>
      <c r="I387" s="47">
        <v>7353.3604678217243</v>
      </c>
      <c r="J387" s="47">
        <v>361.68649578769697</v>
      </c>
      <c r="K387" s="47">
        <v>17.691594699999978</v>
      </c>
      <c r="L387" s="47">
        <v>1744.435445431036</v>
      </c>
      <c r="M387" s="37" t="b">
        <v>1</v>
      </c>
      <c r="N387" s="47">
        <v>7715.0469636094213</v>
      </c>
      <c r="O387" s="27"/>
    </row>
    <row r="388" spans="1:15" x14ac:dyDescent="0.25">
      <c r="A388" s="18"/>
      <c r="B388" s="46">
        <v>45337.291666666664</v>
      </c>
      <c r="C388" s="47">
        <v>2623.0267187500012</v>
      </c>
      <c r="D388" s="47">
        <v>2851.7754647500001</v>
      </c>
      <c r="E388" s="47">
        <v>1710.1634922500002</v>
      </c>
      <c r="F388" s="47">
        <v>76.113885261749985</v>
      </c>
      <c r="G388" s="47">
        <v>1075.193196373993</v>
      </c>
      <c r="H388" s="47">
        <v>1862.3808505747122</v>
      </c>
      <c r="I388" s="47">
        <v>8119.8883184717197</v>
      </c>
      <c r="J388" s="47">
        <v>412.86591885770105</v>
      </c>
      <c r="K388" s="47">
        <v>33.883902699999986</v>
      </c>
      <c r="L388" s="47">
        <v>1632.015467931036</v>
      </c>
      <c r="M388" s="37" t="b">
        <v>1</v>
      </c>
      <c r="N388" s="47">
        <v>8532.75423732942</v>
      </c>
      <c r="O388" s="27"/>
    </row>
    <row r="389" spans="1:15" x14ac:dyDescent="0.25">
      <c r="A389" s="18"/>
      <c r="B389" s="46">
        <v>45337.333333333336</v>
      </c>
      <c r="C389" s="47">
        <v>2637.0931559999999</v>
      </c>
      <c r="D389" s="47">
        <v>2903.2049569375004</v>
      </c>
      <c r="E389" s="47">
        <v>1735.3058615</v>
      </c>
      <c r="F389" s="47">
        <v>77.816405957249984</v>
      </c>
      <c r="G389" s="47">
        <v>1250.215385530993</v>
      </c>
      <c r="H389" s="47">
        <v>1703.1081255747122</v>
      </c>
      <c r="I389" s="47">
        <v>8368.2972803517223</v>
      </c>
      <c r="J389" s="47">
        <v>422.23933111769901</v>
      </c>
      <c r="K389" s="47">
        <v>0.87105709999999981</v>
      </c>
      <c r="L389" s="47">
        <v>1515.336222931036</v>
      </c>
      <c r="M389" s="37" t="b">
        <v>1</v>
      </c>
      <c r="N389" s="47">
        <v>8790.5366114694207</v>
      </c>
      <c r="O389" s="27"/>
    </row>
    <row r="390" spans="1:15" x14ac:dyDescent="0.25">
      <c r="A390" s="18"/>
      <c r="B390" s="46">
        <v>45337.375</v>
      </c>
      <c r="C390" s="47">
        <v>2637.3358512499995</v>
      </c>
      <c r="D390" s="47">
        <v>2187.3781903125</v>
      </c>
      <c r="E390" s="47">
        <v>1763.6010647500002</v>
      </c>
      <c r="F390" s="47">
        <v>81.60030020074997</v>
      </c>
      <c r="G390" s="47">
        <v>1576.6707632024952</v>
      </c>
      <c r="H390" s="47">
        <v>1633.7548655747121</v>
      </c>
      <c r="I390" s="47">
        <v>8256.5238082917203</v>
      </c>
      <c r="J390" s="47">
        <v>403.81606216770405</v>
      </c>
      <c r="K390" s="47">
        <v>0.97488939999999991</v>
      </c>
      <c r="L390" s="47">
        <v>1219.0262754310361</v>
      </c>
      <c r="M390" s="37" t="b">
        <v>1</v>
      </c>
      <c r="N390" s="47">
        <v>8660.3398704594238</v>
      </c>
      <c r="O390" s="27"/>
    </row>
    <row r="391" spans="1:15" x14ac:dyDescent="0.25">
      <c r="A391" s="18"/>
      <c r="B391" s="46">
        <v>45337.416666666664</v>
      </c>
      <c r="C391" s="47">
        <v>2546.75423125</v>
      </c>
      <c r="D391" s="47">
        <v>1375.9401951875</v>
      </c>
      <c r="E391" s="47">
        <v>1610.3655357500002</v>
      </c>
      <c r="F391" s="47">
        <v>71.76196212174996</v>
      </c>
      <c r="G391" s="47">
        <v>1945.803473716493</v>
      </c>
      <c r="H391" s="47">
        <v>2009.036910574712</v>
      </c>
      <c r="I391" s="47">
        <v>7981.3587209317193</v>
      </c>
      <c r="J391" s="47">
        <v>388.660364637702</v>
      </c>
      <c r="K391" s="47">
        <v>0.67352259999999975</v>
      </c>
      <c r="L391" s="47">
        <v>1188.969700431036</v>
      </c>
      <c r="M391" s="37" t="b">
        <v>1</v>
      </c>
      <c r="N391" s="47">
        <v>8370.0190855694218</v>
      </c>
      <c r="O391" s="27"/>
    </row>
    <row r="392" spans="1:15" x14ac:dyDescent="0.25">
      <c r="A392" s="18"/>
      <c r="B392" s="46">
        <v>45337.458333333336</v>
      </c>
      <c r="C392" s="47">
        <v>2501.8291169999998</v>
      </c>
      <c r="D392" s="47">
        <v>963.31832206249999</v>
      </c>
      <c r="E392" s="47">
        <v>1492.17047125</v>
      </c>
      <c r="F392" s="47">
        <v>84.022975746749992</v>
      </c>
      <c r="G392" s="47">
        <v>2185.3441929764945</v>
      </c>
      <c r="H392" s="47">
        <v>2199.1449305747115</v>
      </c>
      <c r="I392" s="47">
        <v>7683.6947695017234</v>
      </c>
      <c r="J392" s="47">
        <v>376.17976157770005</v>
      </c>
      <c r="K392" s="47">
        <v>0.5892280999999997</v>
      </c>
      <c r="L392" s="47">
        <v>1365.3662504310362</v>
      </c>
      <c r="M392" s="37" t="b">
        <v>1</v>
      </c>
      <c r="N392" s="47">
        <v>8059.8745310794238</v>
      </c>
      <c r="O392" s="27"/>
    </row>
    <row r="393" spans="1:15" x14ac:dyDescent="0.25">
      <c r="A393" s="18"/>
      <c r="B393" s="46">
        <v>45337.5</v>
      </c>
      <c r="C393" s="47">
        <v>2449.8115810000004</v>
      </c>
      <c r="D393" s="47">
        <v>539.48107437500005</v>
      </c>
      <c r="E393" s="47">
        <v>1358.2543512500001</v>
      </c>
      <c r="F393" s="47">
        <v>108.32388010850001</v>
      </c>
      <c r="G393" s="47">
        <v>2296.8519913022483</v>
      </c>
      <c r="H393" s="47">
        <v>2437.5759205747122</v>
      </c>
      <c r="I393" s="47">
        <v>7298.6659752517216</v>
      </c>
      <c r="J393" s="47">
        <v>359.64936772770307</v>
      </c>
      <c r="K393" s="47">
        <v>79.033580199999975</v>
      </c>
      <c r="L393" s="47">
        <v>1452.9498754310362</v>
      </c>
      <c r="M393" s="37" t="b">
        <v>1</v>
      </c>
      <c r="N393" s="47">
        <v>7658.3153429794247</v>
      </c>
      <c r="O393" s="27"/>
    </row>
    <row r="394" spans="1:15" x14ac:dyDescent="0.25">
      <c r="A394" s="18"/>
      <c r="B394" s="46">
        <v>45337.541666666664</v>
      </c>
      <c r="C394" s="47">
        <v>2438.5481339999988</v>
      </c>
      <c r="D394" s="47">
        <v>714.3142079375001</v>
      </c>
      <c r="E394" s="47">
        <v>1301.13654875</v>
      </c>
      <c r="F394" s="47">
        <v>126.86178678124999</v>
      </c>
      <c r="G394" s="47">
        <v>2199.4120609769934</v>
      </c>
      <c r="H394" s="47">
        <v>2378.1164705747124</v>
      </c>
      <c r="I394" s="47">
        <v>7155.1467776717209</v>
      </c>
      <c r="J394" s="47">
        <v>349.97927791769899</v>
      </c>
      <c r="K394" s="47">
        <v>182.03116550000001</v>
      </c>
      <c r="L394" s="47">
        <v>1471.231987931036</v>
      </c>
      <c r="M394" s="37" t="b">
        <v>1</v>
      </c>
      <c r="N394" s="47">
        <v>7505.1260555894196</v>
      </c>
      <c r="O394" s="27"/>
    </row>
    <row r="395" spans="1:15" x14ac:dyDescent="0.25">
      <c r="A395" s="18"/>
      <c r="B395" s="46">
        <v>45337.583333333336</v>
      </c>
      <c r="C395" s="47">
        <v>2449.7980697500002</v>
      </c>
      <c r="D395" s="47">
        <v>1113.7730228750002</v>
      </c>
      <c r="E395" s="47">
        <v>1478.5726500000001</v>
      </c>
      <c r="F395" s="47">
        <v>198.55146334175001</v>
      </c>
      <c r="G395" s="47">
        <v>1902.4747454589919</v>
      </c>
      <c r="H395" s="47">
        <v>1920.291500574712</v>
      </c>
      <c r="I395" s="47">
        <v>7092.4117923017229</v>
      </c>
      <c r="J395" s="47">
        <v>342.44709716769898</v>
      </c>
      <c r="K395" s="47">
        <v>48.259112099999996</v>
      </c>
      <c r="L395" s="47">
        <v>1580.343450431036</v>
      </c>
      <c r="M395" s="37" t="b">
        <v>1</v>
      </c>
      <c r="N395" s="47">
        <v>7434.8588894694221</v>
      </c>
      <c r="O395" s="27"/>
    </row>
    <row r="396" spans="1:15" x14ac:dyDescent="0.25">
      <c r="A396" s="18"/>
      <c r="B396" s="46">
        <v>45337.625</v>
      </c>
      <c r="C396" s="47">
        <v>2513.1292624999992</v>
      </c>
      <c r="D396" s="47">
        <v>1645.3983451875001</v>
      </c>
      <c r="E396" s="47">
        <v>1549.8009387500001</v>
      </c>
      <c r="F396" s="47">
        <v>262.06462428625002</v>
      </c>
      <c r="G396" s="47">
        <v>1479.5579360119941</v>
      </c>
      <c r="H396" s="47">
        <v>1646.930945574712</v>
      </c>
      <c r="I396" s="47">
        <v>7216.9920625817213</v>
      </c>
      <c r="J396" s="47">
        <v>343.24829149769897</v>
      </c>
      <c r="K396" s="47">
        <v>60.673272799999985</v>
      </c>
      <c r="L396" s="47">
        <v>1475.968425431035</v>
      </c>
      <c r="M396" s="37" t="b">
        <v>1</v>
      </c>
      <c r="N396" s="47">
        <v>7560.2403540794203</v>
      </c>
      <c r="O396" s="27"/>
    </row>
    <row r="397" spans="1:15" x14ac:dyDescent="0.25">
      <c r="A397" s="18"/>
      <c r="B397" s="46">
        <v>45337.666666666664</v>
      </c>
      <c r="C397" s="47">
        <v>2597.6385167500002</v>
      </c>
      <c r="D397" s="47">
        <v>2275.7353039999994</v>
      </c>
      <c r="E397" s="47">
        <v>1717.016893</v>
      </c>
      <c r="F397" s="47">
        <v>354.29801715975003</v>
      </c>
      <c r="G397" s="47">
        <v>1155.299153675996</v>
      </c>
      <c r="H397" s="47">
        <v>1496.243850574712</v>
      </c>
      <c r="I397" s="47">
        <v>7544.0564507317204</v>
      </c>
      <c r="J397" s="47">
        <v>364.29259849770403</v>
      </c>
      <c r="K397" s="47">
        <v>29.903932999999988</v>
      </c>
      <c r="L397" s="47">
        <v>1657.9787529310361</v>
      </c>
      <c r="M397" s="37" t="b">
        <v>1</v>
      </c>
      <c r="N397" s="47">
        <v>7908.3490492294241</v>
      </c>
      <c r="O397" s="27"/>
    </row>
    <row r="398" spans="1:15" x14ac:dyDescent="0.25">
      <c r="A398" s="18"/>
      <c r="B398" s="46">
        <v>45337.708333333336</v>
      </c>
      <c r="C398" s="47">
        <v>2659.5822852500005</v>
      </c>
      <c r="D398" s="47">
        <v>2772.242669437499</v>
      </c>
      <c r="E398" s="47">
        <v>1716.921186</v>
      </c>
      <c r="F398" s="47">
        <v>577.81919207725002</v>
      </c>
      <c r="G398" s="47">
        <v>1062.2428547409941</v>
      </c>
      <c r="H398" s="47">
        <v>1727.2058505747123</v>
      </c>
      <c r="I398" s="47">
        <v>8001.9753966417238</v>
      </c>
      <c r="J398" s="47">
        <v>397.07168790769703</v>
      </c>
      <c r="K398" s="47">
        <v>65.995835599999964</v>
      </c>
      <c r="L398" s="47">
        <v>2050.9711179310361</v>
      </c>
      <c r="M398" s="37" t="b">
        <v>1</v>
      </c>
      <c r="N398" s="47">
        <v>8399.0470845494201</v>
      </c>
      <c r="O398" s="27"/>
    </row>
    <row r="399" spans="1:15" x14ac:dyDescent="0.25">
      <c r="A399" s="18"/>
      <c r="B399" s="46">
        <v>45337.75</v>
      </c>
      <c r="C399" s="47">
        <v>2626.8186087499998</v>
      </c>
      <c r="D399" s="47">
        <v>2653.6426630625001</v>
      </c>
      <c r="E399" s="47">
        <v>1736.3552947500002</v>
      </c>
      <c r="F399" s="47">
        <v>737.20005094750002</v>
      </c>
      <c r="G399" s="47">
        <v>1097.404781985746</v>
      </c>
      <c r="H399" s="47">
        <v>1960.6508505747122</v>
      </c>
      <c r="I399" s="47">
        <v>8145.5153402317219</v>
      </c>
      <c r="J399" s="47">
        <v>402.39120770770404</v>
      </c>
      <c r="K399" s="47">
        <v>0.64436519999999997</v>
      </c>
      <c r="L399" s="47">
        <v>2263.5213369310359</v>
      </c>
      <c r="M399" s="37" t="b">
        <v>1</v>
      </c>
      <c r="N399" s="47">
        <v>8547.9065479394267</v>
      </c>
      <c r="O399" s="27"/>
    </row>
    <row r="400" spans="1:15" x14ac:dyDescent="0.25">
      <c r="A400" s="18"/>
      <c r="B400" s="46">
        <v>45337.791666666664</v>
      </c>
      <c r="C400" s="47">
        <v>2647.3486889999995</v>
      </c>
      <c r="D400" s="47">
        <v>1859.874884124999</v>
      </c>
      <c r="E400" s="47">
        <v>1760.1668607500003</v>
      </c>
      <c r="F400" s="47">
        <v>845.57158326700005</v>
      </c>
      <c r="G400" s="47">
        <v>1095.987880353744</v>
      </c>
      <c r="H400" s="47">
        <v>1976.0048505747122</v>
      </c>
      <c r="I400" s="47">
        <v>7837.2838354817195</v>
      </c>
      <c r="J400" s="47">
        <v>380.40922715770199</v>
      </c>
      <c r="K400" s="47">
        <v>0.82590999999999992</v>
      </c>
      <c r="L400" s="47">
        <v>1966.4357754310349</v>
      </c>
      <c r="M400" s="37" t="b">
        <v>1</v>
      </c>
      <c r="N400" s="47">
        <v>8217.6930626394224</v>
      </c>
      <c r="O400" s="27"/>
    </row>
    <row r="401" spans="1:15" x14ac:dyDescent="0.25">
      <c r="A401" s="18"/>
      <c r="B401" s="46">
        <v>45337.833333333336</v>
      </c>
      <c r="C401" s="47">
        <v>2607.1761727500002</v>
      </c>
      <c r="D401" s="47">
        <v>1215.4680322499992</v>
      </c>
      <c r="E401" s="47">
        <v>1757.9520582499999</v>
      </c>
      <c r="F401" s="47">
        <v>866.29456245200004</v>
      </c>
      <c r="G401" s="47">
        <v>1068.6308251737432</v>
      </c>
      <c r="H401" s="47">
        <v>2494.9238505747121</v>
      </c>
      <c r="I401" s="47">
        <v>7371.3144473917209</v>
      </c>
      <c r="J401" s="47">
        <v>357.33010002769902</v>
      </c>
      <c r="K401" s="47">
        <v>138.06362860000002</v>
      </c>
      <c r="L401" s="47">
        <v>2143.7373254310364</v>
      </c>
      <c r="M401" s="37" t="b">
        <v>1</v>
      </c>
      <c r="N401" s="47">
        <v>7728.6445474194197</v>
      </c>
      <c r="O401" s="27"/>
    </row>
    <row r="402" spans="1:15" x14ac:dyDescent="0.25">
      <c r="A402" s="18"/>
      <c r="B402" s="46">
        <v>45337.875</v>
      </c>
      <c r="C402" s="47">
        <v>2563.6048540000011</v>
      </c>
      <c r="D402" s="47">
        <v>998.00326425000003</v>
      </c>
      <c r="E402" s="47">
        <v>1751.5809962500002</v>
      </c>
      <c r="F402" s="47">
        <v>970.27245815800006</v>
      </c>
      <c r="G402" s="47">
        <v>1052.976608307745</v>
      </c>
      <c r="H402" s="47">
        <v>2328.8588505747121</v>
      </c>
      <c r="I402" s="47">
        <v>6831.9449885317208</v>
      </c>
      <c r="J402" s="47">
        <v>330.93548677770201</v>
      </c>
      <c r="K402" s="47">
        <v>210.39864080000001</v>
      </c>
      <c r="L402" s="47">
        <v>2292.0179154310363</v>
      </c>
      <c r="M402" s="37" t="b">
        <v>1</v>
      </c>
      <c r="N402" s="47">
        <v>7162.8804753094228</v>
      </c>
      <c r="O402" s="27"/>
    </row>
    <row r="403" spans="1:15" x14ac:dyDescent="0.25">
      <c r="A403" s="18"/>
      <c r="B403" s="46">
        <v>45337.916666666664</v>
      </c>
      <c r="C403" s="47">
        <v>2530.08541775</v>
      </c>
      <c r="D403" s="47">
        <v>826.63655406250007</v>
      </c>
      <c r="E403" s="47">
        <v>1658.8621882500001</v>
      </c>
      <c r="F403" s="47">
        <v>985.3952470700001</v>
      </c>
      <c r="G403" s="47">
        <v>1036.476593033243</v>
      </c>
      <c r="H403" s="47">
        <v>2306.5008505747114</v>
      </c>
      <c r="I403" s="47">
        <v>6643.0591203317208</v>
      </c>
      <c r="J403" s="47">
        <v>322.18971587770102</v>
      </c>
      <c r="K403" s="47">
        <v>174.4084891</v>
      </c>
      <c r="L403" s="47">
        <v>2204.2995254310363</v>
      </c>
      <c r="M403" s="37" t="b">
        <v>1</v>
      </c>
      <c r="N403" s="47">
        <v>6965.2488362094218</v>
      </c>
      <c r="O403" s="27"/>
    </row>
    <row r="404" spans="1:15" x14ac:dyDescent="0.25">
      <c r="A404" s="18"/>
      <c r="B404" s="46">
        <v>45337.958333333336</v>
      </c>
      <c r="C404" s="47">
        <v>2514.5940652499999</v>
      </c>
      <c r="D404" s="47">
        <v>493.58582243750004</v>
      </c>
      <c r="E404" s="47">
        <v>1108.7639995</v>
      </c>
      <c r="F404" s="47">
        <v>1075.493140907</v>
      </c>
      <c r="G404" s="47">
        <v>1008.518980011244</v>
      </c>
      <c r="H404" s="47">
        <v>2613.590850574712</v>
      </c>
      <c r="I404" s="47">
        <v>6160.501371171722</v>
      </c>
      <c r="J404" s="47">
        <v>303.32184937769802</v>
      </c>
      <c r="K404" s="47">
        <v>310.37400020000007</v>
      </c>
      <c r="L404" s="47">
        <v>2040.3496379310361</v>
      </c>
      <c r="M404" s="37" t="b">
        <v>1</v>
      </c>
      <c r="N404" s="47">
        <v>6463.8232205494196</v>
      </c>
      <c r="O404" s="27"/>
    </row>
    <row r="405" spans="1:15" x14ac:dyDescent="0.25">
      <c r="A405" s="18"/>
      <c r="B405" s="46">
        <v>45338</v>
      </c>
      <c r="C405" s="47">
        <v>2479.7045577500003</v>
      </c>
      <c r="D405" s="47">
        <v>297.5510813125</v>
      </c>
      <c r="E405" s="47">
        <v>889.05676275000008</v>
      </c>
      <c r="F405" s="47">
        <v>1359.858613730999</v>
      </c>
      <c r="G405" s="47">
        <v>972.23790146224508</v>
      </c>
      <c r="H405" s="47">
        <v>2488.5198505747121</v>
      </c>
      <c r="I405" s="47">
        <v>5880.1248867717213</v>
      </c>
      <c r="J405" s="47">
        <v>297.20748977770302</v>
      </c>
      <c r="K405" s="47">
        <v>220.1305456</v>
      </c>
      <c r="L405" s="47">
        <v>2089.4658454310361</v>
      </c>
      <c r="M405" s="37" t="b">
        <v>1</v>
      </c>
      <c r="N405" s="47">
        <v>6177.3323765494242</v>
      </c>
      <c r="O405" s="27"/>
    </row>
    <row r="406" spans="1:15" x14ac:dyDescent="0.25">
      <c r="A406" s="18"/>
      <c r="B406" s="46">
        <v>45338.041666666664</v>
      </c>
      <c r="C406" s="47">
        <v>2472.1921845000002</v>
      </c>
      <c r="D406" s="47">
        <v>298.88796825000003</v>
      </c>
      <c r="E406" s="47">
        <v>748.22209250000003</v>
      </c>
      <c r="F406" s="47">
        <v>1532.7783686030002</v>
      </c>
      <c r="G406" s="47">
        <v>976.52173555274499</v>
      </c>
      <c r="H406" s="47">
        <v>2381.6998505747115</v>
      </c>
      <c r="I406" s="47">
        <v>5622.207671671722</v>
      </c>
      <c r="J406" s="47">
        <v>293.85727747770005</v>
      </c>
      <c r="K406" s="47">
        <v>300.41771290000003</v>
      </c>
      <c r="L406" s="47">
        <v>2193.8195379310359</v>
      </c>
      <c r="M406" s="37" t="b">
        <v>1</v>
      </c>
      <c r="N406" s="47">
        <v>5916.0649491494223</v>
      </c>
      <c r="O406" s="27"/>
    </row>
    <row r="407" spans="1:15" x14ac:dyDescent="0.25">
      <c r="A407" s="18"/>
      <c r="B407" s="46">
        <v>45338.083333333336</v>
      </c>
      <c r="C407" s="47">
        <v>2434.0073549999993</v>
      </c>
      <c r="D407" s="47">
        <v>202.19574025</v>
      </c>
      <c r="E407" s="47">
        <v>571.10267875</v>
      </c>
      <c r="F407" s="47">
        <v>1719.0324289140001</v>
      </c>
      <c r="G407" s="47">
        <v>977.55648575174303</v>
      </c>
      <c r="H407" s="47">
        <v>2765.9108505747122</v>
      </c>
      <c r="I407" s="47">
        <v>5551.925015221721</v>
      </c>
      <c r="J407" s="47">
        <v>305.51666208770001</v>
      </c>
      <c r="K407" s="47">
        <v>935.80685400000004</v>
      </c>
      <c r="L407" s="47">
        <v>1876.557007931036</v>
      </c>
      <c r="M407" s="37" t="b">
        <v>1</v>
      </c>
      <c r="N407" s="47">
        <v>5857.4416773094208</v>
      </c>
      <c r="O407" s="27"/>
    </row>
    <row r="408" spans="1:15" x14ac:dyDescent="0.25">
      <c r="A408" s="18"/>
      <c r="B408" s="46">
        <v>45338.125</v>
      </c>
      <c r="C408" s="47">
        <v>2421.2201807500001</v>
      </c>
      <c r="D408" s="47">
        <v>154.57554812500001</v>
      </c>
      <c r="E408" s="47">
        <v>528.22910400000001</v>
      </c>
      <c r="F408" s="47">
        <v>1828.008976136</v>
      </c>
      <c r="G408" s="47">
        <v>985.159074284746</v>
      </c>
      <c r="H408" s="47">
        <v>2769.8248505747115</v>
      </c>
      <c r="I408" s="47">
        <v>5519.7009808717166</v>
      </c>
      <c r="J408" s="47">
        <v>304.67618736770606</v>
      </c>
      <c r="K408" s="47">
        <v>987.16866770000013</v>
      </c>
      <c r="L408" s="47">
        <v>1875.471897931036</v>
      </c>
      <c r="M408" s="37" t="b">
        <v>1</v>
      </c>
      <c r="N408" s="47">
        <v>5824.3771682394226</v>
      </c>
      <c r="O408" s="27"/>
    </row>
    <row r="409" spans="1:15" x14ac:dyDescent="0.25">
      <c r="A409" s="18"/>
      <c r="B409" s="46">
        <v>45338.166666666664</v>
      </c>
      <c r="C409" s="47">
        <v>2436.65043775</v>
      </c>
      <c r="D409" s="47">
        <v>187.30742425</v>
      </c>
      <c r="E409" s="47">
        <v>522.42981299999997</v>
      </c>
      <c r="F409" s="47">
        <v>1947.6243905210001</v>
      </c>
      <c r="G409" s="47">
        <v>985.53965652474506</v>
      </c>
      <c r="H409" s="47">
        <v>2919.8018505747123</v>
      </c>
      <c r="I409" s="47">
        <v>5694.6179421517199</v>
      </c>
      <c r="J409" s="47">
        <v>308.87716333770305</v>
      </c>
      <c r="K409" s="47">
        <v>872.69036670000014</v>
      </c>
      <c r="L409" s="47">
        <v>2123.1681004310353</v>
      </c>
      <c r="M409" s="37" t="b">
        <v>1</v>
      </c>
      <c r="N409" s="47">
        <v>6003.4951054894227</v>
      </c>
      <c r="O409" s="27"/>
    </row>
    <row r="410" spans="1:15" x14ac:dyDescent="0.25">
      <c r="A410" s="18"/>
      <c r="B410" s="46">
        <v>45338.208333333336</v>
      </c>
      <c r="C410" s="47">
        <v>2480.887048</v>
      </c>
      <c r="D410" s="47">
        <v>284.44845100000003</v>
      </c>
      <c r="E410" s="47">
        <v>591.00113925000005</v>
      </c>
      <c r="F410" s="47">
        <v>1982.4552942325001</v>
      </c>
      <c r="G410" s="47">
        <v>995.22530609324508</v>
      </c>
      <c r="H410" s="47">
        <v>3233.4008505747124</v>
      </c>
      <c r="I410" s="47">
        <v>6317.1617839317223</v>
      </c>
      <c r="J410" s="47">
        <v>327.25066608770106</v>
      </c>
      <c r="K410" s="47">
        <v>509.34522870000001</v>
      </c>
      <c r="L410" s="47">
        <v>2413.6604104310363</v>
      </c>
      <c r="M410" s="37" t="b">
        <v>1</v>
      </c>
      <c r="N410" s="47">
        <v>6644.412450019423</v>
      </c>
      <c r="O410" s="27"/>
    </row>
    <row r="411" spans="1:15" x14ac:dyDescent="0.25">
      <c r="A411" s="18"/>
      <c r="B411" s="46">
        <v>45338.25</v>
      </c>
      <c r="C411" s="47">
        <v>2555.614769249999</v>
      </c>
      <c r="D411" s="47">
        <v>1141.6649170000001</v>
      </c>
      <c r="E411" s="47">
        <v>834.88654250000002</v>
      </c>
      <c r="F411" s="47">
        <v>2095.4638185859999</v>
      </c>
      <c r="G411" s="47">
        <v>1027.1978004297482</v>
      </c>
      <c r="H411" s="47">
        <v>2952.6768505747123</v>
      </c>
      <c r="I411" s="47">
        <v>7413.9922660117236</v>
      </c>
      <c r="J411" s="47">
        <v>386.38482969770303</v>
      </c>
      <c r="K411" s="47">
        <v>146.3304397</v>
      </c>
      <c r="L411" s="47">
        <v>2660.797162931035</v>
      </c>
      <c r="M411" s="37" t="b">
        <v>1</v>
      </c>
      <c r="N411" s="47">
        <v>7800.3770957094266</v>
      </c>
      <c r="O411" s="27"/>
    </row>
    <row r="412" spans="1:15" x14ac:dyDescent="0.25">
      <c r="A412" s="18"/>
      <c r="B412" s="46">
        <v>45338.291666666664</v>
      </c>
      <c r="C412" s="47">
        <v>2603.1439314999989</v>
      </c>
      <c r="D412" s="47">
        <v>2261.981986625</v>
      </c>
      <c r="E412" s="47">
        <v>860.57752249999999</v>
      </c>
      <c r="F412" s="47">
        <v>2107.2573578535003</v>
      </c>
      <c r="G412" s="47">
        <v>1139.768120307243</v>
      </c>
      <c r="H412" s="47">
        <v>2099.9638505747121</v>
      </c>
      <c r="I412" s="47">
        <v>8099.7236636517218</v>
      </c>
      <c r="J412" s="47">
        <v>422.98512647770002</v>
      </c>
      <c r="K412" s="47">
        <v>3.7985263000000002</v>
      </c>
      <c r="L412" s="47">
        <v>2546.1854529310363</v>
      </c>
      <c r="M412" s="37" t="b">
        <v>1</v>
      </c>
      <c r="N412" s="47">
        <v>8522.7087901294217</v>
      </c>
      <c r="O412" s="27"/>
    </row>
    <row r="413" spans="1:15" x14ac:dyDescent="0.25">
      <c r="A413" s="18"/>
      <c r="B413" s="46">
        <v>45338.333333333336</v>
      </c>
      <c r="C413" s="47">
        <v>2586.392343999999</v>
      </c>
      <c r="D413" s="47">
        <v>1472.6615226875001</v>
      </c>
      <c r="E413" s="47">
        <v>855.52825100000007</v>
      </c>
      <c r="F413" s="47">
        <v>1970.0562458975</v>
      </c>
      <c r="G413" s="47">
        <v>1417.065933270741</v>
      </c>
      <c r="H413" s="47">
        <v>2453.8688505747123</v>
      </c>
      <c r="I413" s="47">
        <v>8220.2142094117225</v>
      </c>
      <c r="J413" s="47">
        <v>434.53570418769704</v>
      </c>
      <c r="K413" s="47">
        <v>93.322985899999992</v>
      </c>
      <c r="L413" s="47">
        <v>2007.5002479310363</v>
      </c>
      <c r="M413" s="37" t="b">
        <v>1</v>
      </c>
      <c r="N413" s="47">
        <v>8654.7499135994203</v>
      </c>
      <c r="O413" s="27"/>
    </row>
    <row r="414" spans="1:15" x14ac:dyDescent="0.25">
      <c r="A414" s="18"/>
      <c r="B414" s="46">
        <v>45338.375</v>
      </c>
      <c r="C414" s="47">
        <v>2542.6021169999999</v>
      </c>
      <c r="D414" s="47">
        <v>973.43067606250008</v>
      </c>
      <c r="E414" s="47">
        <v>835.78268775000004</v>
      </c>
      <c r="F414" s="47">
        <v>1863.797114658249</v>
      </c>
      <c r="G414" s="47">
        <v>1865.8425652349943</v>
      </c>
      <c r="H414" s="47">
        <v>3216.021870574712</v>
      </c>
      <c r="I414" s="47">
        <v>8058.9613332017188</v>
      </c>
      <c r="J414" s="47">
        <v>463.67375954770205</v>
      </c>
      <c r="K414" s="47">
        <v>435.6214521</v>
      </c>
      <c r="L414" s="47">
        <v>2339.2204864310361</v>
      </c>
      <c r="M414" s="37" t="b">
        <v>1</v>
      </c>
      <c r="N414" s="47">
        <v>8522.6350927494204</v>
      </c>
      <c r="O414" s="27"/>
    </row>
    <row r="415" spans="1:15" x14ac:dyDescent="0.25">
      <c r="A415" s="18"/>
      <c r="B415" s="46">
        <v>45338.416666666664</v>
      </c>
      <c r="C415" s="47">
        <v>2512.7732235000003</v>
      </c>
      <c r="D415" s="47">
        <v>1287.0628213750001</v>
      </c>
      <c r="E415" s="47">
        <v>750.20448375000012</v>
      </c>
      <c r="F415" s="47">
        <v>1835.4785266050001</v>
      </c>
      <c r="G415" s="47">
        <v>2339.5521252557423</v>
      </c>
      <c r="H415" s="47">
        <v>3013.6553455747126</v>
      </c>
      <c r="I415" s="47">
        <v>7770.6087870817219</v>
      </c>
      <c r="J415" s="47">
        <v>470.21489934769505</v>
      </c>
      <c r="K415" s="47">
        <v>805.64073519999999</v>
      </c>
      <c r="L415" s="47">
        <v>2692.2621044310358</v>
      </c>
      <c r="M415" s="37" t="b">
        <v>1</v>
      </c>
      <c r="N415" s="47">
        <v>8240.8236864294176</v>
      </c>
      <c r="O415" s="27"/>
    </row>
    <row r="416" spans="1:15" x14ac:dyDescent="0.25">
      <c r="A416" s="18"/>
      <c r="B416" s="46">
        <v>45338.458333333336</v>
      </c>
      <c r="C416" s="47">
        <v>2454.4682685000002</v>
      </c>
      <c r="D416" s="47">
        <v>901.43607737500008</v>
      </c>
      <c r="E416" s="47">
        <v>531.32498750000002</v>
      </c>
      <c r="F416" s="47">
        <v>1978.4394691060002</v>
      </c>
      <c r="G416" s="47">
        <v>2685.2437290147432</v>
      </c>
      <c r="H416" s="47">
        <v>3067.8048905747114</v>
      </c>
      <c r="I416" s="47">
        <v>7426.1883158217215</v>
      </c>
      <c r="J416" s="47">
        <v>472.67073621769902</v>
      </c>
      <c r="K416" s="47">
        <v>809.23916210000004</v>
      </c>
      <c r="L416" s="47">
        <v>2910.6192079310363</v>
      </c>
      <c r="M416" s="37" t="b">
        <v>1</v>
      </c>
      <c r="N416" s="47">
        <v>7898.8590520394209</v>
      </c>
      <c r="O416" s="27"/>
    </row>
    <row r="417" spans="1:15" x14ac:dyDescent="0.25">
      <c r="A417" s="18"/>
      <c r="B417" s="46">
        <v>45338.5</v>
      </c>
      <c r="C417" s="47">
        <v>2413.7905837500002</v>
      </c>
      <c r="D417" s="47">
        <v>477.55022743750004</v>
      </c>
      <c r="E417" s="47">
        <v>462.71165475000004</v>
      </c>
      <c r="F417" s="47">
        <v>2178.7042599695001</v>
      </c>
      <c r="G417" s="47">
        <v>2835.9573795787442</v>
      </c>
      <c r="H417" s="47">
        <v>2734.6352905747121</v>
      </c>
      <c r="I417" s="47">
        <v>6998.5940309917223</v>
      </c>
      <c r="J417" s="47">
        <v>450.90648523769704</v>
      </c>
      <c r="K417" s="47">
        <v>862.33486190000008</v>
      </c>
      <c r="L417" s="47">
        <v>2791.5140179310361</v>
      </c>
      <c r="M417" s="37" t="b">
        <v>1</v>
      </c>
      <c r="N417" s="47">
        <v>7449.5005162294192</v>
      </c>
      <c r="O417" s="27"/>
    </row>
    <row r="418" spans="1:15" x14ac:dyDescent="0.25">
      <c r="A418" s="18"/>
      <c r="B418" s="46">
        <v>45338.541666666664</v>
      </c>
      <c r="C418" s="47">
        <v>2406.7144994999994</v>
      </c>
      <c r="D418" s="47">
        <v>536.51906800000006</v>
      </c>
      <c r="E418" s="47">
        <v>503.03017625000001</v>
      </c>
      <c r="F418" s="47">
        <v>2085.3387099080001</v>
      </c>
      <c r="G418" s="47">
        <v>2713.0739899277442</v>
      </c>
      <c r="H418" s="47">
        <v>2457.1519755747122</v>
      </c>
      <c r="I418" s="47">
        <v>6649.3507979017186</v>
      </c>
      <c r="J418" s="47">
        <v>431.84724862770003</v>
      </c>
      <c r="K418" s="47">
        <v>830.9991857</v>
      </c>
      <c r="L418" s="47">
        <v>2789.6311869310362</v>
      </c>
      <c r="M418" s="37" t="b">
        <v>1</v>
      </c>
      <c r="N418" s="47">
        <v>7081.1980465294182</v>
      </c>
      <c r="O418" s="27"/>
    </row>
    <row r="419" spans="1:15" x14ac:dyDescent="0.25">
      <c r="A419" s="18"/>
      <c r="B419" s="46">
        <v>45338.583333333336</v>
      </c>
      <c r="C419" s="47">
        <v>2381.1304255</v>
      </c>
      <c r="D419" s="47">
        <v>1060.1673506250002</v>
      </c>
      <c r="E419" s="47">
        <v>550.53699200000005</v>
      </c>
      <c r="F419" s="47">
        <v>1846.6226493007491</v>
      </c>
      <c r="G419" s="47">
        <v>2298.588091209991</v>
      </c>
      <c r="H419" s="47">
        <v>1746.040610574712</v>
      </c>
      <c r="I419" s="47">
        <v>6515.87096972172</v>
      </c>
      <c r="J419" s="47">
        <v>368.85268485769802</v>
      </c>
      <c r="K419" s="47">
        <v>222.5275872</v>
      </c>
      <c r="L419" s="47">
        <v>2775.8348774310352</v>
      </c>
      <c r="M419" s="37" t="b">
        <v>1</v>
      </c>
      <c r="N419" s="47">
        <v>6884.7236545794185</v>
      </c>
      <c r="O419" s="27"/>
    </row>
    <row r="420" spans="1:15" x14ac:dyDescent="0.25">
      <c r="A420" s="18"/>
      <c r="B420" s="46">
        <v>45338.625</v>
      </c>
      <c r="C420" s="47">
        <v>2405.033649</v>
      </c>
      <c r="D420" s="47">
        <v>1807.934682999999</v>
      </c>
      <c r="E420" s="47">
        <v>599.34204999999997</v>
      </c>
      <c r="F420" s="47">
        <v>1620.516395048249</v>
      </c>
      <c r="G420" s="47">
        <v>1718.1252405574933</v>
      </c>
      <c r="H420" s="47">
        <v>1712.245930574712</v>
      </c>
      <c r="I420" s="47">
        <v>6704.149024951721</v>
      </c>
      <c r="J420" s="47">
        <v>344.20545499769804</v>
      </c>
      <c r="K420" s="47">
        <v>39.018340799999983</v>
      </c>
      <c r="L420" s="47">
        <v>2775.825127431036</v>
      </c>
      <c r="M420" s="37" t="b">
        <v>1</v>
      </c>
      <c r="N420" s="47">
        <v>7048.3544799494193</v>
      </c>
      <c r="O420" s="27"/>
    </row>
    <row r="421" spans="1:15" x14ac:dyDescent="0.25">
      <c r="A421" s="18"/>
      <c r="B421" s="46">
        <v>45338.666666666664</v>
      </c>
      <c r="C421" s="47">
        <v>2486.9080332499989</v>
      </c>
      <c r="D421" s="47">
        <v>2240.7020736250001</v>
      </c>
      <c r="E421" s="47">
        <v>629.81187550000004</v>
      </c>
      <c r="F421" s="47">
        <v>1389.6200778759992</v>
      </c>
      <c r="G421" s="47">
        <v>1258.284449654745</v>
      </c>
      <c r="H421" s="47">
        <v>1890.6958505747123</v>
      </c>
      <c r="I421" s="47">
        <v>7083.9350908817223</v>
      </c>
      <c r="J421" s="47">
        <v>356.55467646770001</v>
      </c>
      <c r="K421" s="47">
        <v>0.30770019999999998</v>
      </c>
      <c r="L421" s="47">
        <v>2455.2248929310358</v>
      </c>
      <c r="M421" s="37" t="b">
        <v>1</v>
      </c>
      <c r="N421" s="47">
        <v>7440.4897673494224</v>
      </c>
      <c r="O421" s="27"/>
    </row>
    <row r="422" spans="1:15" x14ac:dyDescent="0.25">
      <c r="A422" s="18"/>
      <c r="B422" s="46">
        <v>45338.708333333336</v>
      </c>
      <c r="C422" s="47">
        <v>2515.1575284999994</v>
      </c>
      <c r="D422" s="47">
        <v>3699.2975607500002</v>
      </c>
      <c r="E422" s="47">
        <v>824.60868400000004</v>
      </c>
      <c r="F422" s="47">
        <v>1313.0828557522502</v>
      </c>
      <c r="G422" s="47">
        <v>1109.7413749334992</v>
      </c>
      <c r="H422" s="47">
        <v>2004.8768505747121</v>
      </c>
      <c r="I422" s="47">
        <v>7671.8758677817214</v>
      </c>
      <c r="J422" s="47">
        <v>428.449044497702</v>
      </c>
      <c r="K422" s="47">
        <v>3.6862393</v>
      </c>
      <c r="L422" s="47">
        <v>3362.7537029310361</v>
      </c>
      <c r="M422" s="37" t="b">
        <v>1</v>
      </c>
      <c r="N422" s="47">
        <v>8100.3249122794232</v>
      </c>
      <c r="O422" s="27"/>
    </row>
    <row r="423" spans="1:15" x14ac:dyDescent="0.25">
      <c r="A423" s="18"/>
      <c r="B423" s="46">
        <v>45338.75</v>
      </c>
      <c r="C423" s="47">
        <v>2526.7748265</v>
      </c>
      <c r="D423" s="47">
        <v>3910.0449351249995</v>
      </c>
      <c r="E423" s="47">
        <v>836.64242675000003</v>
      </c>
      <c r="F423" s="47">
        <v>1478.1293788605001</v>
      </c>
      <c r="G423" s="47">
        <v>1117.4560119202481</v>
      </c>
      <c r="H423" s="47">
        <v>2105.340850574712</v>
      </c>
      <c r="I423" s="47">
        <v>7838.179657641721</v>
      </c>
      <c r="J423" s="47">
        <v>440.73160805770203</v>
      </c>
      <c r="K423" s="47">
        <v>7.2536875999999992</v>
      </c>
      <c r="L423" s="47">
        <v>3688.2234764310365</v>
      </c>
      <c r="M423" s="37" t="b">
        <v>1</v>
      </c>
      <c r="N423" s="47">
        <v>8278.9112656994221</v>
      </c>
      <c r="O423" s="27"/>
    </row>
    <row r="424" spans="1:15" x14ac:dyDescent="0.25">
      <c r="A424" s="18"/>
      <c r="B424" s="46">
        <v>45338.791666666664</v>
      </c>
      <c r="C424" s="47">
        <v>2551.6314865000004</v>
      </c>
      <c r="D424" s="47">
        <v>2947.9894431875</v>
      </c>
      <c r="E424" s="47">
        <v>817.18106075000003</v>
      </c>
      <c r="F424" s="47">
        <v>1633.7900328365001</v>
      </c>
      <c r="G424" s="47">
        <v>1121.7917688217449</v>
      </c>
      <c r="H424" s="47">
        <v>2036.0468505747122</v>
      </c>
      <c r="I424" s="47">
        <v>7444.2689700717237</v>
      </c>
      <c r="J424" s="47">
        <v>389.411917867699</v>
      </c>
      <c r="K424" s="47">
        <v>7.5470767999999993</v>
      </c>
      <c r="L424" s="47">
        <v>3267.2026779310359</v>
      </c>
      <c r="M424" s="37" t="b">
        <v>1</v>
      </c>
      <c r="N424" s="47">
        <v>7833.680887939423</v>
      </c>
      <c r="O424" s="27"/>
    </row>
    <row r="425" spans="1:15" x14ac:dyDescent="0.25">
      <c r="A425" s="18"/>
      <c r="B425" s="46">
        <v>45338.833333333336</v>
      </c>
      <c r="C425" s="47">
        <v>2544.51807925</v>
      </c>
      <c r="D425" s="47">
        <v>2195.3508425</v>
      </c>
      <c r="E425" s="47">
        <v>777.03586974999996</v>
      </c>
      <c r="F425" s="47">
        <v>1623.3305449725001</v>
      </c>
      <c r="G425" s="47">
        <v>1106.3943348032451</v>
      </c>
      <c r="H425" s="47">
        <v>2197.1498505747122</v>
      </c>
      <c r="I425" s="47">
        <v>6967.640708991722</v>
      </c>
      <c r="J425" s="47">
        <v>358.016058427698</v>
      </c>
      <c r="K425" s="47">
        <v>70.233993999999981</v>
      </c>
      <c r="L425" s="47">
        <v>3047.8887604310362</v>
      </c>
      <c r="M425" s="37" t="b">
        <v>1</v>
      </c>
      <c r="N425" s="47">
        <v>7325.6567674194202</v>
      </c>
      <c r="O425" s="27"/>
    </row>
    <row r="426" spans="1:15" x14ac:dyDescent="0.25">
      <c r="A426" s="18"/>
      <c r="B426" s="46">
        <v>45338.875</v>
      </c>
      <c r="C426" s="47">
        <v>2535.9213427499999</v>
      </c>
      <c r="D426" s="47">
        <v>1372.6195698125002</v>
      </c>
      <c r="E426" s="47">
        <v>746.37835825000013</v>
      </c>
      <c r="F426" s="47">
        <v>1538.536866947499</v>
      </c>
      <c r="G426" s="47">
        <v>1074.478715445746</v>
      </c>
      <c r="H426" s="47">
        <v>2745.3418505747122</v>
      </c>
      <c r="I426" s="47">
        <v>6445.0706427417199</v>
      </c>
      <c r="J426" s="47">
        <v>331.802341707702</v>
      </c>
      <c r="K426" s="47">
        <v>377.1484964</v>
      </c>
      <c r="L426" s="47">
        <v>2859.255222931035</v>
      </c>
      <c r="M426" s="37" t="b">
        <v>1</v>
      </c>
      <c r="N426" s="47">
        <v>6776.8729844494219</v>
      </c>
      <c r="O426" s="27"/>
    </row>
    <row r="427" spans="1:15" x14ac:dyDescent="0.25">
      <c r="A427" s="18"/>
      <c r="B427" s="46">
        <v>45338.916666666664</v>
      </c>
      <c r="C427" s="47">
        <v>2539.65676325</v>
      </c>
      <c r="D427" s="47">
        <v>1233.8527335000001</v>
      </c>
      <c r="E427" s="47">
        <v>626.36186100000009</v>
      </c>
      <c r="F427" s="47">
        <v>1410.10501017</v>
      </c>
      <c r="G427" s="47">
        <v>1051.2985937857441</v>
      </c>
      <c r="H427" s="47">
        <v>2970.5258505747124</v>
      </c>
      <c r="I427" s="47">
        <v>6281.210504001725</v>
      </c>
      <c r="J427" s="47">
        <v>333.11867174769901</v>
      </c>
      <c r="K427" s="47">
        <v>195.12661359999998</v>
      </c>
      <c r="L427" s="47">
        <v>3022.3450229310361</v>
      </c>
      <c r="M427" s="37" t="b">
        <v>1</v>
      </c>
      <c r="N427" s="47">
        <v>6614.3291757494244</v>
      </c>
      <c r="O427" s="27"/>
    </row>
    <row r="428" spans="1:15" x14ac:dyDescent="0.25">
      <c r="A428" s="18"/>
      <c r="B428" s="46">
        <v>45338.958333333336</v>
      </c>
      <c r="C428" s="47">
        <v>2514.0092920000002</v>
      </c>
      <c r="D428" s="47">
        <v>660.42769562499996</v>
      </c>
      <c r="E428" s="47">
        <v>455.08464400000003</v>
      </c>
      <c r="F428" s="47">
        <v>1399.0805392625</v>
      </c>
      <c r="G428" s="47">
        <v>1033.5579005282459</v>
      </c>
      <c r="H428" s="47">
        <v>3386.0658505747115</v>
      </c>
      <c r="I428" s="47">
        <v>5874.1349739417237</v>
      </c>
      <c r="J428" s="47">
        <v>307.9064489177</v>
      </c>
      <c r="K428" s="47">
        <v>552.26563870000007</v>
      </c>
      <c r="L428" s="47">
        <v>2713.9188604310361</v>
      </c>
      <c r="M428" s="37" t="b">
        <v>1</v>
      </c>
      <c r="N428" s="47">
        <v>6182.0414228594236</v>
      </c>
      <c r="O428" s="27"/>
    </row>
    <row r="429" spans="1:15" x14ac:dyDescent="0.25">
      <c r="A429" s="18"/>
      <c r="B429" s="46">
        <v>45339</v>
      </c>
      <c r="C429" s="47">
        <v>2453.9372067499994</v>
      </c>
      <c r="D429" s="47">
        <v>422.09798918750005</v>
      </c>
      <c r="E429" s="47">
        <v>497.20977225000001</v>
      </c>
      <c r="F429" s="47">
        <v>1254.835210323</v>
      </c>
      <c r="G429" s="47">
        <v>1021.0184763252461</v>
      </c>
      <c r="H429" s="47">
        <v>3270.8808505747124</v>
      </c>
      <c r="I429" s="47">
        <v>5544.5597842617235</v>
      </c>
      <c r="J429" s="47">
        <v>303.68976351770101</v>
      </c>
      <c r="K429" s="47">
        <v>149.70286469999999</v>
      </c>
      <c r="L429" s="47">
        <v>2922.0270929310359</v>
      </c>
      <c r="M429" s="37" t="b">
        <v>1</v>
      </c>
      <c r="N429" s="47">
        <v>5848.2495477794246</v>
      </c>
      <c r="O429" s="27"/>
    </row>
    <row r="430" spans="1:15" x14ac:dyDescent="0.25">
      <c r="A430" s="18"/>
      <c r="B430" s="46">
        <v>45339.041666666664</v>
      </c>
      <c r="C430" s="47">
        <v>2429.2570044999989</v>
      </c>
      <c r="D430" s="47">
        <v>300.48200406250004</v>
      </c>
      <c r="E430" s="47">
        <v>514.47372350000001</v>
      </c>
      <c r="F430" s="47">
        <v>1012.8751062505</v>
      </c>
      <c r="G430" s="47">
        <v>1002.923942982742</v>
      </c>
      <c r="H430" s="47">
        <v>3516.6018505747124</v>
      </c>
      <c r="I430" s="47">
        <v>5268.0357438017199</v>
      </c>
      <c r="J430" s="47">
        <v>291.55374833770003</v>
      </c>
      <c r="K430" s="47">
        <v>458.70522430000005</v>
      </c>
      <c r="L430" s="47">
        <v>2758.3189154310353</v>
      </c>
      <c r="M430" s="37" t="b">
        <v>1</v>
      </c>
      <c r="N430" s="47">
        <v>5559.5894921394201</v>
      </c>
      <c r="O430" s="27"/>
    </row>
    <row r="431" spans="1:15" x14ac:dyDescent="0.25">
      <c r="A431" s="18"/>
      <c r="B431" s="46">
        <v>45339.083333333336</v>
      </c>
      <c r="C431" s="47">
        <v>2440.7692577500002</v>
      </c>
      <c r="D431" s="47">
        <v>312.37596100000002</v>
      </c>
      <c r="E431" s="47">
        <v>503.122499</v>
      </c>
      <c r="F431" s="47">
        <v>726.81159894650011</v>
      </c>
      <c r="G431" s="47">
        <v>994.83560836924198</v>
      </c>
      <c r="H431" s="47">
        <v>3522.1768505747123</v>
      </c>
      <c r="I431" s="47">
        <v>5130.0315746517199</v>
      </c>
      <c r="J431" s="47">
        <v>281.88386065770004</v>
      </c>
      <c r="K431" s="47">
        <v>454.60511990000009</v>
      </c>
      <c r="L431" s="47">
        <v>2633.5712204310362</v>
      </c>
      <c r="M431" s="37" t="b">
        <v>1</v>
      </c>
      <c r="N431" s="47">
        <v>5411.91543530942</v>
      </c>
      <c r="O431" s="27"/>
    </row>
    <row r="432" spans="1:15" x14ac:dyDescent="0.25">
      <c r="A432" s="18"/>
      <c r="B432" s="46">
        <v>45339.125</v>
      </c>
      <c r="C432" s="47">
        <v>2411.57645675</v>
      </c>
      <c r="D432" s="47">
        <v>422.69708325000005</v>
      </c>
      <c r="E432" s="47">
        <v>477.72647575000002</v>
      </c>
      <c r="F432" s="47">
        <v>526.64561234300004</v>
      </c>
      <c r="G432" s="47">
        <v>982.88414118274113</v>
      </c>
      <c r="H432" s="47">
        <v>3108.706850574712</v>
      </c>
      <c r="I432" s="47">
        <v>4991.6796594917223</v>
      </c>
      <c r="J432" s="47">
        <v>274.21056012769907</v>
      </c>
      <c r="K432" s="47">
        <v>265.8655698</v>
      </c>
      <c r="L432" s="47">
        <v>2398.4808304310363</v>
      </c>
      <c r="M432" s="37" t="b">
        <v>1</v>
      </c>
      <c r="N432" s="47">
        <v>5265.8902196194213</v>
      </c>
      <c r="O432" s="27"/>
    </row>
    <row r="433" spans="1:15" x14ac:dyDescent="0.25">
      <c r="A433" s="18"/>
      <c r="B433" s="46">
        <v>45339.166666666664</v>
      </c>
      <c r="C433" s="47">
        <v>2369.3434049999992</v>
      </c>
      <c r="D433" s="47">
        <v>232.60645074999999</v>
      </c>
      <c r="E433" s="47">
        <v>471.40879375000003</v>
      </c>
      <c r="F433" s="47">
        <v>387.27904377250002</v>
      </c>
      <c r="G433" s="47">
        <v>964.57234026324204</v>
      </c>
      <c r="H433" s="47">
        <v>3775.4958505747122</v>
      </c>
      <c r="I433" s="47">
        <v>5060.1192257217199</v>
      </c>
      <c r="J433" s="47">
        <v>282.38602105770104</v>
      </c>
      <c r="K433" s="47">
        <v>492.70343440000005</v>
      </c>
      <c r="L433" s="47">
        <v>2365.4972029310361</v>
      </c>
      <c r="M433" s="37" t="b">
        <v>1</v>
      </c>
      <c r="N433" s="47">
        <v>5342.5052467794212</v>
      </c>
      <c r="O433" s="27"/>
    </row>
    <row r="434" spans="1:15" x14ac:dyDescent="0.25">
      <c r="A434" s="18"/>
      <c r="B434" s="46">
        <v>45339.208333333336</v>
      </c>
      <c r="C434" s="47">
        <v>2360.0490522499999</v>
      </c>
      <c r="D434" s="47">
        <v>243.10695343750001</v>
      </c>
      <c r="E434" s="47">
        <v>483.31680275000002</v>
      </c>
      <c r="F434" s="47">
        <v>322.575685394</v>
      </c>
      <c r="G434" s="47">
        <v>969.21430577424314</v>
      </c>
      <c r="H434" s="47">
        <v>4320.4838505747111</v>
      </c>
      <c r="I434" s="47">
        <v>5362.6421504017244</v>
      </c>
      <c r="J434" s="47">
        <v>305.88157034769802</v>
      </c>
      <c r="K434" s="47">
        <v>714.40936900000008</v>
      </c>
      <c r="L434" s="47">
        <v>2315.8135604310364</v>
      </c>
      <c r="M434" s="37" t="b">
        <v>1</v>
      </c>
      <c r="N434" s="47">
        <v>5668.5237207494229</v>
      </c>
      <c r="O434" s="27"/>
    </row>
    <row r="435" spans="1:15" x14ac:dyDescent="0.25">
      <c r="A435" s="18"/>
      <c r="B435" s="46">
        <v>45339.25</v>
      </c>
      <c r="C435" s="47">
        <v>2394.25904425</v>
      </c>
      <c r="D435" s="47">
        <v>487.17817337500003</v>
      </c>
      <c r="E435" s="47">
        <v>537.45090750000008</v>
      </c>
      <c r="F435" s="47">
        <v>253.04827528425</v>
      </c>
      <c r="G435" s="47">
        <v>990.47393438649408</v>
      </c>
      <c r="H435" s="47">
        <v>3872.8068505747124</v>
      </c>
      <c r="I435" s="47">
        <v>5744.8172255317213</v>
      </c>
      <c r="J435" s="47">
        <v>327.74083430770406</v>
      </c>
      <c r="K435" s="47">
        <v>127.4320151</v>
      </c>
      <c r="L435" s="47">
        <v>2335.2271104310362</v>
      </c>
      <c r="M435" s="37" t="b">
        <v>1</v>
      </c>
      <c r="N435" s="47">
        <v>6072.5580598394254</v>
      </c>
      <c r="O435" s="27"/>
    </row>
    <row r="436" spans="1:15" x14ac:dyDescent="0.25">
      <c r="A436" s="18"/>
      <c r="B436" s="46">
        <v>45339.291666666664</v>
      </c>
      <c r="C436" s="47">
        <v>2502.26601725</v>
      </c>
      <c r="D436" s="47">
        <v>820.81794837500001</v>
      </c>
      <c r="E436" s="47">
        <v>658.37911650000001</v>
      </c>
      <c r="F436" s="47">
        <v>230.50477275</v>
      </c>
      <c r="G436" s="47">
        <v>1058.375061390743</v>
      </c>
      <c r="H436" s="47">
        <v>3284.9318505747124</v>
      </c>
      <c r="I436" s="47">
        <v>6130.2789102517208</v>
      </c>
      <c r="J436" s="47">
        <v>338.56139675770203</v>
      </c>
      <c r="K436" s="47">
        <v>94.414711899999972</v>
      </c>
      <c r="L436" s="47">
        <v>1992.0197479310361</v>
      </c>
      <c r="M436" s="37" t="b">
        <v>1</v>
      </c>
      <c r="N436" s="47">
        <v>6468.8403070094228</v>
      </c>
      <c r="O436" s="27"/>
    </row>
    <row r="437" spans="1:15" x14ac:dyDescent="0.25">
      <c r="A437" s="18"/>
      <c r="B437" s="46">
        <v>45339.333333333336</v>
      </c>
      <c r="C437" s="47">
        <v>2540.8855187500003</v>
      </c>
      <c r="D437" s="47">
        <v>984.65118725000002</v>
      </c>
      <c r="E437" s="47">
        <v>729.05897574999995</v>
      </c>
      <c r="F437" s="47">
        <v>201.98203156099999</v>
      </c>
      <c r="G437" s="47">
        <v>1204.953702554745</v>
      </c>
      <c r="H437" s="47">
        <v>2851.6078505747123</v>
      </c>
      <c r="I437" s="47">
        <v>6554.0493344817223</v>
      </c>
      <c r="J437" s="47">
        <v>351.34016672770002</v>
      </c>
      <c r="K437" s="47">
        <v>2.5958798000000001</v>
      </c>
      <c r="L437" s="47">
        <v>1605.1538854310361</v>
      </c>
      <c r="M437" s="37" t="b">
        <v>1</v>
      </c>
      <c r="N437" s="47">
        <v>6905.3895012094226</v>
      </c>
      <c r="O437" s="27"/>
    </row>
    <row r="438" spans="1:15" x14ac:dyDescent="0.25">
      <c r="A438" s="18"/>
      <c r="B438" s="46">
        <v>45339.375</v>
      </c>
      <c r="C438" s="47">
        <v>2543.5611492499997</v>
      </c>
      <c r="D438" s="47">
        <v>1448.5007888125001</v>
      </c>
      <c r="E438" s="47">
        <v>732.03007802000013</v>
      </c>
      <c r="F438" s="47">
        <v>206.68352069175</v>
      </c>
      <c r="G438" s="47">
        <v>1427.996551821496</v>
      </c>
      <c r="H438" s="47">
        <v>2644.2698505747121</v>
      </c>
      <c r="I438" s="47">
        <v>6862.5921639517228</v>
      </c>
      <c r="J438" s="47">
        <v>369.70242738770202</v>
      </c>
      <c r="K438" s="47">
        <v>7.8434298999999994</v>
      </c>
      <c r="L438" s="47">
        <v>1762.9039179310359</v>
      </c>
      <c r="M438" s="37" t="b">
        <v>1</v>
      </c>
      <c r="N438" s="47">
        <v>7232.2945913394251</v>
      </c>
      <c r="O438" s="27"/>
    </row>
    <row r="439" spans="1:15" x14ac:dyDescent="0.25">
      <c r="A439" s="18"/>
      <c r="B439" s="46">
        <v>45339.416666666664</v>
      </c>
      <c r="C439" s="47">
        <v>2526.4034777500001</v>
      </c>
      <c r="D439" s="47">
        <v>1211.8201251250002</v>
      </c>
      <c r="E439" s="47">
        <v>697.21031400000004</v>
      </c>
      <c r="F439" s="47">
        <v>205.22204619250002</v>
      </c>
      <c r="G439" s="47">
        <v>1601.9347943382429</v>
      </c>
      <c r="H439" s="47">
        <v>3117.5478505747124</v>
      </c>
      <c r="I439" s="47">
        <v>7126.7077886117213</v>
      </c>
      <c r="J439" s="47">
        <v>381.07919413770003</v>
      </c>
      <c r="K439" s="47">
        <v>196.09401230000003</v>
      </c>
      <c r="L439" s="47">
        <v>1656.2576129310362</v>
      </c>
      <c r="M439" s="37" t="b">
        <v>1</v>
      </c>
      <c r="N439" s="47">
        <v>7507.7869827494214</v>
      </c>
      <c r="O439" s="27"/>
    </row>
    <row r="440" spans="1:15" x14ac:dyDescent="0.25">
      <c r="A440" s="18"/>
      <c r="B440" s="46">
        <v>45339.458333333336</v>
      </c>
      <c r="C440" s="47">
        <v>2503.2841277500002</v>
      </c>
      <c r="D440" s="47">
        <v>815.56098287500004</v>
      </c>
      <c r="E440" s="47">
        <v>565.30546450000008</v>
      </c>
      <c r="F440" s="47">
        <v>161.19976725925</v>
      </c>
      <c r="G440" s="47">
        <v>1707.1195486714951</v>
      </c>
      <c r="H440" s="47">
        <v>3554.2018505747124</v>
      </c>
      <c r="I440" s="47">
        <v>7310.8142890417221</v>
      </c>
      <c r="J440" s="47">
        <v>375.84199375769902</v>
      </c>
      <c r="K440" s="47">
        <v>238.68412089999998</v>
      </c>
      <c r="L440" s="47">
        <v>1381.331337931035</v>
      </c>
      <c r="M440" s="37" t="b">
        <v>1</v>
      </c>
      <c r="N440" s="47">
        <v>7686.6562827994212</v>
      </c>
      <c r="O440" s="27"/>
    </row>
    <row r="441" spans="1:15" x14ac:dyDescent="0.25">
      <c r="A441" s="18"/>
      <c r="B441" s="46">
        <v>45339.5</v>
      </c>
      <c r="C441" s="47">
        <v>2437.2136285000001</v>
      </c>
      <c r="D441" s="47">
        <v>672.97339850000003</v>
      </c>
      <c r="E441" s="47">
        <v>464.53675249999998</v>
      </c>
      <c r="F441" s="47">
        <v>207.13872264825</v>
      </c>
      <c r="G441" s="47">
        <v>1759.447354597492</v>
      </c>
      <c r="H441" s="47">
        <v>3381.0188505747115</v>
      </c>
      <c r="I441" s="47">
        <v>7079.5453101517196</v>
      </c>
      <c r="J441" s="47">
        <v>348.32458813770103</v>
      </c>
      <c r="K441" s="47">
        <v>258.54123610000005</v>
      </c>
      <c r="L441" s="47">
        <v>1235.9175729310359</v>
      </c>
      <c r="M441" s="37" t="b">
        <v>1</v>
      </c>
      <c r="N441" s="47">
        <v>7427.8698982894202</v>
      </c>
      <c r="O441" s="27"/>
    </row>
    <row r="442" spans="1:15" x14ac:dyDescent="0.25">
      <c r="A442" s="18"/>
      <c r="B442" s="46">
        <v>45339.541666666664</v>
      </c>
      <c r="C442" s="47">
        <v>2411.2273135</v>
      </c>
      <c r="D442" s="47">
        <v>754.0776618750001</v>
      </c>
      <c r="E442" s="47">
        <v>458.30219225000002</v>
      </c>
      <c r="F442" s="47">
        <v>300.77122386525002</v>
      </c>
      <c r="G442" s="47">
        <v>1682.5967847154961</v>
      </c>
      <c r="H442" s="47">
        <v>2986.311850574712</v>
      </c>
      <c r="I442" s="47">
        <v>6838.13141979172</v>
      </c>
      <c r="J442" s="47">
        <v>329.62737955770399</v>
      </c>
      <c r="K442" s="47">
        <v>201.97126950000001</v>
      </c>
      <c r="L442" s="47">
        <v>1223.5569579310361</v>
      </c>
      <c r="M442" s="37" t="b">
        <v>1</v>
      </c>
      <c r="N442" s="47">
        <v>7167.7587993494235</v>
      </c>
      <c r="O442" s="27"/>
    </row>
    <row r="443" spans="1:15" x14ac:dyDescent="0.25">
      <c r="A443" s="18"/>
      <c r="B443" s="46">
        <v>45339.583333333336</v>
      </c>
      <c r="C443" s="47">
        <v>2418.4971134999992</v>
      </c>
      <c r="D443" s="47">
        <v>935.79154700000004</v>
      </c>
      <c r="E443" s="47">
        <v>498.55464550000005</v>
      </c>
      <c r="F443" s="47">
        <v>355.53215420850006</v>
      </c>
      <c r="G443" s="47">
        <v>1524.722734057244</v>
      </c>
      <c r="H443" s="47">
        <v>2602.7242905747121</v>
      </c>
      <c r="I443" s="47">
        <v>6577.2698378717214</v>
      </c>
      <c r="J443" s="47">
        <v>312.13196543770107</v>
      </c>
      <c r="K443" s="47">
        <v>101.7709436</v>
      </c>
      <c r="L443" s="47">
        <v>1344.6497379310363</v>
      </c>
      <c r="M443" s="37" t="b">
        <v>1</v>
      </c>
      <c r="N443" s="47">
        <v>6889.4018033094226</v>
      </c>
      <c r="O443" s="27"/>
    </row>
    <row r="444" spans="1:15" x14ac:dyDescent="0.25">
      <c r="A444" s="18"/>
      <c r="B444" s="46">
        <v>45339.625</v>
      </c>
      <c r="C444" s="47">
        <v>2462.5605820000001</v>
      </c>
      <c r="D444" s="47">
        <v>1446.143197874999</v>
      </c>
      <c r="E444" s="47">
        <v>598.74912800000004</v>
      </c>
      <c r="F444" s="47">
        <v>208.04006913650002</v>
      </c>
      <c r="G444" s="47">
        <v>1351.3062949842449</v>
      </c>
      <c r="H444" s="47">
        <v>2464.878850574712</v>
      </c>
      <c r="I444" s="47">
        <v>6446.9884252517222</v>
      </c>
      <c r="J444" s="47">
        <v>317.62626068770106</v>
      </c>
      <c r="K444" s="47">
        <v>113.3083087</v>
      </c>
      <c r="L444" s="47">
        <v>1653.755127931036</v>
      </c>
      <c r="M444" s="37" t="b">
        <v>1</v>
      </c>
      <c r="N444" s="47">
        <v>6764.614685939423</v>
      </c>
      <c r="O444" s="27"/>
    </row>
    <row r="445" spans="1:15" x14ac:dyDescent="0.25">
      <c r="A445" s="18"/>
      <c r="B445" s="46">
        <v>45339.666666666664</v>
      </c>
      <c r="C445" s="47">
        <v>2513.8631965</v>
      </c>
      <c r="D445" s="47">
        <v>2287.7957350625002</v>
      </c>
      <c r="E445" s="47">
        <v>799.12201275000007</v>
      </c>
      <c r="F445" s="47">
        <v>216.81724339350001</v>
      </c>
      <c r="G445" s="47">
        <v>1212.9485649097451</v>
      </c>
      <c r="H445" s="47">
        <v>2248.6008505747122</v>
      </c>
      <c r="I445" s="47">
        <v>6461.5360225817221</v>
      </c>
      <c r="J445" s="47">
        <v>337.70039157769804</v>
      </c>
      <c r="K445" s="47">
        <v>49.781898599999991</v>
      </c>
      <c r="L445" s="47">
        <v>2430.1292904310362</v>
      </c>
      <c r="M445" s="37" t="b">
        <v>1</v>
      </c>
      <c r="N445" s="47">
        <v>6799.2364141594198</v>
      </c>
      <c r="O445" s="27"/>
    </row>
    <row r="446" spans="1:15" x14ac:dyDescent="0.25">
      <c r="A446" s="18"/>
      <c r="B446" s="46">
        <v>45339.708333333336</v>
      </c>
      <c r="C446" s="47">
        <v>2634.4911497500002</v>
      </c>
      <c r="D446" s="47">
        <v>3350.5972963124991</v>
      </c>
      <c r="E446" s="47">
        <v>868.44667674999994</v>
      </c>
      <c r="F446" s="47">
        <v>263.44131372925</v>
      </c>
      <c r="G446" s="47">
        <v>1150.766276873997</v>
      </c>
      <c r="H446" s="47">
        <v>2467.2998505747114</v>
      </c>
      <c r="I446" s="47">
        <v>6832.3624762817208</v>
      </c>
      <c r="J446" s="47">
        <v>397.30591527770304</v>
      </c>
      <c r="K446" s="47">
        <v>67.589926999999975</v>
      </c>
      <c r="L446" s="47">
        <v>3437.7842454310362</v>
      </c>
      <c r="M446" s="37" t="b">
        <v>1</v>
      </c>
      <c r="N446" s="47">
        <v>7229.668391559424</v>
      </c>
      <c r="O446" s="27"/>
    </row>
    <row r="447" spans="1:15" x14ac:dyDescent="0.25">
      <c r="A447" s="18"/>
      <c r="B447" s="46">
        <v>45339.75</v>
      </c>
      <c r="C447" s="47">
        <v>2648.3203190000004</v>
      </c>
      <c r="D447" s="47">
        <v>4107.614809249998</v>
      </c>
      <c r="E447" s="47">
        <v>869.11731799999995</v>
      </c>
      <c r="F447" s="47">
        <v>518.49796860275012</v>
      </c>
      <c r="G447" s="47">
        <v>1177.6646857729932</v>
      </c>
      <c r="H447" s="47">
        <v>2013.6188505747123</v>
      </c>
      <c r="I447" s="47">
        <v>6927.4666243017218</v>
      </c>
      <c r="J447" s="47">
        <v>394.00085336769905</v>
      </c>
      <c r="K447" s="47">
        <v>3.3421501</v>
      </c>
      <c r="L447" s="47">
        <v>4010.024323431036</v>
      </c>
      <c r="M447" s="37" t="b">
        <v>1</v>
      </c>
      <c r="N447" s="47">
        <v>7321.467477669421</v>
      </c>
      <c r="O447" s="27"/>
    </row>
    <row r="448" spans="1:15" x14ac:dyDescent="0.25">
      <c r="A448" s="18"/>
      <c r="B448" s="46">
        <v>45339.791666666664</v>
      </c>
      <c r="C448" s="47">
        <v>2629.5617167500004</v>
      </c>
      <c r="D448" s="47">
        <v>3312.9687153750006</v>
      </c>
      <c r="E448" s="47">
        <v>867.35630675000004</v>
      </c>
      <c r="F448" s="47">
        <v>812.54951621950011</v>
      </c>
      <c r="G448" s="47">
        <v>1194.7106193812472</v>
      </c>
      <c r="H448" s="47">
        <v>1856.8378505747121</v>
      </c>
      <c r="I448" s="47">
        <v>6618.8780975917207</v>
      </c>
      <c r="J448" s="47">
        <v>356.92174132770106</v>
      </c>
      <c r="K448" s="47">
        <v>3.5787282</v>
      </c>
      <c r="L448" s="47">
        <v>3694.6061579310358</v>
      </c>
      <c r="M448" s="37" t="b">
        <v>1</v>
      </c>
      <c r="N448" s="47">
        <v>6975.7998389194217</v>
      </c>
      <c r="O448" s="27"/>
    </row>
    <row r="449" spans="1:15" x14ac:dyDescent="0.25">
      <c r="A449" s="18"/>
      <c r="B449" s="46">
        <v>45339.833333333336</v>
      </c>
      <c r="C449" s="47">
        <v>2633.2808694999999</v>
      </c>
      <c r="D449" s="47">
        <v>2384.4249955</v>
      </c>
      <c r="E449" s="47">
        <v>853.58761500000003</v>
      </c>
      <c r="F449" s="47">
        <v>1105.7350486425</v>
      </c>
      <c r="G449" s="47">
        <v>1202.786359483242</v>
      </c>
      <c r="H449" s="47">
        <v>1726.5058505747122</v>
      </c>
      <c r="I449" s="47">
        <v>6229.7232360417211</v>
      </c>
      <c r="J449" s="47">
        <v>328.00622792770008</v>
      </c>
      <c r="K449" s="47">
        <v>6.5943227999999996</v>
      </c>
      <c r="L449" s="47">
        <v>3341.9969519310362</v>
      </c>
      <c r="M449" s="37" t="b">
        <v>1</v>
      </c>
      <c r="N449" s="47">
        <v>6557.729463969421</v>
      </c>
      <c r="O449" s="27"/>
    </row>
    <row r="450" spans="1:15" x14ac:dyDescent="0.25">
      <c r="A450" s="18"/>
      <c r="B450" s="46">
        <v>45339.875</v>
      </c>
      <c r="C450" s="47">
        <v>2606.7926102500001</v>
      </c>
      <c r="D450" s="47">
        <v>2098.7812879999997</v>
      </c>
      <c r="E450" s="47">
        <v>827.88451974999998</v>
      </c>
      <c r="F450" s="47">
        <v>1164.202926901999</v>
      </c>
      <c r="G450" s="47">
        <v>1207.3452256537439</v>
      </c>
      <c r="H450" s="47">
        <v>1408.6928505747121</v>
      </c>
      <c r="I450" s="47">
        <v>5856.1742149117208</v>
      </c>
      <c r="J450" s="47">
        <v>302.28904793769999</v>
      </c>
      <c r="K450" s="47">
        <v>8.2912603499999999</v>
      </c>
      <c r="L450" s="47">
        <v>3146.944897931035</v>
      </c>
      <c r="M450" s="37" t="b">
        <v>1</v>
      </c>
      <c r="N450" s="47">
        <v>6158.463262849421</v>
      </c>
      <c r="O450" s="27"/>
    </row>
    <row r="451" spans="1:15" x14ac:dyDescent="0.25">
      <c r="A451" s="18"/>
      <c r="B451" s="46">
        <v>45339.916666666664</v>
      </c>
      <c r="C451" s="47">
        <v>2609.5496922499992</v>
      </c>
      <c r="D451" s="47">
        <v>1850.3623634375001</v>
      </c>
      <c r="E451" s="47">
        <v>761.98635986000011</v>
      </c>
      <c r="F451" s="47">
        <v>1149.1879189995</v>
      </c>
      <c r="G451" s="47">
        <v>1195.828191058743</v>
      </c>
      <c r="H451" s="47">
        <v>1304.0678505747121</v>
      </c>
      <c r="I451" s="47">
        <v>5788.9535119117227</v>
      </c>
      <c r="J451" s="47">
        <v>291.728784637697</v>
      </c>
      <c r="K451" s="47">
        <v>13.44885169999999</v>
      </c>
      <c r="L451" s="47">
        <v>2776.8512279310362</v>
      </c>
      <c r="M451" s="37" t="b">
        <v>1</v>
      </c>
      <c r="N451" s="47">
        <v>6080.6822965494193</v>
      </c>
      <c r="O451" s="27"/>
    </row>
    <row r="452" spans="1:15" x14ac:dyDescent="0.25">
      <c r="A452" s="18"/>
      <c r="B452" s="46">
        <v>45339.958333333336</v>
      </c>
      <c r="C452" s="47">
        <v>2610.1983289999989</v>
      </c>
      <c r="D452" s="47">
        <v>1182.179074375</v>
      </c>
      <c r="E452" s="47">
        <v>660.75969350000003</v>
      </c>
      <c r="F452" s="47">
        <v>1189.8901095030001</v>
      </c>
      <c r="G452" s="47">
        <v>1170.0461886077439</v>
      </c>
      <c r="H452" s="47">
        <v>1611.2028505747121</v>
      </c>
      <c r="I452" s="47">
        <v>5377.6623744517219</v>
      </c>
      <c r="J452" s="47">
        <v>272.614734677699</v>
      </c>
      <c r="K452" s="47">
        <v>309.89230350000003</v>
      </c>
      <c r="L452" s="47">
        <v>2464.106832931036</v>
      </c>
      <c r="M452" s="37" t="b">
        <v>1</v>
      </c>
      <c r="N452" s="47">
        <v>5650.2771091294208</v>
      </c>
      <c r="O452" s="27"/>
    </row>
    <row r="453" spans="1:15" x14ac:dyDescent="0.25">
      <c r="A453" s="18"/>
      <c r="B453" s="46">
        <v>45340</v>
      </c>
      <c r="C453" s="47">
        <v>2567.3208707499998</v>
      </c>
      <c r="D453" s="47">
        <v>870.84316487500007</v>
      </c>
      <c r="E453" s="47">
        <v>666.58009750000008</v>
      </c>
      <c r="F453" s="47">
        <v>1146.336834079</v>
      </c>
      <c r="G453" s="47">
        <v>1155.714804081746</v>
      </c>
      <c r="H453" s="47">
        <v>1761.075850574711</v>
      </c>
      <c r="I453" s="47">
        <v>5072.9861990317204</v>
      </c>
      <c r="J453" s="47">
        <v>266.98112189770205</v>
      </c>
      <c r="K453" s="47">
        <v>361.77674050000002</v>
      </c>
      <c r="L453" s="47">
        <v>2466.1275604310349</v>
      </c>
      <c r="M453" s="37" t="b">
        <v>1</v>
      </c>
      <c r="N453" s="47">
        <v>5339.9673209294224</v>
      </c>
      <c r="O453" s="27"/>
    </row>
    <row r="454" spans="1:15" x14ac:dyDescent="0.25">
      <c r="A454" s="18"/>
      <c r="B454" s="46">
        <v>45340.041666666664</v>
      </c>
      <c r="C454" s="47">
        <v>2571.6189380000001</v>
      </c>
      <c r="D454" s="47">
        <v>693.85773537500006</v>
      </c>
      <c r="E454" s="47">
        <v>628.49427224999999</v>
      </c>
      <c r="F454" s="47">
        <v>1282.3490236305001</v>
      </c>
      <c r="G454" s="47">
        <v>1151.316425610242</v>
      </c>
      <c r="H454" s="47">
        <v>1831.9928505747121</v>
      </c>
      <c r="I454" s="47">
        <v>4808.9352692617213</v>
      </c>
      <c r="J454" s="47">
        <v>263.44598854770004</v>
      </c>
      <c r="K454" s="47">
        <v>608.72211220000008</v>
      </c>
      <c r="L454" s="47">
        <v>2478.5258754310362</v>
      </c>
      <c r="M454" s="37" t="b">
        <v>1</v>
      </c>
      <c r="N454" s="47">
        <v>5072.3812578094212</v>
      </c>
      <c r="O454" s="27"/>
    </row>
    <row r="455" spans="1:15" x14ac:dyDescent="0.25">
      <c r="A455" s="18"/>
      <c r="B455" s="46">
        <v>45340.083333333336</v>
      </c>
      <c r="C455" s="47">
        <v>2527.6077037499999</v>
      </c>
      <c r="D455" s="47">
        <v>411.68224193750007</v>
      </c>
      <c r="E455" s="47">
        <v>458.47488163000003</v>
      </c>
      <c r="F455" s="47">
        <v>1394.4775254824999</v>
      </c>
      <c r="G455" s="47">
        <v>1148.87461902574</v>
      </c>
      <c r="H455" s="47">
        <v>2282.003850574712</v>
      </c>
      <c r="I455" s="47">
        <v>4740.578528661722</v>
      </c>
      <c r="J455" s="47">
        <v>265.02399730769702</v>
      </c>
      <c r="K455" s="47">
        <v>1215.5266535000001</v>
      </c>
      <c r="L455" s="47">
        <v>2001.991642931036</v>
      </c>
      <c r="M455" s="37" t="b">
        <v>1</v>
      </c>
      <c r="N455" s="47">
        <v>5005.6025259694188</v>
      </c>
      <c r="O455" s="27"/>
    </row>
    <row r="456" spans="1:15" x14ac:dyDescent="0.25">
      <c r="A456" s="18"/>
      <c r="B456" s="46">
        <v>45340.125</v>
      </c>
      <c r="C456" s="47">
        <v>2531.70101075</v>
      </c>
      <c r="D456" s="47">
        <v>248.22094899999999</v>
      </c>
      <c r="E456" s="47">
        <v>415.26864174999997</v>
      </c>
      <c r="F456" s="47">
        <v>1275.7725211495001</v>
      </c>
      <c r="G456" s="47">
        <v>1131.8282357862442</v>
      </c>
      <c r="H456" s="47">
        <v>2824.4288505747122</v>
      </c>
      <c r="I456" s="47">
        <v>4671.4271189917226</v>
      </c>
      <c r="J456" s="47">
        <v>269.00742688770003</v>
      </c>
      <c r="K456" s="47">
        <v>1289.8363377000001</v>
      </c>
      <c r="L456" s="47">
        <v>2196.9493254310364</v>
      </c>
      <c r="M456" s="37" t="b">
        <v>1</v>
      </c>
      <c r="N456" s="47">
        <v>4940.4345458794223</v>
      </c>
      <c r="O456" s="27"/>
    </row>
    <row r="457" spans="1:15" x14ac:dyDescent="0.25">
      <c r="A457" s="18"/>
      <c r="B457" s="46">
        <v>45340.166666666664</v>
      </c>
      <c r="C457" s="47">
        <v>2503.6283100000005</v>
      </c>
      <c r="D457" s="47">
        <v>183.50464231250001</v>
      </c>
      <c r="E457" s="47">
        <v>407.68919036</v>
      </c>
      <c r="F457" s="47">
        <v>878.62209699000005</v>
      </c>
      <c r="G457" s="47">
        <v>1109.0186382832442</v>
      </c>
      <c r="H457" s="47">
        <v>3284.8798505747122</v>
      </c>
      <c r="I457" s="47">
        <v>4717.7564379317218</v>
      </c>
      <c r="J457" s="47">
        <v>269.56783095770101</v>
      </c>
      <c r="K457" s="47">
        <v>1221.7526367</v>
      </c>
      <c r="L457" s="47">
        <v>2158.265822931035</v>
      </c>
      <c r="M457" s="37" t="b">
        <v>1</v>
      </c>
      <c r="N457" s="47">
        <v>4987.3242688894225</v>
      </c>
      <c r="O457" s="27"/>
    </row>
    <row r="458" spans="1:15" x14ac:dyDescent="0.25">
      <c r="A458" s="18"/>
      <c r="B458" s="46">
        <v>45340.208333333336</v>
      </c>
      <c r="C458" s="47">
        <v>2517.4256472500001</v>
      </c>
      <c r="D458" s="47">
        <v>185.69514168749998</v>
      </c>
      <c r="E458" s="47">
        <v>466.16117400000002</v>
      </c>
      <c r="F458" s="47">
        <v>682.97335768350001</v>
      </c>
      <c r="G458" s="47">
        <v>1113.1862556547421</v>
      </c>
      <c r="H458" s="47">
        <v>3524.5498505747123</v>
      </c>
      <c r="I458" s="47">
        <v>4916.4073441117207</v>
      </c>
      <c r="J458" s="47">
        <v>283.19533090770005</v>
      </c>
      <c r="K458" s="47">
        <v>1187.1216038999999</v>
      </c>
      <c r="L458" s="47">
        <v>2103.2671479310361</v>
      </c>
      <c r="M458" s="37" t="b">
        <v>1</v>
      </c>
      <c r="N458" s="47">
        <v>5199.6026750194205</v>
      </c>
      <c r="O458" s="27"/>
    </row>
    <row r="459" spans="1:15" x14ac:dyDescent="0.25">
      <c r="A459" s="18"/>
      <c r="B459" s="46">
        <v>45340.25</v>
      </c>
      <c r="C459" s="47">
        <v>2547.4814807499993</v>
      </c>
      <c r="D459" s="47">
        <v>257.93598381250001</v>
      </c>
      <c r="E459" s="47">
        <v>494.00547516</v>
      </c>
      <c r="F459" s="47">
        <v>574.36867165424997</v>
      </c>
      <c r="G459" s="47">
        <v>1118.308927718992</v>
      </c>
      <c r="H459" s="47">
        <v>3421.0078505747124</v>
      </c>
      <c r="I459" s="47">
        <v>5152.4849358517222</v>
      </c>
      <c r="J459" s="47">
        <v>293.04039158770001</v>
      </c>
      <c r="K459" s="47">
        <v>968.41944180000007</v>
      </c>
      <c r="L459" s="47">
        <v>1999.1636204310362</v>
      </c>
      <c r="M459" s="37" t="b">
        <v>1</v>
      </c>
      <c r="N459" s="47">
        <v>5445.5253274394217</v>
      </c>
      <c r="O459" s="27"/>
    </row>
    <row r="460" spans="1:15" x14ac:dyDescent="0.25">
      <c r="A460" s="18"/>
      <c r="B460" s="46">
        <v>45340.291666666664</v>
      </c>
      <c r="C460" s="47">
        <v>2572.7971594999995</v>
      </c>
      <c r="D460" s="47">
        <v>298.86950256250003</v>
      </c>
      <c r="E460" s="47">
        <v>537.97138575000008</v>
      </c>
      <c r="F460" s="47">
        <v>622.51928701175007</v>
      </c>
      <c r="G460" s="47">
        <v>1182.364975821492</v>
      </c>
      <c r="H460" s="47">
        <v>3447.1558505747121</v>
      </c>
      <c r="I460" s="47">
        <v>5506.9541199617206</v>
      </c>
      <c r="J460" s="47">
        <v>306.23756692770104</v>
      </c>
      <c r="K460" s="47">
        <v>784.9834439</v>
      </c>
      <c r="L460" s="47">
        <v>2063.5030304310362</v>
      </c>
      <c r="M460" s="37" t="b">
        <v>1</v>
      </c>
      <c r="N460" s="47">
        <v>5813.1916868894214</v>
      </c>
      <c r="O460" s="27"/>
    </row>
    <row r="461" spans="1:15" x14ac:dyDescent="0.25">
      <c r="A461" s="18"/>
      <c r="B461" s="46">
        <v>45340.333333333336</v>
      </c>
      <c r="C461" s="47">
        <v>2596.09788725</v>
      </c>
      <c r="D461" s="47">
        <v>286.75881825000005</v>
      </c>
      <c r="E461" s="47">
        <v>499.89125975000002</v>
      </c>
      <c r="F461" s="47">
        <v>540.01102110400006</v>
      </c>
      <c r="G461" s="47">
        <v>1430.9980704317461</v>
      </c>
      <c r="H461" s="47">
        <v>3864.416850574712</v>
      </c>
      <c r="I461" s="47">
        <v>5814.0652093617191</v>
      </c>
      <c r="J461" s="47">
        <v>320.44213566770304</v>
      </c>
      <c r="K461" s="47">
        <v>1368.2364994</v>
      </c>
      <c r="L461" s="47">
        <v>1715.430062931036</v>
      </c>
      <c r="M461" s="37" t="b">
        <v>1</v>
      </c>
      <c r="N461" s="47">
        <v>6134.5073450294221</v>
      </c>
      <c r="O461" s="27"/>
    </row>
    <row r="462" spans="1:15" x14ac:dyDescent="0.25">
      <c r="A462" s="18"/>
      <c r="B462" s="46">
        <v>45340.375</v>
      </c>
      <c r="C462" s="47">
        <v>2598.0680419999994</v>
      </c>
      <c r="D462" s="47">
        <v>301.43867462500003</v>
      </c>
      <c r="E462" s="47">
        <v>403.27684608000004</v>
      </c>
      <c r="F462" s="47">
        <v>341.65772458475004</v>
      </c>
      <c r="G462" s="47">
        <v>1917.829639975992</v>
      </c>
      <c r="H462" s="47">
        <v>4168.9798505747121</v>
      </c>
      <c r="I462" s="47">
        <v>5991.7754824617232</v>
      </c>
      <c r="J462" s="47">
        <v>338.48318914769601</v>
      </c>
      <c r="K462" s="47">
        <v>2020.2220083</v>
      </c>
      <c r="L462" s="47">
        <v>1380.770097931035</v>
      </c>
      <c r="M462" s="37" t="b">
        <v>1</v>
      </c>
      <c r="N462" s="47">
        <v>6330.2586716094193</v>
      </c>
      <c r="O462" s="27"/>
    </row>
    <row r="463" spans="1:15" x14ac:dyDescent="0.25">
      <c r="A463" s="18"/>
      <c r="B463" s="46">
        <v>45340.416666666664</v>
      </c>
      <c r="C463" s="47">
        <v>2563.7266719999989</v>
      </c>
      <c r="D463" s="47">
        <v>262.27225168750005</v>
      </c>
      <c r="E463" s="47">
        <v>395.96540550000009</v>
      </c>
      <c r="F463" s="47">
        <v>281.19991786700001</v>
      </c>
      <c r="G463" s="47">
        <v>2458.0295358812432</v>
      </c>
      <c r="H463" s="47">
        <v>3720.4508505747121</v>
      </c>
      <c r="I463" s="47">
        <v>5978.9660087217235</v>
      </c>
      <c r="J463" s="47">
        <v>347.17701300769806</v>
      </c>
      <c r="K463" s="47">
        <v>1997.5946073500002</v>
      </c>
      <c r="L463" s="47">
        <v>1357.9070044310361</v>
      </c>
      <c r="M463" s="37" t="b">
        <v>1</v>
      </c>
      <c r="N463" s="47">
        <v>6326.1430217294219</v>
      </c>
      <c r="O463" s="27"/>
    </row>
    <row r="464" spans="1:15" x14ac:dyDescent="0.25">
      <c r="A464" s="18"/>
      <c r="B464" s="46">
        <v>45340.458333333336</v>
      </c>
      <c r="C464" s="47">
        <v>2494.351820249999</v>
      </c>
      <c r="D464" s="47">
        <v>187.57965068749999</v>
      </c>
      <c r="E464" s="47">
        <v>393.18208340000007</v>
      </c>
      <c r="F464" s="47">
        <v>182.70575384350002</v>
      </c>
      <c r="G464" s="47">
        <v>2862.5220386947449</v>
      </c>
      <c r="H464" s="47">
        <v>3460.9163955747122</v>
      </c>
      <c r="I464" s="47">
        <v>5856.9483052017231</v>
      </c>
      <c r="J464" s="47">
        <v>352.93654341770105</v>
      </c>
      <c r="K464" s="47">
        <v>2119.3382964000002</v>
      </c>
      <c r="L464" s="47">
        <v>1252.034597431036</v>
      </c>
      <c r="M464" s="37" t="b">
        <v>1</v>
      </c>
      <c r="N464" s="47">
        <v>6209.8848486194238</v>
      </c>
      <c r="O464" s="27"/>
    </row>
    <row r="465" spans="1:15" x14ac:dyDescent="0.25">
      <c r="A465" s="18"/>
      <c r="B465" s="46">
        <v>45340.5</v>
      </c>
      <c r="C465" s="47">
        <v>2547.5065837500001</v>
      </c>
      <c r="D465" s="47">
        <v>282.74093481250003</v>
      </c>
      <c r="E465" s="47">
        <v>381.09480275000004</v>
      </c>
      <c r="F465" s="47">
        <v>146.59376621825001</v>
      </c>
      <c r="G465" s="47">
        <v>2970.6765007049949</v>
      </c>
      <c r="H465" s="47">
        <v>3094.2335555747122</v>
      </c>
      <c r="I465" s="47">
        <v>5496.6741686517216</v>
      </c>
      <c r="J465" s="47">
        <v>333.2491181277</v>
      </c>
      <c r="K465" s="47">
        <v>2132.4218691000001</v>
      </c>
      <c r="L465" s="47">
        <v>1460.500987931036</v>
      </c>
      <c r="M465" s="37" t="b">
        <v>1</v>
      </c>
      <c r="N465" s="47">
        <v>5829.9232867794217</v>
      </c>
      <c r="O465" s="27"/>
    </row>
    <row r="466" spans="1:15" x14ac:dyDescent="0.25">
      <c r="A466" s="18"/>
      <c r="B466" s="46">
        <v>45340.541666666664</v>
      </c>
      <c r="C466" s="47">
        <v>2556.9833842500002</v>
      </c>
      <c r="D466" s="47">
        <v>250.2883755</v>
      </c>
      <c r="E466" s="47">
        <v>382.27222675000002</v>
      </c>
      <c r="F466" s="47">
        <v>88.244365217750001</v>
      </c>
      <c r="G466" s="47">
        <v>2806.494462637997</v>
      </c>
      <c r="H466" s="47">
        <v>2682.2401255747109</v>
      </c>
      <c r="I466" s="47">
        <v>5190.8011188717192</v>
      </c>
      <c r="J466" s="47">
        <v>314.68602552770506</v>
      </c>
      <c r="K466" s="47">
        <v>2000.2857690999992</v>
      </c>
      <c r="L466" s="47">
        <v>1260.7500264310361</v>
      </c>
      <c r="M466" s="37" t="b">
        <v>1</v>
      </c>
      <c r="N466" s="47">
        <v>5505.4871443994243</v>
      </c>
      <c r="O466" s="27"/>
    </row>
    <row r="467" spans="1:15" x14ac:dyDescent="0.25">
      <c r="A467" s="18"/>
      <c r="B467" s="46">
        <v>45340.583333333336</v>
      </c>
      <c r="C467" s="47">
        <v>2547.5453905000004</v>
      </c>
      <c r="D467" s="47">
        <v>234.65631825</v>
      </c>
      <c r="E467" s="47">
        <v>382.51909471000005</v>
      </c>
      <c r="F467" s="47">
        <v>56.438085441249989</v>
      </c>
      <c r="G467" s="47">
        <v>2396.1443449644958</v>
      </c>
      <c r="H467" s="47">
        <v>2863.4217005747123</v>
      </c>
      <c r="I467" s="47">
        <v>4996.7679119617233</v>
      </c>
      <c r="J467" s="47">
        <v>307.29595964770107</v>
      </c>
      <c r="K467" s="47">
        <v>2070.9716999000002</v>
      </c>
      <c r="L467" s="47">
        <v>1105.6893629310359</v>
      </c>
      <c r="M467" s="37" t="b">
        <v>1</v>
      </c>
      <c r="N467" s="47">
        <v>5304.0638716094245</v>
      </c>
      <c r="O467" s="27"/>
    </row>
    <row r="468" spans="1:15" x14ac:dyDescent="0.25">
      <c r="A468" s="18"/>
      <c r="B468" s="46">
        <v>45340.625</v>
      </c>
      <c r="C468" s="47">
        <v>2560.199006249999</v>
      </c>
      <c r="D468" s="47">
        <v>560.04199831250003</v>
      </c>
      <c r="E468" s="47">
        <v>429.63468143</v>
      </c>
      <c r="F468" s="47">
        <v>32.129856671249989</v>
      </c>
      <c r="G468" s="47">
        <v>1816.9661538119951</v>
      </c>
      <c r="H468" s="47">
        <v>2650.7868505747115</v>
      </c>
      <c r="I468" s="47">
        <v>5134.4472807917209</v>
      </c>
      <c r="J468" s="47">
        <v>292.30604732770206</v>
      </c>
      <c r="K468" s="47">
        <v>851.4482455000001</v>
      </c>
      <c r="L468" s="47">
        <v>1771.5569734310361</v>
      </c>
      <c r="M468" s="37" t="b">
        <v>1</v>
      </c>
      <c r="N468" s="47">
        <v>5426.7533281194228</v>
      </c>
      <c r="O468" s="27"/>
    </row>
    <row r="469" spans="1:15" x14ac:dyDescent="0.25">
      <c r="A469" s="18"/>
      <c r="B469" s="46">
        <v>45340.666666666664</v>
      </c>
      <c r="C469" s="47">
        <v>2650.7811152499989</v>
      </c>
      <c r="D469" s="47">
        <v>847.85189181250007</v>
      </c>
      <c r="E469" s="47">
        <v>624.07725291000008</v>
      </c>
      <c r="F469" s="47">
        <v>21.119819258999989</v>
      </c>
      <c r="G469" s="47">
        <v>1318.2966652642422</v>
      </c>
      <c r="H469" s="47">
        <v>2957.2708505747114</v>
      </c>
      <c r="I469" s="47">
        <v>5568.7902496117213</v>
      </c>
      <c r="J469" s="47">
        <v>308.41317222770004</v>
      </c>
      <c r="K469" s="47">
        <v>296.53714080000003</v>
      </c>
      <c r="L469" s="47">
        <v>2245.657032431036</v>
      </c>
      <c r="M469" s="37" t="b">
        <v>1</v>
      </c>
      <c r="N469" s="47">
        <v>5877.203421839421</v>
      </c>
      <c r="O469" s="27"/>
    </row>
    <row r="470" spans="1:15" x14ac:dyDescent="0.25">
      <c r="A470" s="18"/>
      <c r="B470" s="46">
        <v>45340.708333333336</v>
      </c>
      <c r="C470" s="47">
        <v>2666.6901667500001</v>
      </c>
      <c r="D470" s="47">
        <v>1122.6807688125</v>
      </c>
      <c r="E470" s="47">
        <v>796.30778573000009</v>
      </c>
      <c r="F470" s="47">
        <v>47.645729469749988</v>
      </c>
      <c r="G470" s="47">
        <v>1178.435436713494</v>
      </c>
      <c r="H470" s="47">
        <v>3442.3968505747121</v>
      </c>
      <c r="I470" s="47">
        <v>6276.7855145117237</v>
      </c>
      <c r="J470" s="47">
        <v>374.25477450769904</v>
      </c>
      <c r="K470" s="47">
        <v>214.00816159999999</v>
      </c>
      <c r="L470" s="47">
        <v>2389.108287431035</v>
      </c>
      <c r="M470" s="37" t="b">
        <v>1</v>
      </c>
      <c r="N470" s="47">
        <v>6651.0402890194227</v>
      </c>
      <c r="O470" s="27"/>
    </row>
    <row r="471" spans="1:15" x14ac:dyDescent="0.25">
      <c r="A471" s="18"/>
      <c r="B471" s="46">
        <v>45340.75</v>
      </c>
      <c r="C471" s="47">
        <v>2657.530522</v>
      </c>
      <c r="D471" s="47">
        <v>1771.5143510625001</v>
      </c>
      <c r="E471" s="47">
        <v>855.99531465000007</v>
      </c>
      <c r="F471" s="47">
        <v>183.455288104</v>
      </c>
      <c r="G471" s="47">
        <v>1172.922795149243</v>
      </c>
      <c r="H471" s="47">
        <v>3065.0578505747121</v>
      </c>
      <c r="I471" s="47">
        <v>6620.6465109117216</v>
      </c>
      <c r="J471" s="47">
        <v>397.45508339770106</v>
      </c>
      <c r="K471" s="47">
        <v>1.5206672999999999</v>
      </c>
      <c r="L471" s="47">
        <v>2686.8538599310364</v>
      </c>
      <c r="M471" s="37" t="b">
        <v>1</v>
      </c>
      <c r="N471" s="47">
        <v>7018.1015943094226</v>
      </c>
      <c r="O471" s="27"/>
    </row>
    <row r="472" spans="1:15" x14ac:dyDescent="0.25">
      <c r="A472" s="18"/>
      <c r="B472" s="46">
        <v>45340.791666666664</v>
      </c>
      <c r="C472" s="47">
        <v>2648.7650157500002</v>
      </c>
      <c r="D472" s="47">
        <v>1157.63215825</v>
      </c>
      <c r="E472" s="47">
        <v>850.22352309000007</v>
      </c>
      <c r="F472" s="47">
        <v>285.30694971600002</v>
      </c>
      <c r="G472" s="47">
        <v>1174.830563429744</v>
      </c>
      <c r="H472" s="47">
        <v>3412.5438505747125</v>
      </c>
      <c r="I472" s="47">
        <v>6460.3562299617224</v>
      </c>
      <c r="J472" s="47">
        <v>383.91435101770003</v>
      </c>
      <c r="K472" s="47">
        <v>164.7457264</v>
      </c>
      <c r="L472" s="47">
        <v>2520.285753431036</v>
      </c>
      <c r="M472" s="37" t="b">
        <v>1</v>
      </c>
      <c r="N472" s="47">
        <v>6844.2705809794224</v>
      </c>
      <c r="O472" s="27"/>
    </row>
    <row r="473" spans="1:15" x14ac:dyDescent="0.25">
      <c r="A473" s="18"/>
      <c r="B473" s="46">
        <v>45340.833333333336</v>
      </c>
      <c r="C473" s="47">
        <v>2611.0425209999989</v>
      </c>
      <c r="D473" s="47">
        <v>1047.1976641874999</v>
      </c>
      <c r="E473" s="47">
        <v>812.94215725000004</v>
      </c>
      <c r="F473" s="47">
        <v>462.73074353450005</v>
      </c>
      <c r="G473" s="47">
        <v>1147.7890069637469</v>
      </c>
      <c r="H473" s="47">
        <v>3515.8148505747113</v>
      </c>
      <c r="I473" s="47">
        <v>6157.975598561723</v>
      </c>
      <c r="J473" s="47">
        <v>355.813687017701</v>
      </c>
      <c r="K473" s="47">
        <v>344.34701700000005</v>
      </c>
      <c r="L473" s="47">
        <v>2739.3806409310359</v>
      </c>
      <c r="M473" s="37" t="b">
        <v>1</v>
      </c>
      <c r="N473" s="47">
        <v>6513.7892855794244</v>
      </c>
      <c r="O473" s="27"/>
    </row>
    <row r="474" spans="1:15" x14ac:dyDescent="0.25">
      <c r="A474" s="18"/>
      <c r="B474" s="46">
        <v>45340.875</v>
      </c>
      <c r="C474" s="47">
        <v>2558.1183422500003</v>
      </c>
      <c r="D474" s="47">
        <v>703.70832562500004</v>
      </c>
      <c r="E474" s="47">
        <v>787.7298565000001</v>
      </c>
      <c r="F474" s="47">
        <v>811.26326896599994</v>
      </c>
      <c r="G474" s="47">
        <v>1141.853199234743</v>
      </c>
      <c r="H474" s="47">
        <v>3683.387850574712</v>
      </c>
      <c r="I474" s="47">
        <v>5820.6534262117202</v>
      </c>
      <c r="J474" s="47">
        <v>321.275676607702</v>
      </c>
      <c r="K474" s="47">
        <v>699.8136224000001</v>
      </c>
      <c r="L474" s="47">
        <v>2844.318117931035</v>
      </c>
      <c r="M474" s="37" t="b">
        <v>1</v>
      </c>
      <c r="N474" s="47">
        <v>6141.929102819422</v>
      </c>
      <c r="O474" s="27"/>
    </row>
    <row r="475" spans="1:15" x14ac:dyDescent="0.25">
      <c r="A475" s="18"/>
      <c r="B475" s="46">
        <v>45340.916666666664</v>
      </c>
      <c r="C475" s="47">
        <v>2531.4704862500002</v>
      </c>
      <c r="D475" s="47">
        <v>654.24781712499998</v>
      </c>
      <c r="E475" s="47">
        <v>776.27080544</v>
      </c>
      <c r="F475" s="47">
        <v>1083.0648093035002</v>
      </c>
      <c r="G475" s="47">
        <v>1117.6564870972441</v>
      </c>
      <c r="H475" s="47">
        <v>3628.9998505747121</v>
      </c>
      <c r="I475" s="47">
        <v>5807.0616603517219</v>
      </c>
      <c r="J475" s="47">
        <v>315.89781640769803</v>
      </c>
      <c r="K475" s="47">
        <v>976.30896859999996</v>
      </c>
      <c r="L475" s="47">
        <v>2692.4418104310362</v>
      </c>
      <c r="M475" s="37" t="b">
        <v>1</v>
      </c>
      <c r="N475" s="47">
        <v>6122.9594767594199</v>
      </c>
      <c r="O475" s="27"/>
    </row>
    <row r="476" spans="1:15" x14ac:dyDescent="0.25">
      <c r="A476" s="18"/>
      <c r="B476" s="46">
        <v>45340.958333333336</v>
      </c>
      <c r="C476" s="47">
        <v>2520.0923780000003</v>
      </c>
      <c r="D476" s="47">
        <v>565.42135287500003</v>
      </c>
      <c r="E476" s="47">
        <v>645.89056774999995</v>
      </c>
      <c r="F476" s="47">
        <v>1240.7233927435</v>
      </c>
      <c r="G476" s="47">
        <v>1106.258827137247</v>
      </c>
      <c r="H476" s="47">
        <v>3620.1998505747115</v>
      </c>
      <c r="I476" s="47">
        <v>5522.6842409817218</v>
      </c>
      <c r="J476" s="47">
        <v>302.32883256770401</v>
      </c>
      <c r="K476" s="47">
        <v>1093.7958376000001</v>
      </c>
      <c r="L476" s="47">
        <v>2779.7774579310358</v>
      </c>
      <c r="M476" s="37" t="b">
        <v>1</v>
      </c>
      <c r="N476" s="47">
        <v>5825.0130735494258</v>
      </c>
      <c r="O476" s="27"/>
    </row>
    <row r="477" spans="1:15" x14ac:dyDescent="0.25">
      <c r="A477" s="18"/>
      <c r="B477" s="46">
        <v>45341</v>
      </c>
      <c r="C477" s="47">
        <v>2529.974842749999</v>
      </c>
      <c r="D477" s="47">
        <v>362.26050875000004</v>
      </c>
      <c r="E477" s="47">
        <v>516.67553800000007</v>
      </c>
      <c r="F477" s="47">
        <v>1203.3575299035001</v>
      </c>
      <c r="G477" s="47">
        <v>1072.556270222246</v>
      </c>
      <c r="H477" s="47">
        <v>4180.9628505747123</v>
      </c>
      <c r="I477" s="47">
        <v>5294.0237112817194</v>
      </c>
      <c r="J477" s="47">
        <v>301.28488168770502</v>
      </c>
      <c r="K477" s="47">
        <v>1804.241619299999</v>
      </c>
      <c r="L477" s="47">
        <v>2466.2373279310364</v>
      </c>
      <c r="M477" s="37" t="b">
        <v>1</v>
      </c>
      <c r="N477" s="47">
        <v>5595.3085929694244</v>
      </c>
      <c r="O477" s="27"/>
    </row>
    <row r="478" spans="1:15" x14ac:dyDescent="0.25">
      <c r="A478" s="18"/>
      <c r="B478" s="46">
        <v>45341.041666666664</v>
      </c>
      <c r="C478" s="47">
        <v>2484.2920194999997</v>
      </c>
      <c r="D478" s="47">
        <v>334.88421712500002</v>
      </c>
      <c r="E478" s="47">
        <v>474.42788825000008</v>
      </c>
      <c r="F478" s="47">
        <v>934.24168206650006</v>
      </c>
      <c r="G478" s="47">
        <v>1069.9708835242432</v>
      </c>
      <c r="H478" s="47">
        <v>4510.0368505747119</v>
      </c>
      <c r="I478" s="47">
        <v>5108.4630564917206</v>
      </c>
      <c r="J478" s="47">
        <v>304.23520651770104</v>
      </c>
      <c r="K478" s="47">
        <v>2065.7981725999998</v>
      </c>
      <c r="L478" s="47">
        <v>2329.357105431036</v>
      </c>
      <c r="M478" s="37" t="b">
        <v>1</v>
      </c>
      <c r="N478" s="47">
        <v>5412.6982630094217</v>
      </c>
      <c r="O478" s="27"/>
    </row>
    <row r="479" spans="1:15" x14ac:dyDescent="0.25">
      <c r="A479" s="18"/>
      <c r="B479" s="46">
        <v>45341.083333333336</v>
      </c>
      <c r="C479" s="47">
        <v>2492.9820962499989</v>
      </c>
      <c r="D479" s="47">
        <v>315.13367281250004</v>
      </c>
      <c r="E479" s="47">
        <v>453.97983150000005</v>
      </c>
      <c r="F479" s="47">
        <v>811.29150955300008</v>
      </c>
      <c r="G479" s="47">
        <v>1022.577707710244</v>
      </c>
      <c r="H479" s="47">
        <v>4446.8208505747098</v>
      </c>
      <c r="I479" s="47">
        <v>5070.9455408417189</v>
      </c>
      <c r="J479" s="47">
        <v>296.15000352770403</v>
      </c>
      <c r="K479" s="47">
        <v>2122.1500761000002</v>
      </c>
      <c r="L479" s="47">
        <v>2053.540047931036</v>
      </c>
      <c r="M479" s="37" t="b">
        <v>1</v>
      </c>
      <c r="N479" s="47">
        <v>5367.0955443694229</v>
      </c>
      <c r="O479" s="27"/>
    </row>
    <row r="480" spans="1:15" x14ac:dyDescent="0.25">
      <c r="A480" s="18"/>
      <c r="B480" s="46">
        <v>45341.125</v>
      </c>
      <c r="C480" s="47">
        <v>2455.8426692499997</v>
      </c>
      <c r="D480" s="47">
        <v>338.22668775</v>
      </c>
      <c r="E480" s="47">
        <v>452.32373675000002</v>
      </c>
      <c r="F480" s="47">
        <v>439.84907044300007</v>
      </c>
      <c r="G480" s="47">
        <v>1032.6879146027422</v>
      </c>
      <c r="H480" s="47">
        <v>4609.4278505747097</v>
      </c>
      <c r="I480" s="47">
        <v>5036.4862661617217</v>
      </c>
      <c r="J480" s="47">
        <v>300.43522617770105</v>
      </c>
      <c r="K480" s="47">
        <v>2020.0865666000002</v>
      </c>
      <c r="L480" s="47">
        <v>1971.3498704310362</v>
      </c>
      <c r="M480" s="37" t="b">
        <v>1</v>
      </c>
      <c r="N480" s="47">
        <v>5336.9214923394229</v>
      </c>
      <c r="O480" s="27"/>
    </row>
    <row r="481" spans="1:15" x14ac:dyDescent="0.25">
      <c r="A481" s="18"/>
      <c r="B481" s="46">
        <v>45341.166666666664</v>
      </c>
      <c r="C481" s="47">
        <v>2478.288732</v>
      </c>
      <c r="D481" s="47">
        <v>419.76277437499999</v>
      </c>
      <c r="E481" s="47">
        <v>476.20931075000004</v>
      </c>
      <c r="F481" s="47">
        <v>449.660863371</v>
      </c>
      <c r="G481" s="47">
        <v>1027.0411653197432</v>
      </c>
      <c r="H481" s="47">
        <v>4524.2568505747122</v>
      </c>
      <c r="I481" s="47">
        <v>5223.3728344517194</v>
      </c>
      <c r="J481" s="47">
        <v>320.99632940770306</v>
      </c>
      <c r="K481" s="47">
        <v>1610.1680546</v>
      </c>
      <c r="L481" s="47">
        <v>2220.682477931035</v>
      </c>
      <c r="M481" s="37" t="b">
        <v>1</v>
      </c>
      <c r="N481" s="47">
        <v>5544.3691638594228</v>
      </c>
      <c r="O481" s="27"/>
    </row>
    <row r="482" spans="1:15" x14ac:dyDescent="0.25">
      <c r="A482" s="18"/>
      <c r="B482" s="46">
        <v>45341.208333333336</v>
      </c>
      <c r="C482" s="47">
        <v>2533.1766362499993</v>
      </c>
      <c r="D482" s="47">
        <v>659.61412487500002</v>
      </c>
      <c r="E482" s="47">
        <v>577.47273925000002</v>
      </c>
      <c r="F482" s="47">
        <v>458.74392473799998</v>
      </c>
      <c r="G482" s="47">
        <v>1030.5793299527431</v>
      </c>
      <c r="H482" s="47">
        <v>4274.4048505747105</v>
      </c>
      <c r="I482" s="47">
        <v>5957.453466041723</v>
      </c>
      <c r="J482" s="47">
        <v>350.69689416770001</v>
      </c>
      <c r="K482" s="47">
        <v>488.09788000000003</v>
      </c>
      <c r="L482" s="47">
        <v>2737.7433654310362</v>
      </c>
      <c r="M482" s="37" t="b">
        <v>1</v>
      </c>
      <c r="N482" s="47">
        <v>6308.1503602094226</v>
      </c>
      <c r="O482" s="27"/>
    </row>
    <row r="483" spans="1:15" x14ac:dyDescent="0.25">
      <c r="A483" s="18"/>
      <c r="B483" s="46">
        <v>45341.25</v>
      </c>
      <c r="C483" s="47">
        <v>2640.8914682499999</v>
      </c>
      <c r="D483" s="47">
        <v>1386.208805125</v>
      </c>
      <c r="E483" s="47">
        <v>793.54690400000004</v>
      </c>
      <c r="F483" s="47">
        <v>716.33198023875002</v>
      </c>
      <c r="G483" s="47">
        <v>1074.4212239519941</v>
      </c>
      <c r="H483" s="47">
        <v>3964.9398505747099</v>
      </c>
      <c r="I483" s="47">
        <v>7123.3111266717187</v>
      </c>
      <c r="J483" s="47">
        <v>415.85369533770205</v>
      </c>
      <c r="K483" s="47">
        <v>261.72350970000002</v>
      </c>
      <c r="L483" s="47">
        <v>2775.451900431035</v>
      </c>
      <c r="M483" s="37" t="b">
        <v>1</v>
      </c>
      <c r="N483" s="47">
        <v>7539.1648220094212</v>
      </c>
      <c r="O483" s="27"/>
    </row>
    <row r="484" spans="1:15" x14ac:dyDescent="0.25">
      <c r="A484" s="18"/>
      <c r="B484" s="46">
        <v>45341.291666666664</v>
      </c>
      <c r="C484" s="47">
        <v>2657.43056325</v>
      </c>
      <c r="D484" s="47">
        <v>2629.827133249999</v>
      </c>
      <c r="E484" s="47">
        <v>858.35304625000003</v>
      </c>
      <c r="F484" s="47">
        <v>923.83126603025005</v>
      </c>
      <c r="G484" s="47">
        <v>1142.2105912754951</v>
      </c>
      <c r="H484" s="47">
        <v>3246.9318505747115</v>
      </c>
      <c r="I484" s="47">
        <v>7970.7508246617208</v>
      </c>
      <c r="J484" s="47">
        <v>480.22980653770298</v>
      </c>
      <c r="K484" s="47">
        <v>146.94029399999999</v>
      </c>
      <c r="L484" s="47">
        <v>2860.6635254310363</v>
      </c>
      <c r="M484" s="37" t="b">
        <v>1</v>
      </c>
      <c r="N484" s="47">
        <v>8450.9806311994234</v>
      </c>
      <c r="O484" s="27"/>
    </row>
    <row r="485" spans="1:15" x14ac:dyDescent="0.25">
      <c r="A485" s="18"/>
      <c r="B485" s="46">
        <v>45341.333333333336</v>
      </c>
      <c r="C485" s="47">
        <v>2650.0577945</v>
      </c>
      <c r="D485" s="47">
        <v>3538.9925390000003</v>
      </c>
      <c r="E485" s="47">
        <v>870.35189620000006</v>
      </c>
      <c r="F485" s="47">
        <v>875.18330820075005</v>
      </c>
      <c r="G485" s="47">
        <v>1260.7266684449919</v>
      </c>
      <c r="H485" s="47">
        <v>2620.0208505747123</v>
      </c>
      <c r="I485" s="47">
        <v>8337.5794595017232</v>
      </c>
      <c r="J485" s="47">
        <v>486.47494498769407</v>
      </c>
      <c r="K485" s="47">
        <v>1.5065019999999998</v>
      </c>
      <c r="L485" s="47">
        <v>2989.7721504310362</v>
      </c>
      <c r="M485" s="37" t="b">
        <v>1</v>
      </c>
      <c r="N485" s="47">
        <v>8824.0544044894177</v>
      </c>
      <c r="O485" s="27"/>
    </row>
    <row r="486" spans="1:15" x14ac:dyDescent="0.25">
      <c r="A486" s="18"/>
      <c r="B486" s="46">
        <v>45341.375</v>
      </c>
      <c r="C486" s="47">
        <v>2652.3524237500001</v>
      </c>
      <c r="D486" s="47">
        <v>3210.915084437499</v>
      </c>
      <c r="E486" s="47">
        <v>863.9579</v>
      </c>
      <c r="F486" s="47">
        <v>930.44473732100005</v>
      </c>
      <c r="G486" s="47">
        <v>1459.4032290972439</v>
      </c>
      <c r="H486" s="47">
        <v>2448.3418505747122</v>
      </c>
      <c r="I486" s="47">
        <v>8325.0754101317216</v>
      </c>
      <c r="J486" s="47">
        <v>475.75607836770001</v>
      </c>
      <c r="K486" s="47">
        <v>1.50834125</v>
      </c>
      <c r="L486" s="47">
        <v>2763.0753954310358</v>
      </c>
      <c r="M486" s="37" t="b">
        <v>1</v>
      </c>
      <c r="N486" s="47">
        <v>8800.8314884994215</v>
      </c>
      <c r="O486" s="27"/>
    </row>
    <row r="487" spans="1:15" x14ac:dyDescent="0.25">
      <c r="A487" s="18"/>
      <c r="B487" s="46">
        <v>45341.416666666664</v>
      </c>
      <c r="C487" s="47">
        <v>2683.208079</v>
      </c>
      <c r="D487" s="47">
        <v>2060.3446760624997</v>
      </c>
      <c r="E487" s="47">
        <v>836.53049050000004</v>
      </c>
      <c r="F487" s="47">
        <v>1124.8256308590001</v>
      </c>
      <c r="G487" s="47">
        <v>1644.7935589742419</v>
      </c>
      <c r="H487" s="47">
        <v>2644.6020005747123</v>
      </c>
      <c r="I487" s="47">
        <v>8216.2524205517238</v>
      </c>
      <c r="J487" s="47">
        <v>444.10951078769801</v>
      </c>
      <c r="K487" s="47">
        <v>1.9530941999999998</v>
      </c>
      <c r="L487" s="47">
        <v>2331.989410431036</v>
      </c>
      <c r="M487" s="37" t="b">
        <v>1</v>
      </c>
      <c r="N487" s="47">
        <v>8660.3619313394211</v>
      </c>
      <c r="O487" s="27"/>
    </row>
    <row r="488" spans="1:15" x14ac:dyDescent="0.25">
      <c r="A488" s="18"/>
      <c r="B488" s="46">
        <v>45341.458333333336</v>
      </c>
      <c r="C488" s="47">
        <v>2674.9871820000003</v>
      </c>
      <c r="D488" s="47">
        <v>2217.0026592499994</v>
      </c>
      <c r="E488" s="47">
        <v>828.90947332000007</v>
      </c>
      <c r="F488" s="47">
        <v>1345.7557715612502</v>
      </c>
      <c r="G488" s="47">
        <v>1769.907587034493</v>
      </c>
      <c r="H488" s="47">
        <v>2788.9758505747122</v>
      </c>
      <c r="I488" s="47">
        <v>8194.0625210217258</v>
      </c>
      <c r="J488" s="47">
        <v>450.27696438769499</v>
      </c>
      <c r="K488" s="47">
        <v>4.0991453999999994</v>
      </c>
      <c r="L488" s="47">
        <v>2977.0998929310358</v>
      </c>
      <c r="M488" s="37" t="b">
        <v>1</v>
      </c>
      <c r="N488" s="47">
        <v>8644.3394854094204</v>
      </c>
      <c r="O488" s="27"/>
    </row>
    <row r="489" spans="1:15" x14ac:dyDescent="0.25">
      <c r="A489" s="18"/>
      <c r="B489" s="46">
        <v>45341.5</v>
      </c>
      <c r="C489" s="47">
        <v>2648.70346625</v>
      </c>
      <c r="D489" s="47">
        <v>1754.179449499999</v>
      </c>
      <c r="E489" s="47">
        <v>853.44940525000015</v>
      </c>
      <c r="F489" s="47">
        <v>1343.86707420475</v>
      </c>
      <c r="G489" s="47">
        <v>1844.5442586309971</v>
      </c>
      <c r="H489" s="47">
        <v>3078.2782705747122</v>
      </c>
      <c r="I489" s="47">
        <v>7935.8203033217223</v>
      </c>
      <c r="J489" s="47">
        <v>437.21817565770397</v>
      </c>
      <c r="K489" s="47">
        <v>11.292719999999999</v>
      </c>
      <c r="L489" s="47">
        <v>3138.6907254310363</v>
      </c>
      <c r="M489" s="37" t="b">
        <v>1</v>
      </c>
      <c r="N489" s="47">
        <v>8373.0384789794261</v>
      </c>
      <c r="O489" s="27"/>
    </row>
    <row r="490" spans="1:15" x14ac:dyDescent="0.25">
      <c r="A490" s="18"/>
      <c r="B490" s="46">
        <v>45341.541666666664</v>
      </c>
      <c r="C490" s="47">
        <v>2644.7511582500001</v>
      </c>
      <c r="D490" s="47">
        <v>2019.36172175</v>
      </c>
      <c r="E490" s="47">
        <v>857.78806854000004</v>
      </c>
      <c r="F490" s="47">
        <v>1318.8309059764993</v>
      </c>
      <c r="G490" s="47">
        <v>1793.8250436092451</v>
      </c>
      <c r="H490" s="47">
        <v>2767.083615574712</v>
      </c>
      <c r="I490" s="47">
        <v>7806.706514951723</v>
      </c>
      <c r="J490" s="47">
        <v>424.08455441769905</v>
      </c>
      <c r="K490" s="47">
        <v>7.1323663999999987</v>
      </c>
      <c r="L490" s="47">
        <v>3163.7170779310359</v>
      </c>
      <c r="M490" s="37" t="b">
        <v>1</v>
      </c>
      <c r="N490" s="47">
        <v>8230.7910693694212</v>
      </c>
      <c r="O490" s="27"/>
    </row>
    <row r="491" spans="1:15" x14ac:dyDescent="0.25">
      <c r="A491" s="18"/>
      <c r="B491" s="46">
        <v>45341.583333333336</v>
      </c>
      <c r="C491" s="47">
        <v>2661.6900632500001</v>
      </c>
      <c r="D491" s="47">
        <v>1197.7487606875</v>
      </c>
      <c r="E491" s="47">
        <v>853.78882725000005</v>
      </c>
      <c r="F491" s="47">
        <v>2033.729931457749</v>
      </c>
      <c r="G491" s="47">
        <v>1686.5594502104971</v>
      </c>
      <c r="H491" s="47">
        <v>3142.851470574712</v>
      </c>
      <c r="I491" s="47">
        <v>7698.3911858617239</v>
      </c>
      <c r="J491" s="47">
        <v>429.67588443770205</v>
      </c>
      <c r="K491" s="47">
        <v>20.46779269999999</v>
      </c>
      <c r="L491" s="47">
        <v>3427.8336404310362</v>
      </c>
      <c r="M491" s="37" t="b">
        <v>1</v>
      </c>
      <c r="N491" s="47">
        <v>8128.0670702994257</v>
      </c>
      <c r="O491" s="27"/>
    </row>
    <row r="492" spans="1:15" x14ac:dyDescent="0.25">
      <c r="A492" s="18"/>
      <c r="B492" s="46">
        <v>45341.625</v>
      </c>
      <c r="C492" s="47">
        <v>2644.4131994999993</v>
      </c>
      <c r="D492" s="47">
        <v>1611.9502893125</v>
      </c>
      <c r="E492" s="47">
        <v>847.98853800000006</v>
      </c>
      <c r="F492" s="47">
        <v>2003.2780304907501</v>
      </c>
      <c r="G492" s="47">
        <v>1454.208362012494</v>
      </c>
      <c r="H492" s="47">
        <v>2849.5458505747124</v>
      </c>
      <c r="I492" s="47">
        <v>7730.5362965917238</v>
      </c>
      <c r="J492" s="47">
        <v>424.33198076769804</v>
      </c>
      <c r="K492" s="47">
        <v>140.44388359999999</v>
      </c>
      <c r="L492" s="47">
        <v>3116.0721089310355</v>
      </c>
      <c r="M492" s="37" t="b">
        <v>1</v>
      </c>
      <c r="N492" s="47">
        <v>8154.8682773594219</v>
      </c>
      <c r="O492" s="27"/>
    </row>
    <row r="493" spans="1:15" x14ac:dyDescent="0.25">
      <c r="A493" s="18"/>
      <c r="B493" s="46">
        <v>45341.666666666664</v>
      </c>
      <c r="C493" s="47">
        <v>2713.9083515000002</v>
      </c>
      <c r="D493" s="47">
        <v>2525.0349511250001</v>
      </c>
      <c r="E493" s="47">
        <v>852.39931350000006</v>
      </c>
      <c r="F493" s="47">
        <v>1974.7228405055</v>
      </c>
      <c r="G493" s="47">
        <v>1273.712932955242</v>
      </c>
      <c r="H493" s="47">
        <v>2249.717850574712</v>
      </c>
      <c r="I493" s="47">
        <v>7821.7631671717209</v>
      </c>
      <c r="J493" s="47">
        <v>432.30020395769503</v>
      </c>
      <c r="K493" s="47">
        <v>10.92457909999999</v>
      </c>
      <c r="L493" s="47">
        <v>3324.5082899310364</v>
      </c>
      <c r="M493" s="37" t="b">
        <v>1</v>
      </c>
      <c r="N493" s="47">
        <v>8254.0633711294158</v>
      </c>
      <c r="O493" s="27"/>
    </row>
    <row r="494" spans="1:15" x14ac:dyDescent="0.25">
      <c r="A494" s="18"/>
      <c r="B494" s="46">
        <v>45341.708333333336</v>
      </c>
      <c r="C494" s="47">
        <v>2715.5654049999998</v>
      </c>
      <c r="D494" s="47">
        <v>3527.5269169999992</v>
      </c>
      <c r="E494" s="47">
        <v>865.39850100000001</v>
      </c>
      <c r="F494" s="47">
        <v>2020.1232428955</v>
      </c>
      <c r="G494" s="47">
        <v>1253.548170490245</v>
      </c>
      <c r="H494" s="47">
        <v>2149.8738505747124</v>
      </c>
      <c r="I494" s="47">
        <v>8118.2456719417223</v>
      </c>
      <c r="J494" s="47">
        <v>464.40856418769602</v>
      </c>
      <c r="K494" s="47">
        <v>6.2310103999999988</v>
      </c>
      <c r="L494" s="47">
        <v>3943.1508404310362</v>
      </c>
      <c r="M494" s="37" t="b">
        <v>1</v>
      </c>
      <c r="N494" s="47">
        <v>8582.6542361294178</v>
      </c>
      <c r="O494" s="27"/>
    </row>
    <row r="495" spans="1:15" x14ac:dyDescent="0.25">
      <c r="A495" s="18"/>
      <c r="B495" s="46">
        <v>45341.75</v>
      </c>
      <c r="C495" s="47">
        <v>2729.638207</v>
      </c>
      <c r="D495" s="47">
        <v>3886.1977476250004</v>
      </c>
      <c r="E495" s="47">
        <v>865.44867250000004</v>
      </c>
      <c r="F495" s="47">
        <v>2064.1859001895</v>
      </c>
      <c r="G495" s="47">
        <v>1256.5622568412441</v>
      </c>
      <c r="H495" s="47">
        <v>2184.2818505747123</v>
      </c>
      <c r="I495" s="47">
        <v>8232.3739334817219</v>
      </c>
      <c r="J495" s="47">
        <v>472.59701091769801</v>
      </c>
      <c r="K495" s="47">
        <v>4.6818223999999988</v>
      </c>
      <c r="L495" s="47">
        <v>4276.6618679310359</v>
      </c>
      <c r="M495" s="37" t="b">
        <v>1</v>
      </c>
      <c r="N495" s="47">
        <v>8704.9709443994197</v>
      </c>
      <c r="O495" s="27"/>
    </row>
    <row r="496" spans="1:15" x14ac:dyDescent="0.25">
      <c r="A496" s="18"/>
      <c r="B496" s="46">
        <v>45341.791666666664</v>
      </c>
      <c r="C496" s="47">
        <v>2737.71760825</v>
      </c>
      <c r="D496" s="47">
        <v>3438.8892705624999</v>
      </c>
      <c r="E496" s="47">
        <v>865.30670100000009</v>
      </c>
      <c r="F496" s="47">
        <v>2226.1386637690002</v>
      </c>
      <c r="G496" s="47">
        <v>1244.8533284942371</v>
      </c>
      <c r="H496" s="47">
        <v>1886.7228505747121</v>
      </c>
      <c r="I496" s="47">
        <v>7824.64672022172</v>
      </c>
      <c r="J496" s="47">
        <v>439.17880839769305</v>
      </c>
      <c r="K496" s="47">
        <v>2.5787461</v>
      </c>
      <c r="L496" s="47">
        <v>4133.224147931036</v>
      </c>
      <c r="M496" s="37" t="b">
        <v>1</v>
      </c>
      <c r="N496" s="47">
        <v>8263.8255286194126</v>
      </c>
      <c r="O496" s="27"/>
    </row>
    <row r="497" spans="1:15" x14ac:dyDescent="0.25">
      <c r="A497" s="18"/>
      <c r="B497" s="46">
        <v>45341.833333333336</v>
      </c>
      <c r="C497" s="47">
        <v>2774.8457842500002</v>
      </c>
      <c r="D497" s="47">
        <v>2403.3624087499998</v>
      </c>
      <c r="E497" s="47">
        <v>870.06815350000011</v>
      </c>
      <c r="F497" s="47">
        <v>2261.694993518</v>
      </c>
      <c r="G497" s="47">
        <v>1171.265675777742</v>
      </c>
      <c r="H497" s="47">
        <v>2063.407850574712</v>
      </c>
      <c r="I497" s="47">
        <v>7325.6982183817199</v>
      </c>
      <c r="J497" s="47">
        <v>399.4782690577</v>
      </c>
      <c r="K497" s="47">
        <v>162.16042849999999</v>
      </c>
      <c r="L497" s="47">
        <v>3657.3079504310363</v>
      </c>
      <c r="M497" s="37" t="b">
        <v>1</v>
      </c>
      <c r="N497" s="47">
        <v>7725.1764874394203</v>
      </c>
      <c r="O497" s="27"/>
    </row>
    <row r="498" spans="1:15" x14ac:dyDescent="0.25">
      <c r="A498" s="18"/>
      <c r="B498" s="46">
        <v>45341.875</v>
      </c>
      <c r="C498" s="47">
        <v>2758.9893482500001</v>
      </c>
      <c r="D498" s="47">
        <v>1201.61005125</v>
      </c>
      <c r="E498" s="47">
        <v>860.33027119999997</v>
      </c>
      <c r="F498" s="47">
        <v>2026.699176869</v>
      </c>
      <c r="G498" s="47">
        <v>1135.180789046743</v>
      </c>
      <c r="H498" s="47">
        <v>2761.1168505747114</v>
      </c>
      <c r="I498" s="47">
        <v>6756.2008227417227</v>
      </c>
      <c r="J498" s="47">
        <v>362.87618351770004</v>
      </c>
      <c r="K498" s="47">
        <v>296.61405550000001</v>
      </c>
      <c r="L498" s="47">
        <v>3328.2354254310362</v>
      </c>
      <c r="M498" s="37" t="b">
        <v>1</v>
      </c>
      <c r="N498" s="47">
        <v>7119.0770062594229</v>
      </c>
      <c r="O498" s="27"/>
    </row>
    <row r="499" spans="1:15" x14ac:dyDescent="0.25">
      <c r="A499" s="18"/>
      <c r="B499" s="46">
        <v>45341.916666666664</v>
      </c>
      <c r="C499" s="47">
        <v>2759.512058249999</v>
      </c>
      <c r="D499" s="47">
        <v>1006.5413931250001</v>
      </c>
      <c r="E499" s="47">
        <v>843.42732845</v>
      </c>
      <c r="F499" s="47">
        <v>1873.3704615465001</v>
      </c>
      <c r="G499" s="47">
        <v>1138.3386263042451</v>
      </c>
      <c r="H499" s="47">
        <v>2659.8158505747124</v>
      </c>
      <c r="I499" s="47">
        <v>6504.8815842417207</v>
      </c>
      <c r="J499" s="47">
        <v>343.07589827770204</v>
      </c>
      <c r="K499" s="47">
        <v>259.86200280000003</v>
      </c>
      <c r="L499" s="47">
        <v>3173.1862329310361</v>
      </c>
      <c r="M499" s="37" t="b">
        <v>1</v>
      </c>
      <c r="N499" s="47">
        <v>6847.9574825194231</v>
      </c>
      <c r="O499" s="27"/>
    </row>
    <row r="500" spans="1:15" x14ac:dyDescent="0.25">
      <c r="A500" s="18"/>
      <c r="B500" s="46">
        <v>45341.958333333336</v>
      </c>
      <c r="C500" s="47">
        <v>2729.7854442500002</v>
      </c>
      <c r="D500" s="47">
        <v>833.32237318750003</v>
      </c>
      <c r="E500" s="47">
        <v>736.25422573000003</v>
      </c>
      <c r="F500" s="47">
        <v>1734.5363098830001</v>
      </c>
      <c r="G500" s="47">
        <v>1122.542593665245</v>
      </c>
      <c r="H500" s="47">
        <v>2825.8178505747123</v>
      </c>
      <c r="I500" s="47">
        <v>6016.0319265117214</v>
      </c>
      <c r="J500" s="47">
        <v>319.92726394770102</v>
      </c>
      <c r="K500" s="47">
        <v>376.60899390000003</v>
      </c>
      <c r="L500" s="47">
        <v>3269.6906129310364</v>
      </c>
      <c r="M500" s="37" t="b">
        <v>1</v>
      </c>
      <c r="N500" s="47">
        <v>6335.9591904594226</v>
      </c>
      <c r="O500" s="27"/>
    </row>
    <row r="501" spans="1:15" x14ac:dyDescent="0.25">
      <c r="A501" s="18"/>
      <c r="B501" s="46">
        <v>45342</v>
      </c>
      <c r="C501" s="47">
        <v>2718.0677237499999</v>
      </c>
      <c r="D501" s="47">
        <v>790.10741668749995</v>
      </c>
      <c r="E501" s="47">
        <v>609.27249089000009</v>
      </c>
      <c r="F501" s="47">
        <v>1547.4829482390001</v>
      </c>
      <c r="G501" s="47">
        <v>1124.7100991892441</v>
      </c>
      <c r="H501" s="47">
        <v>2694.0808505747123</v>
      </c>
      <c r="I501" s="47">
        <v>5757.0956221917249</v>
      </c>
      <c r="J501" s="47">
        <v>305.97715280769899</v>
      </c>
      <c r="K501" s="47">
        <v>225.77029640000001</v>
      </c>
      <c r="L501" s="47">
        <v>3194.8784579310359</v>
      </c>
      <c r="M501" s="37" t="b">
        <v>1</v>
      </c>
      <c r="N501" s="47">
        <v>6063.0727749994239</v>
      </c>
      <c r="O501" s="27"/>
    </row>
    <row r="502" spans="1:15" x14ac:dyDescent="0.25">
      <c r="A502" s="18"/>
      <c r="B502" s="46">
        <v>45342.041666666664</v>
      </c>
      <c r="C502" s="47">
        <v>2705.8141537500001</v>
      </c>
      <c r="D502" s="47">
        <v>530.35409462500002</v>
      </c>
      <c r="E502" s="47">
        <v>536.38036199999999</v>
      </c>
      <c r="F502" s="47">
        <v>1241.8842168970002</v>
      </c>
      <c r="G502" s="47">
        <v>1110.938556843744</v>
      </c>
      <c r="H502" s="47">
        <v>2810.2348505747123</v>
      </c>
      <c r="I502" s="47">
        <v>5517.7983960117235</v>
      </c>
      <c r="J502" s="47">
        <v>295.61770614770103</v>
      </c>
      <c r="K502" s="47">
        <v>171.3090546</v>
      </c>
      <c r="L502" s="47">
        <v>2950.8810779310361</v>
      </c>
      <c r="M502" s="37" t="b">
        <v>1</v>
      </c>
      <c r="N502" s="47">
        <v>5813.4161021594246</v>
      </c>
      <c r="O502" s="27"/>
    </row>
    <row r="503" spans="1:15" x14ac:dyDescent="0.25">
      <c r="A503" s="18"/>
      <c r="B503" s="46">
        <v>45342.083333333336</v>
      </c>
      <c r="C503" s="47">
        <v>2715.3084865000005</v>
      </c>
      <c r="D503" s="47">
        <v>619.47747587499998</v>
      </c>
      <c r="E503" s="47">
        <v>518.09629075000009</v>
      </c>
      <c r="F503" s="47">
        <v>1028.3377928699999</v>
      </c>
      <c r="G503" s="47">
        <v>1067.8310831107442</v>
      </c>
      <c r="H503" s="47">
        <v>2698.7668505747124</v>
      </c>
      <c r="I503" s="47">
        <v>5413.8210620717209</v>
      </c>
      <c r="J503" s="47">
        <v>286.72494967770103</v>
      </c>
      <c r="K503" s="47">
        <v>266.35368250000005</v>
      </c>
      <c r="L503" s="47">
        <v>2680.9182854310361</v>
      </c>
      <c r="M503" s="37" t="b">
        <v>1</v>
      </c>
      <c r="N503" s="47">
        <v>5700.5460117494222</v>
      </c>
      <c r="O503" s="27"/>
    </row>
    <row r="504" spans="1:15" x14ac:dyDescent="0.25">
      <c r="A504" s="18"/>
      <c r="B504" s="46">
        <v>45342.125</v>
      </c>
      <c r="C504" s="47">
        <v>2727.0767705000003</v>
      </c>
      <c r="D504" s="47">
        <v>724.773115125</v>
      </c>
      <c r="E504" s="47">
        <v>531.84606017999999</v>
      </c>
      <c r="F504" s="47">
        <v>771.72682722299999</v>
      </c>
      <c r="G504" s="47">
        <v>1053.060661877744</v>
      </c>
      <c r="H504" s="47">
        <v>2657.4038505747121</v>
      </c>
      <c r="I504" s="47">
        <v>5357.119974841723</v>
      </c>
      <c r="J504" s="47">
        <v>285.07409950769903</v>
      </c>
      <c r="K504" s="47">
        <v>379.64818820000005</v>
      </c>
      <c r="L504" s="47">
        <v>2444.0450229310359</v>
      </c>
      <c r="M504" s="37" t="b">
        <v>1</v>
      </c>
      <c r="N504" s="47">
        <v>5642.1940743494224</v>
      </c>
      <c r="O504" s="27"/>
    </row>
    <row r="505" spans="1:15" x14ac:dyDescent="0.25">
      <c r="A505" s="18"/>
      <c r="B505" s="46">
        <v>45342.166666666664</v>
      </c>
      <c r="C505" s="47">
        <v>2721.4107047499997</v>
      </c>
      <c r="D505" s="47">
        <v>834.67302843749997</v>
      </c>
      <c r="E505" s="47">
        <v>567.67938349999997</v>
      </c>
      <c r="F505" s="47">
        <v>721.49830426350013</v>
      </c>
      <c r="G505" s="47">
        <v>1046.385929554742</v>
      </c>
      <c r="H505" s="47">
        <v>2543.601850574712</v>
      </c>
      <c r="I505" s="47">
        <v>5539.746798741724</v>
      </c>
      <c r="J505" s="47">
        <v>289.69178380769802</v>
      </c>
      <c r="K505" s="47">
        <v>257.29231560000005</v>
      </c>
      <c r="L505" s="47">
        <v>2348.518302931036</v>
      </c>
      <c r="M505" s="37" t="b">
        <v>1</v>
      </c>
      <c r="N505" s="47">
        <v>5829.4385825494219</v>
      </c>
      <c r="O505" s="27"/>
    </row>
    <row r="506" spans="1:15" x14ac:dyDescent="0.25">
      <c r="A506" s="18"/>
      <c r="B506" s="46">
        <v>45342.208333333336</v>
      </c>
      <c r="C506" s="47">
        <v>2744.7659590000003</v>
      </c>
      <c r="D506" s="47">
        <v>989.67020418750008</v>
      </c>
      <c r="E506" s="47">
        <v>714.45291350000002</v>
      </c>
      <c r="F506" s="47">
        <v>777.73869901299997</v>
      </c>
      <c r="G506" s="47">
        <v>1077.8170462552459</v>
      </c>
      <c r="H506" s="47">
        <v>3132.7268505747124</v>
      </c>
      <c r="I506" s="47">
        <v>6241.4747345017231</v>
      </c>
      <c r="J506" s="47">
        <v>334.69069539770402</v>
      </c>
      <c r="K506" s="47">
        <v>350.81828719999999</v>
      </c>
      <c r="L506" s="47">
        <v>2510.1879554310349</v>
      </c>
      <c r="M506" s="37" t="b">
        <v>1</v>
      </c>
      <c r="N506" s="47">
        <v>6576.1654298994272</v>
      </c>
      <c r="O506" s="27"/>
    </row>
    <row r="507" spans="1:15" x14ac:dyDescent="0.25">
      <c r="A507" s="18"/>
      <c r="B507" s="46">
        <v>45342.25</v>
      </c>
      <c r="C507" s="47">
        <v>2811.9217920000015</v>
      </c>
      <c r="D507" s="47">
        <v>2189.9002478124989</v>
      </c>
      <c r="E507" s="47">
        <v>848.8566887500001</v>
      </c>
      <c r="F507" s="47">
        <v>847.55578588424999</v>
      </c>
      <c r="G507" s="47">
        <v>1088.886974898993</v>
      </c>
      <c r="H507" s="47">
        <v>2817.7788505747121</v>
      </c>
      <c r="I507" s="47">
        <v>7369.0558775717227</v>
      </c>
      <c r="J507" s="47">
        <v>425.05833231769805</v>
      </c>
      <c r="K507" s="47">
        <v>178.1110621</v>
      </c>
      <c r="L507" s="47">
        <v>2632.6750679310353</v>
      </c>
      <c r="M507" s="37" t="b">
        <v>1</v>
      </c>
      <c r="N507" s="47">
        <v>7794.1142098894206</v>
      </c>
      <c r="O507" s="27"/>
    </row>
    <row r="508" spans="1:15" x14ac:dyDescent="0.25">
      <c r="A508" s="18"/>
      <c r="B508" s="46">
        <v>45342.291666666664</v>
      </c>
      <c r="C508" s="47">
        <v>2774.8257932500005</v>
      </c>
      <c r="D508" s="47">
        <v>4033.0992497500001</v>
      </c>
      <c r="E508" s="47">
        <v>851.56274900000005</v>
      </c>
      <c r="F508" s="47">
        <v>879.90362846275013</v>
      </c>
      <c r="G508" s="47">
        <v>1149.448010942996</v>
      </c>
      <c r="H508" s="47">
        <v>2334.6078505747123</v>
      </c>
      <c r="I508" s="47">
        <v>8082.0310811117233</v>
      </c>
      <c r="J508" s="47">
        <v>470.39711743769902</v>
      </c>
      <c r="K508" s="47">
        <v>1.6276129999999998</v>
      </c>
      <c r="L508" s="47">
        <v>3469.391470431035</v>
      </c>
      <c r="M508" s="37" t="b">
        <v>1</v>
      </c>
      <c r="N508" s="47">
        <v>8552.4281985494217</v>
      </c>
      <c r="O508" s="27"/>
    </row>
    <row r="509" spans="1:15" x14ac:dyDescent="0.25">
      <c r="A509" s="18"/>
      <c r="B509" s="46">
        <v>45342.333333333336</v>
      </c>
      <c r="C509" s="47">
        <v>2765.5387255000001</v>
      </c>
      <c r="D509" s="47">
        <v>4005.1207071249983</v>
      </c>
      <c r="E509" s="47">
        <v>849.97668275000012</v>
      </c>
      <c r="F509" s="47">
        <v>669.43998861750003</v>
      </c>
      <c r="G509" s="47">
        <v>1334.155035773246</v>
      </c>
      <c r="H509" s="47">
        <v>2293.4528505747121</v>
      </c>
      <c r="I509" s="47">
        <v>8323.1299533217225</v>
      </c>
      <c r="J509" s="47">
        <v>463.852314587698</v>
      </c>
      <c r="K509" s="47">
        <v>1.549607</v>
      </c>
      <c r="L509" s="47">
        <v>3129.1521154310353</v>
      </c>
      <c r="M509" s="37" t="b">
        <v>1</v>
      </c>
      <c r="N509" s="47">
        <v>8786.9822679094214</v>
      </c>
      <c r="O509" s="27"/>
    </row>
    <row r="510" spans="1:15" x14ac:dyDescent="0.25">
      <c r="A510" s="18"/>
      <c r="B510" s="46">
        <v>45342.375</v>
      </c>
      <c r="C510" s="47">
        <v>2734.8703772499998</v>
      </c>
      <c r="D510" s="47">
        <v>3635.5655015000002</v>
      </c>
      <c r="E510" s="47">
        <v>872.0823747500001</v>
      </c>
      <c r="F510" s="47">
        <v>628.09600631475007</v>
      </c>
      <c r="G510" s="47">
        <v>1602.533602470995</v>
      </c>
      <c r="H510" s="47">
        <v>2003.9258505747123</v>
      </c>
      <c r="I510" s="47">
        <v>8287.5681605417212</v>
      </c>
      <c r="J510" s="47">
        <v>448.90920438769803</v>
      </c>
      <c r="K510" s="47">
        <v>2.0408949999999999</v>
      </c>
      <c r="L510" s="47">
        <v>2738.5554529310361</v>
      </c>
      <c r="M510" s="37" t="b">
        <v>1</v>
      </c>
      <c r="N510" s="47">
        <v>8736.4773649294184</v>
      </c>
      <c r="O510" s="27"/>
    </row>
    <row r="511" spans="1:15" x14ac:dyDescent="0.25">
      <c r="A511" s="18"/>
      <c r="B511" s="46">
        <v>45342.416666666664</v>
      </c>
      <c r="C511" s="47">
        <v>2752.2798092500002</v>
      </c>
      <c r="D511" s="47">
        <v>2282.09761875</v>
      </c>
      <c r="E511" s="47">
        <v>863.49716599999999</v>
      </c>
      <c r="F511" s="47">
        <v>844.99803432725002</v>
      </c>
      <c r="G511" s="47">
        <v>1875.8381075884961</v>
      </c>
      <c r="H511" s="47">
        <v>2104.450300574711</v>
      </c>
      <c r="I511" s="47">
        <v>8148.8022639117207</v>
      </c>
      <c r="J511" s="47">
        <v>416.34770164770003</v>
      </c>
      <c r="K511" s="47">
        <v>2.3064455000000001</v>
      </c>
      <c r="L511" s="47">
        <v>2155.7046254310362</v>
      </c>
      <c r="M511" s="37" t="b">
        <v>1</v>
      </c>
      <c r="N511" s="47">
        <v>8565.1499655594216</v>
      </c>
      <c r="O511" s="27"/>
    </row>
    <row r="512" spans="1:15" x14ac:dyDescent="0.25">
      <c r="A512" s="18"/>
      <c r="B512" s="46">
        <v>45342.458333333336</v>
      </c>
      <c r="C512" s="47">
        <v>2733.0746102499998</v>
      </c>
      <c r="D512" s="47">
        <v>1334.44107375</v>
      </c>
      <c r="E512" s="47">
        <v>842.2750175000001</v>
      </c>
      <c r="F512" s="47">
        <v>1058.1533850077499</v>
      </c>
      <c r="G512" s="47">
        <v>2089.7830100879928</v>
      </c>
      <c r="H512" s="47">
        <v>2705.5877455747109</v>
      </c>
      <c r="I512" s="47">
        <v>7902.6332533117238</v>
      </c>
      <c r="J512" s="47">
        <v>397.96205372769708</v>
      </c>
      <c r="K512" s="47">
        <v>205.29585970000002</v>
      </c>
      <c r="L512" s="47">
        <v>2257.423675431035</v>
      </c>
      <c r="M512" s="37" t="b">
        <v>1</v>
      </c>
      <c r="N512" s="47">
        <v>8300.5953070394207</v>
      </c>
      <c r="O512" s="27"/>
    </row>
    <row r="513" spans="1:15" x14ac:dyDescent="0.25">
      <c r="A513" s="18"/>
      <c r="B513" s="46">
        <v>45342.5</v>
      </c>
      <c r="C513" s="47">
        <v>2722.47359775</v>
      </c>
      <c r="D513" s="47">
        <v>1030.1007571875</v>
      </c>
      <c r="E513" s="47">
        <v>792.09151164000002</v>
      </c>
      <c r="F513" s="47">
        <v>1057.8386556667501</v>
      </c>
      <c r="G513" s="47">
        <v>2142.4223761514932</v>
      </c>
      <c r="H513" s="47">
        <v>3169.4431755747119</v>
      </c>
      <c r="I513" s="47">
        <v>7553.5048251217222</v>
      </c>
      <c r="J513" s="47">
        <v>385.38026781770003</v>
      </c>
      <c r="K513" s="47">
        <v>569.07865560000005</v>
      </c>
      <c r="L513" s="47">
        <v>2406.4063254310363</v>
      </c>
      <c r="M513" s="37" t="b">
        <v>1</v>
      </c>
      <c r="N513" s="47">
        <v>7938.8850929394221</v>
      </c>
      <c r="O513" s="27"/>
    </row>
    <row r="514" spans="1:15" x14ac:dyDescent="0.25">
      <c r="A514" s="18"/>
      <c r="B514" s="46">
        <v>45342.541666666664</v>
      </c>
      <c r="C514" s="47">
        <v>2771.2592557499997</v>
      </c>
      <c r="D514" s="47">
        <v>1108.4805329374992</v>
      </c>
      <c r="E514" s="47">
        <v>727.85322676999999</v>
      </c>
      <c r="F514" s="47">
        <v>1165.3230779190001</v>
      </c>
      <c r="G514" s="47">
        <v>2028.1349488892449</v>
      </c>
      <c r="H514" s="47">
        <v>3123.018000574712</v>
      </c>
      <c r="I514" s="47">
        <v>7528.9675459517239</v>
      </c>
      <c r="J514" s="47">
        <v>394.11087515770004</v>
      </c>
      <c r="K514" s="47">
        <v>298.2234823</v>
      </c>
      <c r="L514" s="47">
        <v>2702.767139431036</v>
      </c>
      <c r="M514" s="37" t="b">
        <v>1</v>
      </c>
      <c r="N514" s="47">
        <v>7923.0784211094242</v>
      </c>
      <c r="O514" s="27"/>
    </row>
    <row r="515" spans="1:15" x14ac:dyDescent="0.25">
      <c r="A515" s="18"/>
      <c r="B515" s="46">
        <v>45342.583333333336</v>
      </c>
      <c r="C515" s="47">
        <v>2801.2780847499994</v>
      </c>
      <c r="D515" s="47">
        <v>1016.2130936250001</v>
      </c>
      <c r="E515" s="47">
        <v>697.12961874999996</v>
      </c>
      <c r="F515" s="47">
        <v>1416.7001750182501</v>
      </c>
      <c r="G515" s="47">
        <v>1824.6473582224951</v>
      </c>
      <c r="H515" s="47">
        <v>3107.7507505747121</v>
      </c>
      <c r="I515" s="47">
        <v>7322.7051539117228</v>
      </c>
      <c r="J515" s="47">
        <v>391.32809649769803</v>
      </c>
      <c r="K515" s="47">
        <v>263.87250510000001</v>
      </c>
      <c r="L515" s="47">
        <v>2885.8133254310364</v>
      </c>
      <c r="M515" s="37" t="b">
        <v>1</v>
      </c>
      <c r="N515" s="47">
        <v>7714.0332504094213</v>
      </c>
      <c r="O515" s="27"/>
    </row>
    <row r="516" spans="1:15" x14ac:dyDescent="0.25">
      <c r="A516" s="18"/>
      <c r="B516" s="46">
        <v>45342.625</v>
      </c>
      <c r="C516" s="47">
        <v>2795.6688439999998</v>
      </c>
      <c r="D516" s="47">
        <v>1556.426756375</v>
      </c>
      <c r="E516" s="47">
        <v>808.22590324999999</v>
      </c>
      <c r="F516" s="47">
        <v>1495.524671915749</v>
      </c>
      <c r="G516" s="47">
        <v>1521.7460433349952</v>
      </c>
      <c r="H516" s="47">
        <v>2662.5343455747125</v>
      </c>
      <c r="I516" s="47">
        <v>7441.4897015817178</v>
      </c>
      <c r="J516" s="47">
        <v>404.19525573770397</v>
      </c>
      <c r="K516" s="47">
        <v>62.710644199999983</v>
      </c>
      <c r="L516" s="47">
        <v>2931.7309629310362</v>
      </c>
      <c r="M516" s="37" t="b">
        <v>1</v>
      </c>
      <c r="N516" s="47">
        <v>7845.6849573194213</v>
      </c>
      <c r="O516" s="27"/>
    </row>
    <row r="517" spans="1:15" x14ac:dyDescent="0.25">
      <c r="A517" s="18"/>
      <c r="B517" s="46">
        <v>45342.666666666664</v>
      </c>
      <c r="C517" s="47">
        <v>2864.0305657500003</v>
      </c>
      <c r="D517" s="47">
        <v>1690.5467880000001</v>
      </c>
      <c r="E517" s="47">
        <v>828.77476475000003</v>
      </c>
      <c r="F517" s="47">
        <v>1817.7737295010002</v>
      </c>
      <c r="G517" s="47">
        <v>1292.504655384743</v>
      </c>
      <c r="H517" s="47">
        <v>2290.852550574712</v>
      </c>
      <c r="I517" s="47">
        <v>7651.845089681723</v>
      </c>
      <c r="J517" s="47">
        <v>406.46025944769809</v>
      </c>
      <c r="K517" s="47">
        <v>44.579181899999988</v>
      </c>
      <c r="L517" s="47">
        <v>2681.5985229310359</v>
      </c>
      <c r="M517" s="37" t="b">
        <v>1</v>
      </c>
      <c r="N517" s="47">
        <v>8058.3053491294213</v>
      </c>
      <c r="O517" s="27"/>
    </row>
    <row r="518" spans="1:15" x14ac:dyDescent="0.25">
      <c r="A518" s="18"/>
      <c r="B518" s="46">
        <v>45342.708333333336</v>
      </c>
      <c r="C518" s="47">
        <v>2865.5951955</v>
      </c>
      <c r="D518" s="47">
        <v>3149.741550499999</v>
      </c>
      <c r="E518" s="47">
        <v>864.60909200000003</v>
      </c>
      <c r="F518" s="47">
        <v>2013.1278796142501</v>
      </c>
      <c r="G518" s="47">
        <v>1207.5930451214961</v>
      </c>
      <c r="H518" s="47">
        <v>2323.7328505747114</v>
      </c>
      <c r="I518" s="47">
        <v>8092.0676034617245</v>
      </c>
      <c r="J518" s="47">
        <v>450.85921261769602</v>
      </c>
      <c r="K518" s="47">
        <v>22.3060443</v>
      </c>
      <c r="L518" s="47">
        <v>3859.1667529310362</v>
      </c>
      <c r="M518" s="37" t="b">
        <v>1</v>
      </c>
      <c r="N518" s="47">
        <v>8542.92681607942</v>
      </c>
      <c r="O518" s="27"/>
    </row>
    <row r="519" spans="1:15" x14ac:dyDescent="0.25">
      <c r="A519" s="18"/>
      <c r="B519" s="46">
        <v>45342.75</v>
      </c>
      <c r="C519" s="47">
        <v>2872.0367739999992</v>
      </c>
      <c r="D519" s="47">
        <v>3716.1498217500002</v>
      </c>
      <c r="E519" s="47">
        <v>870.91712174999998</v>
      </c>
      <c r="F519" s="47">
        <v>2068.1739129592493</v>
      </c>
      <c r="G519" s="47">
        <v>1210.7002181864939</v>
      </c>
      <c r="H519" s="47">
        <v>2117.6058505747114</v>
      </c>
      <c r="I519" s="47">
        <v>8232.4612583717244</v>
      </c>
      <c r="J519" s="47">
        <v>472.95187041769606</v>
      </c>
      <c r="K519" s="47">
        <v>1.4427975</v>
      </c>
      <c r="L519" s="47">
        <v>4148.7277729310363</v>
      </c>
      <c r="M519" s="37" t="b">
        <v>1</v>
      </c>
      <c r="N519" s="47">
        <v>8705.4131287894197</v>
      </c>
      <c r="O519" s="27"/>
    </row>
    <row r="520" spans="1:15" x14ac:dyDescent="0.25">
      <c r="A520" s="18"/>
      <c r="B520" s="46">
        <v>45342.791666666664</v>
      </c>
      <c r="C520" s="47">
        <v>2893.519624999999</v>
      </c>
      <c r="D520" s="47">
        <v>2913.1884212499999</v>
      </c>
      <c r="E520" s="47">
        <v>858.10777575000009</v>
      </c>
      <c r="F520" s="47">
        <v>2357.8804471214989</v>
      </c>
      <c r="G520" s="47">
        <v>1203.811431424243</v>
      </c>
      <c r="H520" s="47">
        <v>1892.8898505747122</v>
      </c>
      <c r="I520" s="47">
        <v>7884.8083808717183</v>
      </c>
      <c r="J520" s="47">
        <v>426.79641051770301</v>
      </c>
      <c r="K520" s="47">
        <v>57.439284300000004</v>
      </c>
      <c r="L520" s="47">
        <v>3750.3534754310358</v>
      </c>
      <c r="M520" s="37" t="b">
        <v>1</v>
      </c>
      <c r="N520" s="47">
        <v>8311.6047913894217</v>
      </c>
      <c r="O520" s="27"/>
    </row>
    <row r="521" spans="1:15" x14ac:dyDescent="0.25">
      <c r="A521" s="18"/>
      <c r="B521" s="46">
        <v>45342.833333333336</v>
      </c>
      <c r="C521" s="47">
        <v>2890.9168285000001</v>
      </c>
      <c r="D521" s="47">
        <v>2406.825618062499</v>
      </c>
      <c r="E521" s="47">
        <v>863.37750300000005</v>
      </c>
      <c r="F521" s="47">
        <v>2198.8489980159998</v>
      </c>
      <c r="G521" s="47">
        <v>1157.3373879472442</v>
      </c>
      <c r="H521" s="47">
        <v>2187.5138505747123</v>
      </c>
      <c r="I521" s="47">
        <v>7358.6712064117219</v>
      </c>
      <c r="J521" s="47">
        <v>386.98576785770103</v>
      </c>
      <c r="K521" s="47">
        <v>390.22118140000003</v>
      </c>
      <c r="L521" s="47">
        <v>3568.9420304310361</v>
      </c>
      <c r="M521" s="37" t="b">
        <v>1</v>
      </c>
      <c r="N521" s="47">
        <v>7745.6569742694228</v>
      </c>
      <c r="O521" s="27"/>
    </row>
    <row r="522" spans="1:15" x14ac:dyDescent="0.25">
      <c r="A522" s="18"/>
      <c r="B522" s="46">
        <v>45342.875</v>
      </c>
      <c r="C522" s="47">
        <v>2868.598795750001</v>
      </c>
      <c r="D522" s="47">
        <v>1181.5700952500001</v>
      </c>
      <c r="E522" s="47">
        <v>850.48797375000004</v>
      </c>
      <c r="F522" s="47">
        <v>2067.1506348069997</v>
      </c>
      <c r="G522" s="47">
        <v>1144.5579914587431</v>
      </c>
      <c r="H522" s="47">
        <v>3064.8178505747123</v>
      </c>
      <c r="I522" s="47">
        <v>6807.1112570417226</v>
      </c>
      <c r="J522" s="47">
        <v>361.63603891770003</v>
      </c>
      <c r="K522" s="47">
        <v>476.04229770000006</v>
      </c>
      <c r="L522" s="47">
        <v>3532.3937479310362</v>
      </c>
      <c r="M522" s="37" t="b">
        <v>1</v>
      </c>
      <c r="N522" s="47">
        <v>7168.7472959594224</v>
      </c>
      <c r="O522" s="27"/>
    </row>
    <row r="523" spans="1:15" x14ac:dyDescent="0.25">
      <c r="A523" s="18"/>
      <c r="B523" s="46">
        <v>45342.916666666664</v>
      </c>
      <c r="C523" s="47">
        <v>2816.61054775</v>
      </c>
      <c r="D523" s="47">
        <v>852.97849900000006</v>
      </c>
      <c r="E523" s="47">
        <v>683.41920236999999</v>
      </c>
      <c r="F523" s="47">
        <v>1835.7316754440001</v>
      </c>
      <c r="G523" s="47">
        <v>1138.460074351746</v>
      </c>
      <c r="H523" s="47">
        <v>3935.9098505747124</v>
      </c>
      <c r="I523" s="47">
        <v>6570.6533147917207</v>
      </c>
      <c r="J523" s="47">
        <v>368.16984566770304</v>
      </c>
      <c r="K523" s="47">
        <v>649.62670860000003</v>
      </c>
      <c r="L523" s="47">
        <v>3674.6599804310363</v>
      </c>
      <c r="M523" s="37" t="b">
        <v>1</v>
      </c>
      <c r="N523" s="47">
        <v>6938.8231604594239</v>
      </c>
      <c r="O523" s="27"/>
    </row>
    <row r="524" spans="1:15" x14ac:dyDescent="0.25">
      <c r="A524" s="18"/>
      <c r="B524" s="46">
        <v>45342.958333333336</v>
      </c>
      <c r="C524" s="47">
        <v>2798.19231425</v>
      </c>
      <c r="D524" s="47">
        <v>861.9557155</v>
      </c>
      <c r="E524" s="47">
        <v>550.12693024999999</v>
      </c>
      <c r="F524" s="47">
        <v>1271.4460257220001</v>
      </c>
      <c r="G524" s="47">
        <v>1096.740165643741</v>
      </c>
      <c r="H524" s="47">
        <v>4229.6678505747113</v>
      </c>
      <c r="I524" s="47">
        <v>6090.4902988717231</v>
      </c>
      <c r="J524" s="47">
        <v>347.29428438769799</v>
      </c>
      <c r="K524" s="47">
        <v>765.62211575000003</v>
      </c>
      <c r="L524" s="47">
        <v>3604.7223029310362</v>
      </c>
      <c r="M524" s="37" t="b">
        <v>1</v>
      </c>
      <c r="N524" s="47">
        <v>6437.7845832594212</v>
      </c>
      <c r="O524" s="27"/>
    </row>
    <row r="525" spans="1:15" x14ac:dyDescent="0.25">
      <c r="A525" s="18"/>
      <c r="B525" s="46">
        <v>45343</v>
      </c>
      <c r="C525" s="47">
        <v>2787.2278565000001</v>
      </c>
      <c r="D525" s="47">
        <v>480.60050775000002</v>
      </c>
      <c r="E525" s="47">
        <v>534.27519257000006</v>
      </c>
      <c r="F525" s="47">
        <v>1457.020513037</v>
      </c>
      <c r="G525" s="47">
        <v>1130.3454793787432</v>
      </c>
      <c r="H525" s="47">
        <v>4215.9138505747123</v>
      </c>
      <c r="I525" s="47">
        <v>5819.9221805417237</v>
      </c>
      <c r="J525" s="47">
        <v>322.80517493769804</v>
      </c>
      <c r="K525" s="47">
        <v>1014.9957064</v>
      </c>
      <c r="L525" s="47">
        <v>3447.6603379310359</v>
      </c>
      <c r="M525" s="37" t="b">
        <v>1</v>
      </c>
      <c r="N525" s="47">
        <v>6142.7273554794219</v>
      </c>
      <c r="O525" s="27"/>
    </row>
    <row r="526" spans="1:15" x14ac:dyDescent="0.25">
      <c r="A526" s="18"/>
      <c r="B526" s="46">
        <v>45343.041666666664</v>
      </c>
      <c r="C526" s="47">
        <v>2774.557683</v>
      </c>
      <c r="D526" s="47">
        <v>356.05906425000006</v>
      </c>
      <c r="E526" s="47">
        <v>446.05790389000003</v>
      </c>
      <c r="F526" s="47">
        <v>1572.0827574625</v>
      </c>
      <c r="G526" s="47">
        <v>1152.680428003245</v>
      </c>
      <c r="H526" s="47">
        <v>4177.4738505747109</v>
      </c>
      <c r="I526" s="47">
        <v>5591.6023430817204</v>
      </c>
      <c r="J526" s="47">
        <v>311.132016167703</v>
      </c>
      <c r="K526" s="47">
        <v>1264.865865</v>
      </c>
      <c r="L526" s="47">
        <v>3311.3114629310362</v>
      </c>
      <c r="M526" s="37" t="b">
        <v>1</v>
      </c>
      <c r="N526" s="47">
        <v>5902.7343592494235</v>
      </c>
      <c r="O526" s="27"/>
    </row>
    <row r="527" spans="1:15" x14ac:dyDescent="0.25">
      <c r="A527" s="18"/>
      <c r="B527" s="46">
        <v>45343.083333333336</v>
      </c>
      <c r="C527" s="47">
        <v>2781.1844230000002</v>
      </c>
      <c r="D527" s="47">
        <v>423.58523006250005</v>
      </c>
      <c r="E527" s="47">
        <v>448.23490639000005</v>
      </c>
      <c r="F527" s="47">
        <v>1468.1000092095001</v>
      </c>
      <c r="G527" s="47">
        <v>1140.001976133743</v>
      </c>
      <c r="H527" s="47">
        <v>4147.6178505747112</v>
      </c>
      <c r="I527" s="47">
        <v>5464.9349950517199</v>
      </c>
      <c r="J527" s="47">
        <v>309.27678008769999</v>
      </c>
      <c r="K527" s="47">
        <v>1425.4701573</v>
      </c>
      <c r="L527" s="47">
        <v>3209.0424629310364</v>
      </c>
      <c r="M527" s="37" t="b">
        <v>1</v>
      </c>
      <c r="N527" s="47">
        <v>5774.2117751394198</v>
      </c>
      <c r="O527" s="27"/>
    </row>
    <row r="528" spans="1:15" x14ac:dyDescent="0.25">
      <c r="A528" s="18"/>
      <c r="B528" s="46">
        <v>45343.125</v>
      </c>
      <c r="C528" s="47">
        <v>2769.4003965000002</v>
      </c>
      <c r="D528" s="47">
        <v>475.46020356250006</v>
      </c>
      <c r="E528" s="47">
        <v>448.56016200000005</v>
      </c>
      <c r="F528" s="47">
        <v>1289.179076707499</v>
      </c>
      <c r="G528" s="47">
        <v>1131.3400006057452</v>
      </c>
      <c r="H528" s="47">
        <v>4117.8078505747098</v>
      </c>
      <c r="I528" s="47">
        <v>5435.4792307417219</v>
      </c>
      <c r="J528" s="47">
        <v>303.56212077770203</v>
      </c>
      <c r="K528" s="47">
        <v>1405.364538</v>
      </c>
      <c r="L528" s="47">
        <v>3087.3418004310361</v>
      </c>
      <c r="M528" s="37" t="b">
        <v>1</v>
      </c>
      <c r="N528" s="47">
        <v>5739.0413515194241</v>
      </c>
      <c r="O528" s="27"/>
    </row>
    <row r="529" spans="1:15" x14ac:dyDescent="0.25">
      <c r="A529" s="18"/>
      <c r="B529" s="46">
        <v>45343.166666666664</v>
      </c>
      <c r="C529" s="47">
        <v>2773.6218355000005</v>
      </c>
      <c r="D529" s="47">
        <v>443.69945812500004</v>
      </c>
      <c r="E529" s="47">
        <v>447.06381975000005</v>
      </c>
      <c r="F529" s="47">
        <v>1093.3063944769999</v>
      </c>
      <c r="G529" s="47">
        <v>1136.834290063744</v>
      </c>
      <c r="H529" s="47">
        <v>4020.1208505747113</v>
      </c>
      <c r="I529" s="47">
        <v>5639.5889759217234</v>
      </c>
      <c r="J529" s="47">
        <v>304.97394503770005</v>
      </c>
      <c r="K529" s="47">
        <v>1054.2786320999992</v>
      </c>
      <c r="L529" s="47">
        <v>2915.8050954310361</v>
      </c>
      <c r="M529" s="37" t="b">
        <v>1</v>
      </c>
      <c r="N529" s="47">
        <v>5944.5629209594235</v>
      </c>
      <c r="O529" s="27"/>
    </row>
    <row r="530" spans="1:15" x14ac:dyDescent="0.25">
      <c r="A530" s="18"/>
      <c r="B530" s="46">
        <v>45343.208333333336</v>
      </c>
      <c r="C530" s="47">
        <v>2806.43782225</v>
      </c>
      <c r="D530" s="47">
        <v>811.69564818750007</v>
      </c>
      <c r="E530" s="47">
        <v>523.48892850000004</v>
      </c>
      <c r="F530" s="47">
        <v>1017.0672799675001</v>
      </c>
      <c r="G530" s="47">
        <v>1162.1968648307441</v>
      </c>
      <c r="H530" s="47">
        <v>3787.041850574712</v>
      </c>
      <c r="I530" s="47">
        <v>6317.176976981722</v>
      </c>
      <c r="J530" s="47">
        <v>340.70665389769903</v>
      </c>
      <c r="K530" s="47">
        <v>556.60175300000003</v>
      </c>
      <c r="L530" s="47">
        <v>2893.4430104310363</v>
      </c>
      <c r="M530" s="37" t="b">
        <v>1</v>
      </c>
      <c r="N530" s="47">
        <v>6657.8836308794207</v>
      </c>
      <c r="O530" s="27"/>
    </row>
    <row r="531" spans="1:15" x14ac:dyDescent="0.25">
      <c r="A531" s="18"/>
      <c r="B531" s="46">
        <v>45343.25</v>
      </c>
      <c r="C531" s="47">
        <v>2864.1361945000012</v>
      </c>
      <c r="D531" s="47">
        <v>1721.1462663125001</v>
      </c>
      <c r="E531" s="47">
        <v>682.71508950000009</v>
      </c>
      <c r="F531" s="47">
        <v>956.67699877975008</v>
      </c>
      <c r="G531" s="47">
        <v>1212.9501126634941</v>
      </c>
      <c r="H531" s="47">
        <v>3596.6838505747123</v>
      </c>
      <c r="I531" s="47">
        <v>7441.9464777817238</v>
      </c>
      <c r="J531" s="47">
        <v>425.12827701769902</v>
      </c>
      <c r="K531" s="47">
        <v>238.8243396</v>
      </c>
      <c r="L531" s="47">
        <v>2928.409417931035</v>
      </c>
      <c r="M531" s="37" t="b">
        <v>1</v>
      </c>
      <c r="N531" s="47">
        <v>7867.0747547994233</v>
      </c>
      <c r="O531" s="27"/>
    </row>
    <row r="532" spans="1:15" x14ac:dyDescent="0.25">
      <c r="A532" s="18"/>
      <c r="B532" s="46">
        <v>45343.291666666664</v>
      </c>
      <c r="C532" s="47">
        <v>2854.5527185000001</v>
      </c>
      <c r="D532" s="47">
        <v>2951.9461476874999</v>
      </c>
      <c r="E532" s="47">
        <v>733.45764700000007</v>
      </c>
      <c r="F532" s="47">
        <v>815.55620810025005</v>
      </c>
      <c r="G532" s="47">
        <v>1282.0862207179919</v>
      </c>
      <c r="H532" s="47">
        <v>2921.3738505747115</v>
      </c>
      <c r="I532" s="47">
        <v>8085.0098866117214</v>
      </c>
      <c r="J532" s="47">
        <v>477.40935083769904</v>
      </c>
      <c r="K532" s="47">
        <v>5.2887822</v>
      </c>
      <c r="L532" s="47">
        <v>2991.2647729310361</v>
      </c>
      <c r="M532" s="37" t="b">
        <v>1</v>
      </c>
      <c r="N532" s="47">
        <v>8562.4192374494196</v>
      </c>
      <c r="O532" s="27"/>
    </row>
    <row r="533" spans="1:15" x14ac:dyDescent="0.25">
      <c r="A533" s="18"/>
      <c r="B533" s="46">
        <v>45343.333333333336</v>
      </c>
      <c r="C533" s="47">
        <v>2756.2028877500011</v>
      </c>
      <c r="D533" s="47">
        <v>3172.8603478125001</v>
      </c>
      <c r="E533" s="47">
        <v>733.31903650000004</v>
      </c>
      <c r="F533" s="47">
        <v>593.07940469975006</v>
      </c>
      <c r="G533" s="47">
        <v>1554.3581756334941</v>
      </c>
      <c r="H533" s="47">
        <v>2482.2843505747123</v>
      </c>
      <c r="I533" s="47">
        <v>8221.1451737117204</v>
      </c>
      <c r="J533" s="47">
        <v>458.3193636277</v>
      </c>
      <c r="K533" s="47">
        <v>2.4511202000000001</v>
      </c>
      <c r="L533" s="47">
        <v>2610.188545431035</v>
      </c>
      <c r="M533" s="37" t="b">
        <v>1</v>
      </c>
      <c r="N533" s="47">
        <v>8679.4645373394196</v>
      </c>
      <c r="O533" s="27"/>
    </row>
    <row r="534" spans="1:15" x14ac:dyDescent="0.25">
      <c r="A534" s="18"/>
      <c r="B534" s="46">
        <v>45343.375</v>
      </c>
      <c r="C534" s="47">
        <v>2742.8026570000002</v>
      </c>
      <c r="D534" s="47">
        <v>2002.919577375</v>
      </c>
      <c r="E534" s="47">
        <v>712.82818900000007</v>
      </c>
      <c r="F534" s="47">
        <v>380.60582006675008</v>
      </c>
      <c r="G534" s="47">
        <v>1955.8433546439951</v>
      </c>
      <c r="H534" s="47">
        <v>3035.1816855747124</v>
      </c>
      <c r="I534" s="47">
        <v>7963.0985443417212</v>
      </c>
      <c r="J534" s="47">
        <v>427.97633148770205</v>
      </c>
      <c r="K534" s="47">
        <v>97.934719899999976</v>
      </c>
      <c r="L534" s="47">
        <v>2341.1716879310361</v>
      </c>
      <c r="M534" s="37" t="b">
        <v>1</v>
      </c>
      <c r="N534" s="47">
        <v>8391.074875829423</v>
      </c>
      <c r="O534" s="27"/>
    </row>
    <row r="535" spans="1:15" x14ac:dyDescent="0.25">
      <c r="A535" s="18"/>
      <c r="B535" s="46">
        <v>45343.416666666664</v>
      </c>
      <c r="C535" s="47">
        <v>2717.3132942499992</v>
      </c>
      <c r="D535" s="47">
        <v>1216.807072625</v>
      </c>
      <c r="E535" s="47">
        <v>693.40101875000005</v>
      </c>
      <c r="F535" s="47">
        <v>354.68283131450005</v>
      </c>
      <c r="G535" s="47">
        <v>2339.3558926862443</v>
      </c>
      <c r="H535" s="47">
        <v>3911.6561205747121</v>
      </c>
      <c r="I535" s="47">
        <v>7782.8169040017228</v>
      </c>
      <c r="J535" s="47">
        <v>424.01184466770002</v>
      </c>
      <c r="K535" s="47">
        <v>323.66527810000002</v>
      </c>
      <c r="L535" s="47">
        <v>2702.7222034310362</v>
      </c>
      <c r="M535" s="37" t="b">
        <v>1</v>
      </c>
      <c r="N535" s="47">
        <v>8206.8287486694226</v>
      </c>
      <c r="O535" s="27"/>
    </row>
    <row r="536" spans="1:15" x14ac:dyDescent="0.25">
      <c r="A536" s="18"/>
      <c r="B536" s="46">
        <v>45343.458333333336</v>
      </c>
      <c r="C536" s="47">
        <v>2725.5125210000001</v>
      </c>
      <c r="D536" s="47">
        <v>1091.7718023125001</v>
      </c>
      <c r="E536" s="47">
        <v>706.90031250000004</v>
      </c>
      <c r="F536" s="47">
        <v>395.18626836850007</v>
      </c>
      <c r="G536" s="47">
        <v>2521.751461764743</v>
      </c>
      <c r="H536" s="47">
        <v>3801.9475705747113</v>
      </c>
      <c r="I536" s="47">
        <v>7680.6286283817208</v>
      </c>
      <c r="J536" s="47">
        <v>416.73098390770105</v>
      </c>
      <c r="K536" s="47">
        <v>246.0109478</v>
      </c>
      <c r="L536" s="47">
        <v>2899.6993764310364</v>
      </c>
      <c r="M536" s="37" t="b">
        <v>1</v>
      </c>
      <c r="N536" s="47">
        <v>8097.3596122894214</v>
      </c>
      <c r="O536" s="27"/>
    </row>
    <row r="537" spans="1:15" x14ac:dyDescent="0.25">
      <c r="A537" s="18"/>
      <c r="B537" s="46">
        <v>45343.5</v>
      </c>
      <c r="C537" s="47">
        <v>2735.683500749999</v>
      </c>
      <c r="D537" s="47">
        <v>880.42754893749998</v>
      </c>
      <c r="E537" s="47">
        <v>611.87458949999996</v>
      </c>
      <c r="F537" s="47">
        <v>326.75236797700001</v>
      </c>
      <c r="G537" s="47">
        <v>2553.1831777712464</v>
      </c>
      <c r="H537" s="47">
        <v>3900.057140574711</v>
      </c>
      <c r="I537" s="47">
        <v>7426.0447600817233</v>
      </c>
      <c r="J537" s="47">
        <v>415.950635997701</v>
      </c>
      <c r="K537" s="47">
        <v>138.6885905</v>
      </c>
      <c r="L537" s="47">
        <v>3027.2943389310362</v>
      </c>
      <c r="M537" s="37" t="b">
        <v>1</v>
      </c>
      <c r="N537" s="47">
        <v>7841.9953960794246</v>
      </c>
      <c r="O537" s="27"/>
    </row>
    <row r="538" spans="1:15" x14ac:dyDescent="0.25">
      <c r="A538" s="18"/>
      <c r="B538" s="46">
        <v>45343.541666666664</v>
      </c>
      <c r="C538" s="47">
        <v>2714.6337172500002</v>
      </c>
      <c r="D538" s="47">
        <v>1067.80795175</v>
      </c>
      <c r="E538" s="47">
        <v>573.14193300000011</v>
      </c>
      <c r="F538" s="47">
        <v>196.50686039599998</v>
      </c>
      <c r="G538" s="47">
        <v>2424.0585228497462</v>
      </c>
      <c r="H538" s="47">
        <v>3769.389725574712</v>
      </c>
      <c r="I538" s="47">
        <v>7281.0419759917231</v>
      </c>
      <c r="J538" s="47">
        <v>412.91947119770299</v>
      </c>
      <c r="K538" s="47">
        <v>10.47837569999999</v>
      </c>
      <c r="L538" s="47">
        <v>3041.0988879310362</v>
      </c>
      <c r="M538" s="37" t="b">
        <v>1</v>
      </c>
      <c r="N538" s="47">
        <v>7693.9614471894265</v>
      </c>
      <c r="O538" s="27"/>
    </row>
    <row r="539" spans="1:15" x14ac:dyDescent="0.25">
      <c r="A539" s="18"/>
      <c r="B539" s="46">
        <v>45343.583333333336</v>
      </c>
      <c r="C539" s="47">
        <v>2689.2031310000002</v>
      </c>
      <c r="D539" s="47">
        <v>1371.67663625</v>
      </c>
      <c r="E539" s="47">
        <v>725.26899324999999</v>
      </c>
      <c r="F539" s="47">
        <v>150.051967596</v>
      </c>
      <c r="G539" s="47">
        <v>2163.417167339745</v>
      </c>
      <c r="H539" s="47">
        <v>3619.3717305747123</v>
      </c>
      <c r="I539" s="47">
        <v>7051.484396221721</v>
      </c>
      <c r="J539" s="47">
        <v>406.66848405770099</v>
      </c>
      <c r="K539" s="47">
        <v>16.900532799999997</v>
      </c>
      <c r="L539" s="47">
        <v>3243.9362129310362</v>
      </c>
      <c r="M539" s="37" t="b">
        <v>1</v>
      </c>
      <c r="N539" s="47">
        <v>7458.1528802794219</v>
      </c>
      <c r="O539" s="27"/>
    </row>
    <row r="540" spans="1:15" x14ac:dyDescent="0.25">
      <c r="A540" s="18"/>
      <c r="B540" s="46">
        <v>45343.625</v>
      </c>
      <c r="C540" s="47">
        <v>2728.9465417500001</v>
      </c>
      <c r="D540" s="47">
        <v>2014.0633545625001</v>
      </c>
      <c r="E540" s="47">
        <v>982.22090224999999</v>
      </c>
      <c r="F540" s="47">
        <v>70.74504426</v>
      </c>
      <c r="G540" s="47">
        <v>1741.055024183245</v>
      </c>
      <c r="H540" s="47">
        <v>2970.5977405747121</v>
      </c>
      <c r="I540" s="47">
        <v>7181.4500722617231</v>
      </c>
      <c r="J540" s="47">
        <v>400.39757878770104</v>
      </c>
      <c r="K540" s="47">
        <v>3.4322686</v>
      </c>
      <c r="L540" s="47">
        <v>2922.3486879310353</v>
      </c>
      <c r="M540" s="37" t="b">
        <v>1</v>
      </c>
      <c r="N540" s="47">
        <v>7581.8476510494238</v>
      </c>
      <c r="O540" s="27"/>
    </row>
    <row r="541" spans="1:15" x14ac:dyDescent="0.25">
      <c r="A541" s="18"/>
      <c r="B541" s="46">
        <v>45343.666666666664</v>
      </c>
      <c r="C541" s="47">
        <v>2821.1758582499988</v>
      </c>
      <c r="D541" s="47">
        <v>3245.3249100625003</v>
      </c>
      <c r="E541" s="47">
        <v>1258.9342335000001</v>
      </c>
      <c r="F541" s="47">
        <v>58.991108957999948</v>
      </c>
      <c r="G541" s="47">
        <v>1393.6110072852421</v>
      </c>
      <c r="H541" s="47">
        <v>2617.2858505747122</v>
      </c>
      <c r="I541" s="47">
        <v>7446.4015879717226</v>
      </c>
      <c r="J541" s="47">
        <v>437.04873212769502</v>
      </c>
      <c r="K541" s="47">
        <v>8.1038306000000002</v>
      </c>
      <c r="L541" s="47">
        <v>3503.7688179310362</v>
      </c>
      <c r="M541" s="37" t="b">
        <v>1</v>
      </c>
      <c r="N541" s="47">
        <v>7883.4503200994177</v>
      </c>
      <c r="O541" s="27"/>
    </row>
    <row r="542" spans="1:15" x14ac:dyDescent="0.25">
      <c r="A542" s="18"/>
      <c r="B542" s="46">
        <v>45343.708333333336</v>
      </c>
      <c r="C542" s="47">
        <v>2825.961362999999</v>
      </c>
      <c r="D542" s="47">
        <v>3974.9603521249992</v>
      </c>
      <c r="E542" s="47">
        <v>1375.9022725</v>
      </c>
      <c r="F542" s="47">
        <v>168.13187187725001</v>
      </c>
      <c r="G542" s="47">
        <v>1260.6857654634939</v>
      </c>
      <c r="H542" s="47">
        <v>2722.6088505747121</v>
      </c>
      <c r="I542" s="47">
        <v>7953.3387225217193</v>
      </c>
      <c r="J542" s="47">
        <v>501.75186858770002</v>
      </c>
      <c r="K542" s="47">
        <v>7.7951714999999995</v>
      </c>
      <c r="L542" s="47">
        <v>3865.3647129310361</v>
      </c>
      <c r="M542" s="37" t="b">
        <v>1</v>
      </c>
      <c r="N542" s="47">
        <v>8455.0905911094196</v>
      </c>
      <c r="O542" s="27"/>
    </row>
    <row r="543" spans="1:15" x14ac:dyDescent="0.25">
      <c r="A543" s="18"/>
      <c r="B543" s="46">
        <v>45343.75</v>
      </c>
      <c r="C543" s="47">
        <v>2797.27714775</v>
      </c>
      <c r="D543" s="47">
        <v>3884.4820934374989</v>
      </c>
      <c r="E543" s="47">
        <v>1345.4060692500002</v>
      </c>
      <c r="F543" s="47">
        <v>464.06300105300005</v>
      </c>
      <c r="G543" s="47">
        <v>1263.7894484152432</v>
      </c>
      <c r="H543" s="47">
        <v>2799.0788505747123</v>
      </c>
      <c r="I543" s="47">
        <v>8169.8479616517216</v>
      </c>
      <c r="J543" s="47">
        <v>523.280680097698</v>
      </c>
      <c r="K543" s="47">
        <v>8.497500800000001</v>
      </c>
      <c r="L543" s="47">
        <v>3852.4704679310362</v>
      </c>
      <c r="M543" s="37" t="b">
        <v>1</v>
      </c>
      <c r="N543" s="47">
        <v>8693.1286417494193</v>
      </c>
      <c r="O543" s="27"/>
    </row>
    <row r="544" spans="1:15" x14ac:dyDescent="0.25">
      <c r="A544" s="18"/>
      <c r="B544" s="46">
        <v>45343.791666666664</v>
      </c>
      <c r="C544" s="47">
        <v>2817.8857682500002</v>
      </c>
      <c r="D544" s="47">
        <v>2744.1033700000003</v>
      </c>
      <c r="E544" s="47">
        <v>1481.4310905</v>
      </c>
      <c r="F544" s="47">
        <v>835.56799589750005</v>
      </c>
      <c r="G544" s="47">
        <v>1265.0639023982451</v>
      </c>
      <c r="H544" s="47">
        <v>3159.1788505747122</v>
      </c>
      <c r="I544" s="47">
        <v>7858.3800616717244</v>
      </c>
      <c r="J544" s="47">
        <v>474.41471101769804</v>
      </c>
      <c r="K544" s="47">
        <v>294.12814950000001</v>
      </c>
      <c r="L544" s="47">
        <v>3676.3080554310359</v>
      </c>
      <c r="M544" s="37" t="b">
        <v>1</v>
      </c>
      <c r="N544" s="47">
        <v>8332.7947726894217</v>
      </c>
      <c r="O544" s="27"/>
    </row>
    <row r="545" spans="1:15" x14ac:dyDescent="0.25">
      <c r="A545" s="18"/>
      <c r="B545" s="46">
        <v>45343.833333333336</v>
      </c>
      <c r="C545" s="47">
        <v>2824.7403279999999</v>
      </c>
      <c r="D545" s="47">
        <v>1332.9105721875001</v>
      </c>
      <c r="E545" s="47">
        <v>1332.0346554999999</v>
      </c>
      <c r="F545" s="47">
        <v>1161.8046488975001</v>
      </c>
      <c r="G545" s="47">
        <v>1235.9084656007451</v>
      </c>
      <c r="H545" s="47">
        <v>3864.7218505747123</v>
      </c>
      <c r="I545" s="47">
        <v>7331.2121196817234</v>
      </c>
      <c r="J545" s="47">
        <v>416.57965004770102</v>
      </c>
      <c r="K545" s="47">
        <v>332.76236560000007</v>
      </c>
      <c r="L545" s="47">
        <v>3671.566385431036</v>
      </c>
      <c r="M545" s="37" t="b">
        <v>1</v>
      </c>
      <c r="N545" s="47">
        <v>7747.7917697294242</v>
      </c>
      <c r="O545" s="27"/>
    </row>
    <row r="546" spans="1:15" x14ac:dyDescent="0.25">
      <c r="A546" s="18"/>
      <c r="B546" s="46">
        <v>45343.875</v>
      </c>
      <c r="C546" s="47">
        <v>2776.5636102499989</v>
      </c>
      <c r="D546" s="47">
        <v>886.16295393750011</v>
      </c>
      <c r="E546" s="47">
        <v>1312.1207509700002</v>
      </c>
      <c r="F546" s="47">
        <v>1137.2657814849993</v>
      </c>
      <c r="G546" s="47">
        <v>1215.99094423324</v>
      </c>
      <c r="H546" s="47">
        <v>4340.0058505747111</v>
      </c>
      <c r="I546" s="47">
        <v>6793.66792298172</v>
      </c>
      <c r="J546" s="47">
        <v>390.87491573769904</v>
      </c>
      <c r="K546" s="47">
        <v>564.19551230000002</v>
      </c>
      <c r="L546" s="47">
        <v>3919.371540431036</v>
      </c>
      <c r="M546" s="37" t="b">
        <v>1</v>
      </c>
      <c r="N546" s="47">
        <v>7184.5428387194188</v>
      </c>
      <c r="O546" s="27"/>
    </row>
    <row r="547" spans="1:15" x14ac:dyDescent="0.25">
      <c r="A547" s="18"/>
      <c r="B547" s="46">
        <v>45343.916666666664</v>
      </c>
      <c r="C547" s="47">
        <v>2761.8702309999994</v>
      </c>
      <c r="D547" s="47">
        <v>763.26696168750004</v>
      </c>
      <c r="E547" s="47">
        <v>1262.8492588300001</v>
      </c>
      <c r="F547" s="47">
        <v>1329.9461500550001</v>
      </c>
      <c r="G547" s="47">
        <v>1177.237325723245</v>
      </c>
      <c r="H547" s="47">
        <v>4434.8428505747115</v>
      </c>
      <c r="I547" s="47">
        <v>6527.8034435117206</v>
      </c>
      <c r="J547" s="47">
        <v>378.19109882770306</v>
      </c>
      <c r="K547" s="47">
        <v>763.84045760000004</v>
      </c>
      <c r="L547" s="47">
        <v>4060.1777779310332</v>
      </c>
      <c r="M547" s="37" t="b">
        <v>1</v>
      </c>
      <c r="N547" s="47">
        <v>6905.9945423394238</v>
      </c>
      <c r="O547" s="27"/>
    </row>
    <row r="548" spans="1:15" x14ac:dyDescent="0.25">
      <c r="A548" s="18"/>
      <c r="B548" s="46">
        <v>45343.958333333336</v>
      </c>
      <c r="C548" s="47">
        <v>2711.9483974999998</v>
      </c>
      <c r="D548" s="47">
        <v>414.89481587500006</v>
      </c>
      <c r="E548" s="47">
        <v>1069.9578803900001</v>
      </c>
      <c r="F548" s="47">
        <v>1610.408895025</v>
      </c>
      <c r="G548" s="47">
        <v>1090.608406475741</v>
      </c>
      <c r="H548" s="47">
        <v>4717.3638505747122</v>
      </c>
      <c r="I548" s="47">
        <v>6072.734321021725</v>
      </c>
      <c r="J548" s="47">
        <v>367.19781588769604</v>
      </c>
      <c r="K548" s="47">
        <v>1313.961080999999</v>
      </c>
      <c r="L548" s="47">
        <v>3861.2890279310354</v>
      </c>
      <c r="M548" s="37" t="b">
        <v>1</v>
      </c>
      <c r="N548" s="47">
        <v>6439.9321369094214</v>
      </c>
      <c r="O548" s="27"/>
    </row>
    <row r="549" spans="1:15" x14ac:dyDescent="0.25">
      <c r="A549" s="18"/>
      <c r="B549" s="46">
        <v>45344</v>
      </c>
      <c r="C549" s="47">
        <v>2715.2231407500012</v>
      </c>
      <c r="D549" s="47">
        <v>269.2071425625</v>
      </c>
      <c r="E549" s="47">
        <v>637.8774289700001</v>
      </c>
      <c r="F549" s="47">
        <v>1700.3209477355001</v>
      </c>
      <c r="G549" s="47">
        <v>1006.6326811577441</v>
      </c>
      <c r="H549" s="47">
        <v>5157.4218505747112</v>
      </c>
      <c r="I549" s="47">
        <v>5795.0308102217205</v>
      </c>
      <c r="J549" s="47">
        <v>351.52482959770407</v>
      </c>
      <c r="K549" s="47">
        <v>1520.3255665000001</v>
      </c>
      <c r="L549" s="47">
        <v>3819.8019854310364</v>
      </c>
      <c r="M549" s="37" t="b">
        <v>1</v>
      </c>
      <c r="N549" s="47">
        <v>6146.5556398194249</v>
      </c>
      <c r="O549" s="27"/>
    </row>
    <row r="550" spans="1:15" x14ac:dyDescent="0.25">
      <c r="A550" s="18"/>
      <c r="B550" s="46">
        <v>45344.041666666664</v>
      </c>
      <c r="C550" s="47">
        <v>2691.4156400000002</v>
      </c>
      <c r="D550" s="47">
        <v>220.76270762500002</v>
      </c>
      <c r="E550" s="47">
        <v>482.11896875000002</v>
      </c>
      <c r="F550" s="47">
        <v>1717.9474452029999</v>
      </c>
      <c r="G550" s="47">
        <v>1006.2036163877481</v>
      </c>
      <c r="H550" s="47">
        <v>5138.9698505747092</v>
      </c>
      <c r="I550" s="47">
        <v>5558.1030727017223</v>
      </c>
      <c r="J550" s="47">
        <v>343.17837030770409</v>
      </c>
      <c r="K550" s="47">
        <v>1911.2146401</v>
      </c>
      <c r="L550" s="47">
        <v>3444.922145431035</v>
      </c>
      <c r="M550" s="37" t="b">
        <v>1</v>
      </c>
      <c r="N550" s="47">
        <v>5901.2814430094268</v>
      </c>
      <c r="O550" s="27"/>
    </row>
    <row r="551" spans="1:15" x14ac:dyDescent="0.25">
      <c r="A551" s="18"/>
      <c r="B551" s="46">
        <v>45344.083333333336</v>
      </c>
      <c r="C551" s="47">
        <v>2683.4278319999999</v>
      </c>
      <c r="D551" s="47">
        <v>285.68794750000006</v>
      </c>
      <c r="E551" s="47">
        <v>462.99475650000005</v>
      </c>
      <c r="F551" s="47">
        <v>1559.227990872</v>
      </c>
      <c r="G551" s="47">
        <v>998.31482803374604</v>
      </c>
      <c r="H551" s="47">
        <v>4930.375850574711</v>
      </c>
      <c r="I551" s="47">
        <v>5478.3920547617245</v>
      </c>
      <c r="J551" s="47">
        <v>332.124019987699</v>
      </c>
      <c r="K551" s="47">
        <v>1733.5696128</v>
      </c>
      <c r="L551" s="47">
        <v>3375.9435179310353</v>
      </c>
      <c r="M551" s="37" t="b">
        <v>1</v>
      </c>
      <c r="N551" s="47">
        <v>5810.5160747494238</v>
      </c>
      <c r="O551" s="27"/>
    </row>
    <row r="552" spans="1:15" x14ac:dyDescent="0.25">
      <c r="A552" s="18"/>
      <c r="B552" s="46">
        <v>45344.125</v>
      </c>
      <c r="C552" s="47">
        <v>2653.1013182500001</v>
      </c>
      <c r="D552" s="47">
        <v>550.95753756249997</v>
      </c>
      <c r="E552" s="47">
        <v>418.88479675000002</v>
      </c>
      <c r="F552" s="47">
        <v>1292.3254720279992</v>
      </c>
      <c r="G552" s="47">
        <v>986.9073765252441</v>
      </c>
      <c r="H552" s="47">
        <v>4505.5028505747123</v>
      </c>
      <c r="I552" s="47">
        <v>5396.875538881719</v>
      </c>
      <c r="J552" s="47">
        <v>323.36391727770302</v>
      </c>
      <c r="K552" s="47">
        <v>1492.1957351000001</v>
      </c>
      <c r="L552" s="47">
        <v>3195.2441604310366</v>
      </c>
      <c r="M552" s="37" t="b">
        <v>1</v>
      </c>
      <c r="N552" s="47">
        <v>5720.2394561594219</v>
      </c>
      <c r="O552" s="27"/>
    </row>
    <row r="553" spans="1:15" x14ac:dyDescent="0.25">
      <c r="A553" s="18"/>
      <c r="B553" s="46">
        <v>45344.166666666664</v>
      </c>
      <c r="C553" s="47">
        <v>2634.8276500000011</v>
      </c>
      <c r="D553" s="47">
        <v>675.2100616875</v>
      </c>
      <c r="E553" s="47">
        <v>477.45025449999997</v>
      </c>
      <c r="F553" s="47">
        <v>1138.186737813</v>
      </c>
      <c r="G553" s="47">
        <v>992.23958949524501</v>
      </c>
      <c r="H553" s="47">
        <v>4060.2958505747115</v>
      </c>
      <c r="I553" s="47">
        <v>5612.1298870117207</v>
      </c>
      <c r="J553" s="47">
        <v>317.94943002770304</v>
      </c>
      <c r="K553" s="47">
        <v>742.00018410000007</v>
      </c>
      <c r="L553" s="47">
        <v>3306.1306429310362</v>
      </c>
      <c r="M553" s="37" t="b">
        <v>1</v>
      </c>
      <c r="N553" s="47">
        <v>5930.0793170394236</v>
      </c>
      <c r="O553" s="27"/>
    </row>
    <row r="554" spans="1:15" x14ac:dyDescent="0.25">
      <c r="A554" s="18"/>
      <c r="B554" s="46">
        <v>45344.208333333336</v>
      </c>
      <c r="C554" s="47">
        <v>2660.0673735</v>
      </c>
      <c r="D554" s="47">
        <v>1418.760204875</v>
      </c>
      <c r="E554" s="47">
        <v>625.50282800000002</v>
      </c>
      <c r="F554" s="47">
        <v>1098.026956215499</v>
      </c>
      <c r="G554" s="47">
        <v>1011.424764875244</v>
      </c>
      <c r="H554" s="47">
        <v>3443.4728505747121</v>
      </c>
      <c r="I554" s="47">
        <v>6245.5411910117191</v>
      </c>
      <c r="J554" s="47">
        <v>345.48502339770204</v>
      </c>
      <c r="K554" s="47">
        <v>321.56000820000003</v>
      </c>
      <c r="L554" s="47">
        <v>3344.6687554310361</v>
      </c>
      <c r="M554" s="37" t="b">
        <v>1</v>
      </c>
      <c r="N554" s="47">
        <v>6591.0262144094213</v>
      </c>
      <c r="O554" s="27"/>
    </row>
    <row r="555" spans="1:15" x14ac:dyDescent="0.25">
      <c r="A555" s="18"/>
      <c r="B555" s="46">
        <v>45344.25</v>
      </c>
      <c r="C555" s="47">
        <v>2688.7439879999997</v>
      </c>
      <c r="D555" s="47">
        <v>2917.1976211874999</v>
      </c>
      <c r="E555" s="47">
        <v>808.755627</v>
      </c>
      <c r="F555" s="47">
        <v>1034.576590375</v>
      </c>
      <c r="G555" s="47">
        <v>1055.4576733732449</v>
      </c>
      <c r="H555" s="47">
        <v>2839.9148505747121</v>
      </c>
      <c r="I555" s="47">
        <v>7405.9306624517176</v>
      </c>
      <c r="J555" s="47">
        <v>421.42158362770306</v>
      </c>
      <c r="K555" s="47">
        <v>26.770228999999979</v>
      </c>
      <c r="L555" s="47">
        <v>3490.5238754310353</v>
      </c>
      <c r="M555" s="37" t="b">
        <v>1</v>
      </c>
      <c r="N555" s="47">
        <v>7827.3522460794211</v>
      </c>
      <c r="O555" s="27"/>
    </row>
    <row r="556" spans="1:15" x14ac:dyDescent="0.25">
      <c r="A556" s="18"/>
      <c r="B556" s="46">
        <v>45344.291666666664</v>
      </c>
      <c r="C556" s="47">
        <v>2739.652429499999</v>
      </c>
      <c r="D556" s="47">
        <v>3773.6696362500002</v>
      </c>
      <c r="E556" s="47">
        <v>866.99726025000007</v>
      </c>
      <c r="F556" s="47">
        <v>1084.6915974242502</v>
      </c>
      <c r="G556" s="47">
        <v>1123.7076339714979</v>
      </c>
      <c r="H556" s="47">
        <v>2310.9158505747114</v>
      </c>
      <c r="I556" s="47">
        <v>8044.7167347817212</v>
      </c>
      <c r="J556" s="47">
        <v>466.09823755770304</v>
      </c>
      <c r="K556" s="47">
        <v>3.2746151999999999</v>
      </c>
      <c r="L556" s="47">
        <v>3385.544820431036</v>
      </c>
      <c r="M556" s="37" t="b">
        <v>1</v>
      </c>
      <c r="N556" s="47">
        <v>8510.8149723394235</v>
      </c>
      <c r="O556" s="27"/>
    </row>
    <row r="557" spans="1:15" x14ac:dyDescent="0.25">
      <c r="A557" s="18"/>
      <c r="B557" s="46">
        <v>45344.333333333336</v>
      </c>
      <c r="C557" s="47">
        <v>2780.6365797499989</v>
      </c>
      <c r="D557" s="47">
        <v>3707.4628702500004</v>
      </c>
      <c r="E557" s="47">
        <v>865.03170599999999</v>
      </c>
      <c r="F557" s="47">
        <v>996.99955956225006</v>
      </c>
      <c r="G557" s="47">
        <v>1231.8793269434921</v>
      </c>
      <c r="H557" s="47">
        <v>1976.0648505747122</v>
      </c>
      <c r="I557" s="47">
        <v>8234.6686754717248</v>
      </c>
      <c r="J557" s="47">
        <v>447.17096627769604</v>
      </c>
      <c r="K557" s="47">
        <v>5.3215408999999996</v>
      </c>
      <c r="L557" s="47">
        <v>2870.9137104310353</v>
      </c>
      <c r="M557" s="37" t="b">
        <v>1</v>
      </c>
      <c r="N557" s="47">
        <v>8681.8396417494205</v>
      </c>
      <c r="O557" s="27"/>
    </row>
    <row r="558" spans="1:15" x14ac:dyDescent="0.25">
      <c r="A558" s="18"/>
      <c r="B558" s="46">
        <v>45344.375</v>
      </c>
      <c r="C558" s="47">
        <v>2730.5116337499994</v>
      </c>
      <c r="D558" s="47">
        <v>3683.8491901250004</v>
      </c>
      <c r="E558" s="47">
        <v>875.36312700000008</v>
      </c>
      <c r="F558" s="47">
        <v>1027.4425052455001</v>
      </c>
      <c r="G558" s="47">
        <v>1360.5370844452441</v>
      </c>
      <c r="H558" s="47">
        <v>1462.3278505747121</v>
      </c>
      <c r="I558" s="47">
        <v>8361.9845804217184</v>
      </c>
      <c r="J558" s="47">
        <v>428.90072888770101</v>
      </c>
      <c r="K558" s="47">
        <v>1.5807814</v>
      </c>
      <c r="L558" s="47">
        <v>2347.5653004310361</v>
      </c>
      <c r="M558" s="37" t="b">
        <v>1</v>
      </c>
      <c r="N558" s="47">
        <v>8790.8853093094185</v>
      </c>
      <c r="O558" s="27"/>
    </row>
    <row r="559" spans="1:15" x14ac:dyDescent="0.25">
      <c r="A559" s="18"/>
      <c r="B559" s="46">
        <v>45344.416666666664</v>
      </c>
      <c r="C559" s="47">
        <v>2697.2581490000002</v>
      </c>
      <c r="D559" s="47">
        <v>3105.4349636250004</v>
      </c>
      <c r="E559" s="47">
        <v>873.85706825</v>
      </c>
      <c r="F559" s="47">
        <v>987.35868236225008</v>
      </c>
      <c r="G559" s="47">
        <v>1507.7812831484932</v>
      </c>
      <c r="H559" s="47">
        <v>1523.3348505747122</v>
      </c>
      <c r="I559" s="47">
        <v>8320.14413795172</v>
      </c>
      <c r="J559" s="47">
        <v>418.7799159777</v>
      </c>
      <c r="K559" s="47">
        <v>2.9618850999999999</v>
      </c>
      <c r="L559" s="47">
        <v>1953.1390579310362</v>
      </c>
      <c r="M559" s="37" t="b">
        <v>1</v>
      </c>
      <c r="N559" s="47">
        <v>8738.9240539294206</v>
      </c>
      <c r="O559" s="27"/>
    </row>
    <row r="560" spans="1:15" x14ac:dyDescent="0.25">
      <c r="A560" s="18"/>
      <c r="B560" s="46">
        <v>45344.458333333336</v>
      </c>
      <c r="C560" s="47">
        <v>2644.30608175</v>
      </c>
      <c r="D560" s="47">
        <v>2401.684246625</v>
      </c>
      <c r="E560" s="47">
        <v>869.77405525000006</v>
      </c>
      <c r="F560" s="47">
        <v>952.57247505550004</v>
      </c>
      <c r="G560" s="47">
        <v>1591.582548135244</v>
      </c>
      <c r="H560" s="47">
        <v>1949.3030255747121</v>
      </c>
      <c r="I560" s="47">
        <v>8353.8508578617202</v>
      </c>
      <c r="J560" s="47">
        <v>410.98890139770202</v>
      </c>
      <c r="K560" s="47">
        <v>74.63146519999998</v>
      </c>
      <c r="L560" s="47">
        <v>1569.7512079310361</v>
      </c>
      <c r="M560" s="37" t="b">
        <v>1</v>
      </c>
      <c r="N560" s="47">
        <v>8764.8397592594229</v>
      </c>
      <c r="O560" s="27"/>
    </row>
    <row r="561" spans="1:15" x14ac:dyDescent="0.25">
      <c r="A561" s="18"/>
      <c r="B561" s="46">
        <v>45344.5</v>
      </c>
      <c r="C561" s="47">
        <v>2699.0729972500003</v>
      </c>
      <c r="D561" s="47">
        <v>2208.5286605000001</v>
      </c>
      <c r="E561" s="47">
        <v>872.63105675000008</v>
      </c>
      <c r="F561" s="47">
        <v>860.37682983549996</v>
      </c>
      <c r="G561" s="47">
        <v>1619.525961850245</v>
      </c>
      <c r="H561" s="47">
        <v>1793.7848505747122</v>
      </c>
      <c r="I561" s="47">
        <v>8096.7911579717183</v>
      </c>
      <c r="J561" s="47">
        <v>394.10417555770204</v>
      </c>
      <c r="K561" s="47">
        <v>7.7238777999999995</v>
      </c>
      <c r="L561" s="47">
        <v>1555.301145431036</v>
      </c>
      <c r="M561" s="37" t="b">
        <v>1</v>
      </c>
      <c r="N561" s="47">
        <v>8490.8953335294209</v>
      </c>
      <c r="O561" s="27"/>
    </row>
    <row r="562" spans="1:15" x14ac:dyDescent="0.25">
      <c r="A562" s="18"/>
      <c r="B562" s="46">
        <v>45344.541666666664</v>
      </c>
      <c r="C562" s="47">
        <v>2632.8796095000002</v>
      </c>
      <c r="D562" s="47">
        <v>2840.9494700625</v>
      </c>
      <c r="E562" s="47">
        <v>869.99985975000004</v>
      </c>
      <c r="F562" s="47">
        <v>817.91493524999998</v>
      </c>
      <c r="G562" s="47">
        <v>1623.0087397932441</v>
      </c>
      <c r="H562" s="47">
        <v>1538.500850574711</v>
      </c>
      <c r="I562" s="47">
        <v>7958.7887239017209</v>
      </c>
      <c r="J562" s="47">
        <v>394.85164369769905</v>
      </c>
      <c r="K562" s="47">
        <v>5.7116393999999993</v>
      </c>
      <c r="L562" s="47">
        <v>1963.9014579310362</v>
      </c>
      <c r="M562" s="37" t="b">
        <v>1</v>
      </c>
      <c r="N562" s="47">
        <v>8353.6403675994206</v>
      </c>
      <c r="O562" s="27"/>
    </row>
    <row r="563" spans="1:15" x14ac:dyDescent="0.25">
      <c r="A563" s="18"/>
      <c r="B563" s="46">
        <v>45344.583333333336</v>
      </c>
      <c r="C563" s="47">
        <v>2615.9923650000005</v>
      </c>
      <c r="D563" s="47">
        <v>1948.1762307500001</v>
      </c>
      <c r="E563" s="47">
        <v>856.07080400000007</v>
      </c>
      <c r="F563" s="47">
        <v>1082.0049696405001</v>
      </c>
      <c r="G563" s="47">
        <v>1556.6072986252461</v>
      </c>
      <c r="H563" s="47">
        <v>2017.9268505747123</v>
      </c>
      <c r="I563" s="47">
        <v>7586.9648116017233</v>
      </c>
      <c r="J563" s="47">
        <v>375.5274132577</v>
      </c>
      <c r="K563" s="47">
        <v>5.1789382999999996</v>
      </c>
      <c r="L563" s="47">
        <v>2109.107355431036</v>
      </c>
      <c r="M563" s="37" t="b">
        <v>1</v>
      </c>
      <c r="N563" s="47">
        <v>7962.492224859423</v>
      </c>
      <c r="O563" s="27"/>
    </row>
    <row r="564" spans="1:15" x14ac:dyDescent="0.25">
      <c r="A564" s="18"/>
      <c r="B564" s="46">
        <v>45344.625</v>
      </c>
      <c r="C564" s="47">
        <v>2610.1968500000003</v>
      </c>
      <c r="D564" s="47">
        <v>1100.3368316250001</v>
      </c>
      <c r="E564" s="47">
        <v>840.78966375000005</v>
      </c>
      <c r="F564" s="47">
        <v>1815.4044307165002</v>
      </c>
      <c r="G564" s="47">
        <v>1404.534665784242</v>
      </c>
      <c r="H564" s="47">
        <v>2507.2988505747121</v>
      </c>
      <c r="I564" s="47">
        <v>7588.9691434517235</v>
      </c>
      <c r="J564" s="47">
        <v>385.48695236769601</v>
      </c>
      <c r="K564" s="47">
        <v>81.296503699999988</v>
      </c>
      <c r="L564" s="47">
        <v>2222.8086929310361</v>
      </c>
      <c r="M564" s="37" t="b">
        <v>1</v>
      </c>
      <c r="N564" s="47">
        <v>7974.4560958194197</v>
      </c>
      <c r="O564" s="27"/>
    </row>
    <row r="565" spans="1:15" x14ac:dyDescent="0.25">
      <c r="A565" s="18"/>
      <c r="B565" s="46">
        <v>45344.666666666664</v>
      </c>
      <c r="C565" s="47">
        <v>2644.17046175</v>
      </c>
      <c r="D565" s="47">
        <v>902.97355725</v>
      </c>
      <c r="E565" s="47">
        <v>850.46746949999999</v>
      </c>
      <c r="F565" s="47">
        <v>2182.4733401040003</v>
      </c>
      <c r="G565" s="47">
        <v>1219.628664451749</v>
      </c>
      <c r="H565" s="47">
        <v>2926.6618505747115</v>
      </c>
      <c r="I565" s="47">
        <v>7784.2093144717219</v>
      </c>
      <c r="J565" s="47">
        <v>404.85420272770301</v>
      </c>
      <c r="K565" s="47">
        <v>116.09239100000001</v>
      </c>
      <c r="L565" s="47">
        <v>2421.2194354310359</v>
      </c>
      <c r="M565" s="37" t="b">
        <v>1</v>
      </c>
      <c r="N565" s="47">
        <v>8189.0635171994245</v>
      </c>
      <c r="O565" s="27"/>
    </row>
    <row r="566" spans="1:15" x14ac:dyDescent="0.25">
      <c r="A566" s="18"/>
      <c r="B566" s="46">
        <v>45344.708333333336</v>
      </c>
      <c r="C566" s="47">
        <v>2704.7774907499988</v>
      </c>
      <c r="D566" s="47">
        <v>1475.4440983750001</v>
      </c>
      <c r="E566" s="47">
        <v>846.74663750000002</v>
      </c>
      <c r="F566" s="47">
        <v>2558.3020015842503</v>
      </c>
      <c r="G566" s="47">
        <v>1160.6650391864939</v>
      </c>
      <c r="H566" s="47">
        <v>2743.1758505747121</v>
      </c>
      <c r="I566" s="47">
        <v>8142.0602365617215</v>
      </c>
      <c r="J566" s="47">
        <v>433.60423227769809</v>
      </c>
      <c r="K566" s="47">
        <v>4.8909311999999998</v>
      </c>
      <c r="L566" s="47">
        <v>2908.5557179310354</v>
      </c>
      <c r="M566" s="37" t="b">
        <v>1</v>
      </c>
      <c r="N566" s="47">
        <v>8575.664468839419</v>
      </c>
      <c r="O566" s="27"/>
    </row>
    <row r="567" spans="1:15" x14ac:dyDescent="0.25">
      <c r="A567" s="18"/>
      <c r="B567" s="46">
        <v>45344.75</v>
      </c>
      <c r="C567" s="47">
        <v>2710.4903095</v>
      </c>
      <c r="D567" s="47">
        <v>1999.4365938125</v>
      </c>
      <c r="E567" s="47">
        <v>843.36235224999996</v>
      </c>
      <c r="F567" s="47">
        <v>2591.7912203322503</v>
      </c>
      <c r="G567" s="47">
        <v>1149.8228891209963</v>
      </c>
      <c r="H567" s="47">
        <v>2781.9908505747121</v>
      </c>
      <c r="I567" s="47">
        <v>8197.7865616417239</v>
      </c>
      <c r="J567" s="47">
        <v>440.79994161770003</v>
      </c>
      <c r="K567" s="47">
        <v>59.176289399999987</v>
      </c>
      <c r="L567" s="47">
        <v>3379.131422931036</v>
      </c>
      <c r="M567" s="37" t="b">
        <v>1</v>
      </c>
      <c r="N567" s="47">
        <v>8638.5865032594247</v>
      </c>
      <c r="O567" s="27"/>
    </row>
    <row r="568" spans="1:15" x14ac:dyDescent="0.25">
      <c r="A568" s="18"/>
      <c r="B568" s="46">
        <v>45344.791666666664</v>
      </c>
      <c r="C568" s="47">
        <v>2703.891730249999</v>
      </c>
      <c r="D568" s="47">
        <v>1525.052770625</v>
      </c>
      <c r="E568" s="47">
        <v>851.12298550000003</v>
      </c>
      <c r="F568" s="47">
        <v>2531.3063641515</v>
      </c>
      <c r="G568" s="47">
        <v>1129.427772759243</v>
      </c>
      <c r="H568" s="47">
        <v>3017.6968505747122</v>
      </c>
      <c r="I568" s="47">
        <v>7850.713253661721</v>
      </c>
      <c r="J568" s="47">
        <v>414.87118496769904</v>
      </c>
      <c r="K568" s="47">
        <v>65.482889799999995</v>
      </c>
      <c r="L568" s="47">
        <v>3427.4311454310364</v>
      </c>
      <c r="M568" s="37" t="b">
        <v>1</v>
      </c>
      <c r="N568" s="47">
        <v>8265.5844386294193</v>
      </c>
      <c r="O568" s="27"/>
    </row>
    <row r="569" spans="1:15" x14ac:dyDescent="0.25">
      <c r="A569" s="18"/>
      <c r="B569" s="46">
        <v>45344.833333333336</v>
      </c>
      <c r="C569" s="47">
        <v>2714.2844532499998</v>
      </c>
      <c r="D569" s="47">
        <v>989.87356762500008</v>
      </c>
      <c r="E569" s="47">
        <v>720.70601575000001</v>
      </c>
      <c r="F569" s="47">
        <v>2256.1159409780003</v>
      </c>
      <c r="G569" s="47">
        <v>1097.2398958427461</v>
      </c>
      <c r="H569" s="47">
        <v>3581.2748505747113</v>
      </c>
      <c r="I569" s="47">
        <v>7311.2101969517225</v>
      </c>
      <c r="J569" s="47">
        <v>387.24339403770205</v>
      </c>
      <c r="K569" s="47">
        <v>218.5956501</v>
      </c>
      <c r="L569" s="47">
        <v>3442.4454829310362</v>
      </c>
      <c r="M569" s="37" t="b">
        <v>1</v>
      </c>
      <c r="N569" s="47">
        <v>7698.4535909894248</v>
      </c>
      <c r="O569" s="27"/>
    </row>
    <row r="570" spans="1:15" x14ac:dyDescent="0.25">
      <c r="A570" s="18"/>
      <c r="B570" s="46">
        <v>45344.875</v>
      </c>
      <c r="C570" s="47">
        <v>2703.2591922500001</v>
      </c>
      <c r="D570" s="47">
        <v>625.42494950000003</v>
      </c>
      <c r="E570" s="47">
        <v>472.16110150000003</v>
      </c>
      <c r="F570" s="47">
        <v>2144.4073983890003</v>
      </c>
      <c r="G570" s="47">
        <v>1092.4269931367421</v>
      </c>
      <c r="H570" s="47">
        <v>4090.7468505747124</v>
      </c>
      <c r="I570" s="47">
        <v>6754.4705934517233</v>
      </c>
      <c r="J570" s="47">
        <v>364.76478706769905</v>
      </c>
      <c r="K570" s="47">
        <v>985.56307690000006</v>
      </c>
      <c r="L570" s="47">
        <v>3023.6280279310363</v>
      </c>
      <c r="M570" s="37" t="b">
        <v>1</v>
      </c>
      <c r="N570" s="47">
        <v>7119.2353805194225</v>
      </c>
      <c r="O570" s="27"/>
    </row>
    <row r="571" spans="1:15" x14ac:dyDescent="0.25">
      <c r="A571" s="18"/>
      <c r="B571" s="46">
        <v>45344.916666666664</v>
      </c>
      <c r="C571" s="47">
        <v>2692.5368927500003</v>
      </c>
      <c r="D571" s="47">
        <v>454.27511212500002</v>
      </c>
      <c r="E571" s="47">
        <v>409.70190196000004</v>
      </c>
      <c r="F571" s="47">
        <v>2353.124619216499</v>
      </c>
      <c r="G571" s="47">
        <v>1066.8197566142451</v>
      </c>
      <c r="H571" s="47">
        <v>4591.7208505747112</v>
      </c>
      <c r="I571" s="47">
        <v>6505.5055346917225</v>
      </c>
      <c r="J571" s="47">
        <v>365.31623321770309</v>
      </c>
      <c r="K571" s="47">
        <v>1679.8834274000001</v>
      </c>
      <c r="L571" s="47">
        <v>3017.4739379310358</v>
      </c>
      <c r="M571" s="37" t="b">
        <v>1</v>
      </c>
      <c r="N571" s="47">
        <v>6870.8217679094259</v>
      </c>
      <c r="O571" s="27"/>
    </row>
    <row r="572" spans="1:15" x14ac:dyDescent="0.25">
      <c r="A572" s="18"/>
      <c r="B572" s="46">
        <v>45344.958333333336</v>
      </c>
      <c r="C572" s="47">
        <v>2680.5712750000002</v>
      </c>
      <c r="D572" s="47">
        <v>406.70440137500003</v>
      </c>
      <c r="E572" s="47">
        <v>391.60707575000004</v>
      </c>
      <c r="F572" s="47">
        <v>2430.4852650430003</v>
      </c>
      <c r="G572" s="47">
        <v>1039.4822803677432</v>
      </c>
      <c r="H572" s="47">
        <v>4571.1378505747107</v>
      </c>
      <c r="I572" s="47">
        <v>6084.3624188717213</v>
      </c>
      <c r="J572" s="47">
        <v>358.06959720770101</v>
      </c>
      <c r="K572" s="47">
        <v>1859.6468491000001</v>
      </c>
      <c r="L572" s="47">
        <v>3217.9092829310362</v>
      </c>
      <c r="M572" s="37" t="b">
        <v>1</v>
      </c>
      <c r="N572" s="47">
        <v>6442.4320160794223</v>
      </c>
      <c r="O572" s="27"/>
    </row>
    <row r="573" spans="1:15" x14ac:dyDescent="0.25">
      <c r="A573" s="18"/>
      <c r="B573" s="46">
        <v>45345</v>
      </c>
      <c r="C573" s="47">
        <v>2649.388559</v>
      </c>
      <c r="D573" s="47">
        <v>260.36899518750005</v>
      </c>
      <c r="E573" s="47">
        <v>390.76695904000002</v>
      </c>
      <c r="F573" s="47">
        <v>2346.5913523885001</v>
      </c>
      <c r="G573" s="47">
        <v>1060.5414918897491</v>
      </c>
      <c r="H573" s="47">
        <v>4824.3288505747114</v>
      </c>
      <c r="I573" s="47">
        <v>5795.693706581721</v>
      </c>
      <c r="J573" s="47">
        <v>338.43036926770503</v>
      </c>
      <c r="K573" s="47">
        <v>2396.9721918</v>
      </c>
      <c r="L573" s="47">
        <v>3000.889940431035</v>
      </c>
      <c r="M573" s="37" t="b">
        <v>1</v>
      </c>
      <c r="N573" s="47">
        <v>6134.1240758494259</v>
      </c>
      <c r="O573" s="27"/>
    </row>
    <row r="574" spans="1:15" x14ac:dyDescent="0.25">
      <c r="A574" s="18"/>
      <c r="B574" s="46">
        <v>45345.041666666664</v>
      </c>
      <c r="C574" s="47">
        <v>2632.23561875</v>
      </c>
      <c r="D574" s="47">
        <v>277.82433756250003</v>
      </c>
      <c r="E574" s="47">
        <v>391.56901750000003</v>
      </c>
      <c r="F574" s="47">
        <v>2027.724840093</v>
      </c>
      <c r="G574" s="47">
        <v>1061.0698469602469</v>
      </c>
      <c r="H574" s="47">
        <v>4486.7268505747115</v>
      </c>
      <c r="I574" s="47">
        <v>5490.1605923617199</v>
      </c>
      <c r="J574" s="47">
        <v>328.98506844770401</v>
      </c>
      <c r="K574" s="47">
        <v>2208.337440199999</v>
      </c>
      <c r="L574" s="47">
        <v>2849.6674104310355</v>
      </c>
      <c r="M574" s="37" t="b">
        <v>1</v>
      </c>
      <c r="N574" s="47">
        <v>5819.145660809424</v>
      </c>
      <c r="O574" s="27"/>
    </row>
    <row r="575" spans="1:15" x14ac:dyDescent="0.25">
      <c r="A575" s="18"/>
      <c r="B575" s="46">
        <v>45345.083333333336</v>
      </c>
      <c r="C575" s="47">
        <v>2626.6882740000001</v>
      </c>
      <c r="D575" s="47">
        <v>205.3772866875</v>
      </c>
      <c r="E575" s="47">
        <v>394.86447041000008</v>
      </c>
      <c r="F575" s="47">
        <v>1810.9552600260001</v>
      </c>
      <c r="G575" s="47">
        <v>1057.3119078022451</v>
      </c>
      <c r="H575" s="47">
        <v>4717.5628505747118</v>
      </c>
      <c r="I575" s="47">
        <v>5394.6757347317198</v>
      </c>
      <c r="J575" s="47">
        <v>329.976298237702</v>
      </c>
      <c r="K575" s="47">
        <v>2197.5613311000002</v>
      </c>
      <c r="L575" s="47">
        <v>2890.5466854310362</v>
      </c>
      <c r="M575" s="37" t="b">
        <v>1</v>
      </c>
      <c r="N575" s="47">
        <v>5724.6520329694222</v>
      </c>
      <c r="O575" s="27"/>
    </row>
    <row r="576" spans="1:15" x14ac:dyDescent="0.25">
      <c r="A576" s="18"/>
      <c r="B576" s="46">
        <v>45345.125</v>
      </c>
      <c r="C576" s="47">
        <v>2619.3834742499994</v>
      </c>
      <c r="D576" s="47">
        <v>173.39020443750002</v>
      </c>
      <c r="E576" s="47">
        <v>391.41361670000003</v>
      </c>
      <c r="F576" s="47">
        <v>1719.3779773835001</v>
      </c>
      <c r="G576" s="47">
        <v>1035.5474930547462</v>
      </c>
      <c r="H576" s="47">
        <v>4833.349850574712</v>
      </c>
      <c r="I576" s="47">
        <v>5358.3605523217229</v>
      </c>
      <c r="J576" s="47">
        <v>328.96667104770103</v>
      </c>
      <c r="K576" s="47">
        <v>2399.1137026000001</v>
      </c>
      <c r="L576" s="47">
        <v>2686.021690431035</v>
      </c>
      <c r="M576" s="37" t="b">
        <v>1</v>
      </c>
      <c r="N576" s="47">
        <v>5687.3272233694242</v>
      </c>
      <c r="O576" s="27"/>
    </row>
    <row r="577" spans="1:15" x14ac:dyDescent="0.25">
      <c r="A577" s="18"/>
      <c r="B577" s="46">
        <v>45345.166666666664</v>
      </c>
      <c r="C577" s="47">
        <v>2628.0184085000001</v>
      </c>
      <c r="D577" s="47">
        <v>191.45177525000003</v>
      </c>
      <c r="E577" s="47">
        <v>408.6869805</v>
      </c>
      <c r="F577" s="47">
        <v>1484.6927068780001</v>
      </c>
      <c r="G577" s="47">
        <v>1012.1549704777429</v>
      </c>
      <c r="H577" s="47">
        <v>4873.2138505747116</v>
      </c>
      <c r="I577" s="47">
        <v>5502.779355651719</v>
      </c>
      <c r="J577" s="47">
        <v>341.83353289770304</v>
      </c>
      <c r="K577" s="47">
        <v>2205.9882332000002</v>
      </c>
      <c r="L577" s="47">
        <v>2547.6175704310363</v>
      </c>
      <c r="M577" s="37" t="b">
        <v>1</v>
      </c>
      <c r="N577" s="47">
        <v>5844.6128885494218</v>
      </c>
      <c r="O577" s="27"/>
    </row>
    <row r="578" spans="1:15" x14ac:dyDescent="0.25">
      <c r="A578" s="18"/>
      <c r="B578" s="46">
        <v>45345.208333333336</v>
      </c>
      <c r="C578" s="47">
        <v>2634.0631890000004</v>
      </c>
      <c r="D578" s="47">
        <v>313.97376275000005</v>
      </c>
      <c r="E578" s="47">
        <v>546.33760650000011</v>
      </c>
      <c r="F578" s="47">
        <v>1474.8562225095002</v>
      </c>
      <c r="G578" s="47">
        <v>997.25990340624696</v>
      </c>
      <c r="H578" s="47">
        <v>4822.2118505747121</v>
      </c>
      <c r="I578" s="47">
        <v>6175.7001340617217</v>
      </c>
      <c r="J578" s="47">
        <v>364.899038247703</v>
      </c>
      <c r="K578" s="47">
        <v>1674.1510095000001</v>
      </c>
      <c r="L578" s="47">
        <v>2573.9523529310359</v>
      </c>
      <c r="M578" s="37" t="b">
        <v>1</v>
      </c>
      <c r="N578" s="47">
        <v>6540.5991723094248</v>
      </c>
      <c r="O578" s="27"/>
    </row>
    <row r="579" spans="1:15" x14ac:dyDescent="0.25">
      <c r="A579" s="18"/>
      <c r="B579" s="46">
        <v>45345.25</v>
      </c>
      <c r="C579" s="47">
        <v>2670.648471</v>
      </c>
      <c r="D579" s="47">
        <v>657.92844537500002</v>
      </c>
      <c r="E579" s="47">
        <v>781.74798375</v>
      </c>
      <c r="F579" s="47">
        <v>1569.2750427702501</v>
      </c>
      <c r="G579" s="47">
        <v>1027.2558154704941</v>
      </c>
      <c r="H579" s="47">
        <v>3874.5748505747124</v>
      </c>
      <c r="I579" s="47">
        <v>7179.5004584017215</v>
      </c>
      <c r="J579" s="47">
        <v>403.51418360769804</v>
      </c>
      <c r="K579" s="47">
        <v>485.15980150000001</v>
      </c>
      <c r="L579" s="47">
        <v>2513.2561654310362</v>
      </c>
      <c r="M579" s="37" t="b">
        <v>1</v>
      </c>
      <c r="N579" s="47">
        <v>7583.0146420094197</v>
      </c>
      <c r="O579" s="27"/>
    </row>
    <row r="580" spans="1:15" x14ac:dyDescent="0.25">
      <c r="A580" s="18"/>
      <c r="B580" s="46">
        <v>45345.291666666664</v>
      </c>
      <c r="C580" s="47">
        <v>2682.15464625</v>
      </c>
      <c r="D580" s="47">
        <v>2405.9196303125</v>
      </c>
      <c r="E580" s="47">
        <v>1042.40497375</v>
      </c>
      <c r="F580" s="47">
        <v>1156.47825812725</v>
      </c>
      <c r="G580" s="47">
        <v>1086.036982025995</v>
      </c>
      <c r="H580" s="47">
        <v>2456.9838505747121</v>
      </c>
      <c r="I580" s="47">
        <v>7980.7327995017204</v>
      </c>
      <c r="J580" s="47">
        <v>435.810419007701</v>
      </c>
      <c r="K580" s="47">
        <v>17.553899599999998</v>
      </c>
      <c r="L580" s="47">
        <v>2395.8812229310361</v>
      </c>
      <c r="M580" s="37" t="b">
        <v>1</v>
      </c>
      <c r="N580" s="47">
        <v>8416.5432185094214</v>
      </c>
      <c r="O580" s="27"/>
    </row>
    <row r="581" spans="1:15" x14ac:dyDescent="0.25">
      <c r="A581" s="18"/>
      <c r="B581" s="46">
        <v>45345.333333333336</v>
      </c>
      <c r="C581" s="47">
        <v>2691.756151</v>
      </c>
      <c r="D581" s="47">
        <v>3418.4558128125004</v>
      </c>
      <c r="E581" s="47">
        <v>1067.50198125</v>
      </c>
      <c r="F581" s="47">
        <v>733.87365366025006</v>
      </c>
      <c r="G581" s="47">
        <v>1171.8299966029929</v>
      </c>
      <c r="H581" s="47">
        <v>2087.4018505747122</v>
      </c>
      <c r="I581" s="47">
        <v>8419.5764356517211</v>
      </c>
      <c r="J581" s="47">
        <v>459.11100721769702</v>
      </c>
      <c r="K581" s="47">
        <v>1.5228401</v>
      </c>
      <c r="L581" s="47">
        <v>2290.6091629310349</v>
      </c>
      <c r="M581" s="37" t="b">
        <v>1</v>
      </c>
      <c r="N581" s="47">
        <v>8878.6874428694173</v>
      </c>
      <c r="O581" s="27"/>
    </row>
    <row r="582" spans="1:15" x14ac:dyDescent="0.25">
      <c r="A582" s="18"/>
      <c r="B582" s="46">
        <v>45345.375</v>
      </c>
      <c r="C582" s="47">
        <v>2694.4130389999991</v>
      </c>
      <c r="D582" s="47">
        <v>1892.4245280624991</v>
      </c>
      <c r="E582" s="47">
        <v>1082.3115659999989</v>
      </c>
      <c r="F582" s="47">
        <v>678.6728896625001</v>
      </c>
      <c r="G582" s="47">
        <v>1286.6750495407459</v>
      </c>
      <c r="H582" s="47">
        <v>2979.5688505747121</v>
      </c>
      <c r="I582" s="47">
        <v>8556.1964480117222</v>
      </c>
      <c r="J582" s="47">
        <v>459.26038179770302</v>
      </c>
      <c r="K582" s="47">
        <v>48.851255099999968</v>
      </c>
      <c r="L582" s="47">
        <v>1549.7578379310362</v>
      </c>
      <c r="M582" s="37" t="b">
        <v>1</v>
      </c>
      <c r="N582" s="47">
        <v>9015.4568298094255</v>
      </c>
      <c r="O582" s="27"/>
    </row>
    <row r="583" spans="1:15" x14ac:dyDescent="0.25">
      <c r="A583" s="18"/>
      <c r="B583" s="46">
        <v>45345.416666666664</v>
      </c>
      <c r="C583" s="47">
        <v>2698.0758127500003</v>
      </c>
      <c r="D583" s="47">
        <v>1577.642106625</v>
      </c>
      <c r="E583" s="47">
        <v>1062.160271499999</v>
      </c>
      <c r="F583" s="47">
        <v>400.99706910100002</v>
      </c>
      <c r="G583" s="47">
        <v>1345.753458969743</v>
      </c>
      <c r="H583" s="47">
        <v>3404.1728505747124</v>
      </c>
      <c r="I583" s="47">
        <v>8523.3005066217229</v>
      </c>
      <c r="J583" s="47">
        <v>456.85612676770103</v>
      </c>
      <c r="K583" s="47">
        <v>2.8279331999999999</v>
      </c>
      <c r="L583" s="47">
        <v>1505.8170029310361</v>
      </c>
      <c r="M583" s="37" t="b">
        <v>1</v>
      </c>
      <c r="N583" s="47">
        <v>8980.1566333894243</v>
      </c>
      <c r="O583" s="27"/>
    </row>
    <row r="584" spans="1:15" x14ac:dyDescent="0.25">
      <c r="A584" s="18"/>
      <c r="B584" s="46">
        <v>45345.458333333336</v>
      </c>
      <c r="C584" s="47">
        <v>2678.4866030000003</v>
      </c>
      <c r="D584" s="47">
        <v>1695.9169804375001</v>
      </c>
      <c r="E584" s="47">
        <v>1059.79830975</v>
      </c>
      <c r="F584" s="47">
        <v>164.06059711900002</v>
      </c>
      <c r="G584" s="47">
        <v>1387.2176481092442</v>
      </c>
      <c r="H584" s="47">
        <v>3475.2458505747113</v>
      </c>
      <c r="I584" s="47">
        <v>8606.6576480417207</v>
      </c>
      <c r="J584" s="47">
        <v>455.27817971770099</v>
      </c>
      <c r="K584" s="47">
        <v>124.6427633</v>
      </c>
      <c r="L584" s="47">
        <v>1274.147397931036</v>
      </c>
      <c r="M584" s="37" t="b">
        <v>1</v>
      </c>
      <c r="N584" s="47">
        <v>9061.935827759422</v>
      </c>
      <c r="O584" s="27"/>
    </row>
    <row r="585" spans="1:15" x14ac:dyDescent="0.25">
      <c r="A585" s="18"/>
      <c r="B585" s="46">
        <v>45345.5</v>
      </c>
      <c r="C585" s="47">
        <v>2663.3755510000001</v>
      </c>
      <c r="D585" s="47">
        <v>1881.6815810000001</v>
      </c>
      <c r="E585" s="47">
        <v>1281.7466850000001</v>
      </c>
      <c r="F585" s="47">
        <v>215.20164806625002</v>
      </c>
      <c r="G585" s="47">
        <v>1403.7168656294932</v>
      </c>
      <c r="H585" s="47">
        <v>2909.4208505747115</v>
      </c>
      <c r="I585" s="47">
        <v>8451.875780511722</v>
      </c>
      <c r="J585" s="47">
        <v>442.35238862770103</v>
      </c>
      <c r="K585" s="47">
        <v>89.404516699999988</v>
      </c>
      <c r="L585" s="47">
        <v>1371.5104954310361</v>
      </c>
      <c r="M585" s="37" t="b">
        <v>1</v>
      </c>
      <c r="N585" s="47">
        <v>8894.2281691394237</v>
      </c>
      <c r="O585" s="27"/>
    </row>
    <row r="586" spans="1:15" x14ac:dyDescent="0.25">
      <c r="A586" s="18"/>
      <c r="B586" s="46">
        <v>45345.541666666664</v>
      </c>
      <c r="C586" s="47">
        <v>2687.1758182499989</v>
      </c>
      <c r="D586" s="47">
        <v>2010.7670383750001</v>
      </c>
      <c r="E586" s="47">
        <v>1394.2323975000002</v>
      </c>
      <c r="F586" s="47">
        <v>383.81608441550003</v>
      </c>
      <c r="G586" s="47">
        <v>1363.3574799252451</v>
      </c>
      <c r="H586" s="47">
        <v>2549.880850574712</v>
      </c>
      <c r="I586" s="47">
        <v>8284.4601964217236</v>
      </c>
      <c r="J586" s="47">
        <v>442.61627398770003</v>
      </c>
      <c r="K586" s="47">
        <v>138.50060370000003</v>
      </c>
      <c r="L586" s="47">
        <v>1523.6525949310362</v>
      </c>
      <c r="M586" s="37" t="b">
        <v>1</v>
      </c>
      <c r="N586" s="47">
        <v>8727.0764704094236</v>
      </c>
      <c r="O586" s="27"/>
    </row>
    <row r="587" spans="1:15" x14ac:dyDescent="0.25">
      <c r="A587" s="18"/>
      <c r="B587" s="46">
        <v>45345.583333333336</v>
      </c>
      <c r="C587" s="47">
        <v>2726.4110105</v>
      </c>
      <c r="D587" s="47">
        <v>2164.8574319375002</v>
      </c>
      <c r="E587" s="47">
        <v>1138.93494775</v>
      </c>
      <c r="F587" s="47">
        <v>696.13822362324993</v>
      </c>
      <c r="G587" s="47">
        <v>1285.121190074994</v>
      </c>
      <c r="H587" s="47">
        <v>2438.2498505747121</v>
      </c>
      <c r="I587" s="47">
        <v>8144.7118044617209</v>
      </c>
      <c r="J587" s="47">
        <v>437.40132316769802</v>
      </c>
      <c r="K587" s="47">
        <v>104.57027339999999</v>
      </c>
      <c r="L587" s="47">
        <v>1763.0292534310361</v>
      </c>
      <c r="M587" s="37" t="b">
        <v>1</v>
      </c>
      <c r="N587" s="47">
        <v>8582.1131276294182</v>
      </c>
      <c r="O587" s="27"/>
    </row>
    <row r="588" spans="1:15" x14ac:dyDescent="0.25">
      <c r="A588" s="18"/>
      <c r="B588" s="46">
        <v>45345.625</v>
      </c>
      <c r="C588" s="47">
        <v>2748.7248452499998</v>
      </c>
      <c r="D588" s="47">
        <v>2388.8251905625002</v>
      </c>
      <c r="E588" s="47">
        <v>1153.03220975</v>
      </c>
      <c r="F588" s="47">
        <v>1092.395581832749</v>
      </c>
      <c r="G588" s="47">
        <v>1198.861949140492</v>
      </c>
      <c r="H588" s="47">
        <v>2091.8828505747115</v>
      </c>
      <c r="I588" s="47">
        <v>8064.9433139917219</v>
      </c>
      <c r="J588" s="47">
        <v>440.48128048769598</v>
      </c>
      <c r="K588" s="47">
        <v>189.2302517</v>
      </c>
      <c r="L588" s="47">
        <v>1979.067780931035</v>
      </c>
      <c r="M588" s="37" t="b">
        <v>1</v>
      </c>
      <c r="N588" s="47">
        <v>8505.4245944794184</v>
      </c>
      <c r="O588" s="27"/>
    </row>
    <row r="589" spans="1:15" x14ac:dyDescent="0.25">
      <c r="A589" s="18"/>
      <c r="B589" s="46">
        <v>45345.666666666664</v>
      </c>
      <c r="C589" s="47">
        <v>2791.5193962499989</v>
      </c>
      <c r="D589" s="47">
        <v>2682.5004535625003</v>
      </c>
      <c r="E589" s="47">
        <v>1230.6764635</v>
      </c>
      <c r="F589" s="47">
        <v>1550.4524883792501</v>
      </c>
      <c r="G589" s="47">
        <v>1175.2361216739971</v>
      </c>
      <c r="H589" s="47">
        <v>1433.0928505747122</v>
      </c>
      <c r="I589" s="47">
        <v>8060.6969191617227</v>
      </c>
      <c r="J589" s="47">
        <v>436.56759114770102</v>
      </c>
      <c r="K589" s="47">
        <v>326.84395520000004</v>
      </c>
      <c r="L589" s="47">
        <v>2039.369308431036</v>
      </c>
      <c r="M589" s="37" t="b">
        <v>1</v>
      </c>
      <c r="N589" s="47">
        <v>8497.2645103094237</v>
      </c>
      <c r="O589" s="27"/>
    </row>
    <row r="590" spans="1:15" x14ac:dyDescent="0.25">
      <c r="A590" s="18"/>
      <c r="B590" s="46">
        <v>45345.708333333336</v>
      </c>
      <c r="C590" s="47">
        <v>2834.3981222500001</v>
      </c>
      <c r="D590" s="47">
        <v>3311.1305381875</v>
      </c>
      <c r="E590" s="47">
        <v>1285.8669217500001</v>
      </c>
      <c r="F590" s="47">
        <v>1907.1625201462502</v>
      </c>
      <c r="G590" s="47">
        <v>1205.4718719119951</v>
      </c>
      <c r="H590" s="47">
        <v>1073.4978505747122</v>
      </c>
      <c r="I590" s="47">
        <v>8205.7699542417249</v>
      </c>
      <c r="J590" s="47">
        <v>454.51386769770005</v>
      </c>
      <c r="K590" s="47">
        <v>79.978745449999977</v>
      </c>
      <c r="L590" s="47">
        <v>2877.2652574310355</v>
      </c>
      <c r="M590" s="37" t="b">
        <v>1</v>
      </c>
      <c r="N590" s="47">
        <v>8660.2838219394253</v>
      </c>
      <c r="O590" s="27"/>
    </row>
    <row r="591" spans="1:15" x14ac:dyDescent="0.25">
      <c r="A591" s="18"/>
      <c r="B591" s="46">
        <v>45345.75</v>
      </c>
      <c r="C591" s="47">
        <v>2839.1103367500004</v>
      </c>
      <c r="D591" s="47">
        <v>3858.9636583125002</v>
      </c>
      <c r="E591" s="47">
        <v>1045.4468527499998</v>
      </c>
      <c r="F591" s="47">
        <v>2375.5868333275002</v>
      </c>
      <c r="G591" s="47">
        <v>1223.4428737457411</v>
      </c>
      <c r="H591" s="47">
        <v>898.27685057471206</v>
      </c>
      <c r="I591" s="47">
        <v>8188.6570659917215</v>
      </c>
      <c r="J591" s="47">
        <v>460.56769903770004</v>
      </c>
      <c r="K591" s="47">
        <v>6.8311975</v>
      </c>
      <c r="L591" s="47">
        <v>3584.7714429310363</v>
      </c>
      <c r="M591" s="37" t="b">
        <v>1</v>
      </c>
      <c r="N591" s="47">
        <v>8649.2247650294212</v>
      </c>
      <c r="O591" s="27"/>
    </row>
    <row r="592" spans="1:15" x14ac:dyDescent="0.25">
      <c r="A592" s="18"/>
      <c r="B592" s="46">
        <v>45345.791666666664</v>
      </c>
      <c r="C592" s="47">
        <v>2863.7079737499994</v>
      </c>
      <c r="D592" s="47">
        <v>3603.2011456874993</v>
      </c>
      <c r="E592" s="47">
        <v>1009.8726825</v>
      </c>
      <c r="F592" s="47">
        <v>2627.6587961444998</v>
      </c>
      <c r="G592" s="47">
        <v>1226.5356604237452</v>
      </c>
      <c r="H592" s="47">
        <v>675.74985057471213</v>
      </c>
      <c r="I592" s="47">
        <v>7809.494033721724</v>
      </c>
      <c r="J592" s="47">
        <v>429.70277452770097</v>
      </c>
      <c r="K592" s="47">
        <v>5.759980399999999</v>
      </c>
      <c r="L592" s="47">
        <v>3761.7693204310362</v>
      </c>
      <c r="M592" s="37" t="b">
        <v>1</v>
      </c>
      <c r="N592" s="47">
        <v>8239.1968082494241</v>
      </c>
      <c r="O592" s="27"/>
    </row>
    <row r="593" spans="1:15" x14ac:dyDescent="0.25">
      <c r="A593" s="18"/>
      <c r="B593" s="46">
        <v>45345.833333333336</v>
      </c>
      <c r="C593" s="47">
        <v>2891.8436505</v>
      </c>
      <c r="D593" s="47">
        <v>3331.7428487500001</v>
      </c>
      <c r="E593" s="47">
        <v>1012.432855</v>
      </c>
      <c r="F593" s="47">
        <v>2587.458509087</v>
      </c>
      <c r="G593" s="47">
        <v>1219.506527778741</v>
      </c>
      <c r="H593" s="47">
        <v>498.95485057471205</v>
      </c>
      <c r="I593" s="47">
        <v>7284.5412151117234</v>
      </c>
      <c r="J593" s="47">
        <v>397.13023594769697</v>
      </c>
      <c r="K593" s="47">
        <v>4.6334061999999996</v>
      </c>
      <c r="L593" s="47">
        <v>3855.6343844310363</v>
      </c>
      <c r="M593" s="37" t="b">
        <v>1</v>
      </c>
      <c r="N593" s="47">
        <v>7681.6714510594202</v>
      </c>
      <c r="O593" s="27"/>
    </row>
    <row r="594" spans="1:15" x14ac:dyDescent="0.25">
      <c r="A594" s="18"/>
      <c r="B594" s="46">
        <v>45345.875</v>
      </c>
      <c r="C594" s="47">
        <v>2902.8808359999994</v>
      </c>
      <c r="D594" s="47">
        <v>2566.643206374999</v>
      </c>
      <c r="E594" s="47">
        <v>890.6243915</v>
      </c>
      <c r="F594" s="47">
        <v>2255.849144292999</v>
      </c>
      <c r="G594" s="47">
        <v>1204.506580307743</v>
      </c>
      <c r="H594" s="47">
        <v>687.21385057471196</v>
      </c>
      <c r="I594" s="47">
        <v>6794.3573599617239</v>
      </c>
      <c r="J594" s="47">
        <v>363.98500335769904</v>
      </c>
      <c r="K594" s="47">
        <v>46.893337799999962</v>
      </c>
      <c r="L594" s="47">
        <v>3302.4823079310363</v>
      </c>
      <c r="M594" s="37" t="b">
        <v>1</v>
      </c>
      <c r="N594" s="47">
        <v>7158.3423633194234</v>
      </c>
      <c r="O594" s="27"/>
    </row>
    <row r="595" spans="1:15" x14ac:dyDescent="0.25">
      <c r="A595" s="18"/>
      <c r="B595" s="46">
        <v>45345.916666666664</v>
      </c>
      <c r="C595" s="47">
        <v>2910.4314757499988</v>
      </c>
      <c r="D595" s="47">
        <v>2673.0055280000001</v>
      </c>
      <c r="E595" s="47">
        <v>733.77689275</v>
      </c>
      <c r="F595" s="47">
        <v>2091.7250906169998</v>
      </c>
      <c r="G595" s="47">
        <v>1202.320611008741</v>
      </c>
      <c r="H595" s="47">
        <v>831.80985057471207</v>
      </c>
      <c r="I595" s="47">
        <v>6645.7132344917209</v>
      </c>
      <c r="J595" s="47">
        <v>358.65032997769902</v>
      </c>
      <c r="K595" s="47">
        <v>2.2675503000000004</v>
      </c>
      <c r="L595" s="47">
        <v>3436.4383339310361</v>
      </c>
      <c r="M595" s="37" t="b">
        <v>1</v>
      </c>
      <c r="N595" s="47">
        <v>7004.3635644694195</v>
      </c>
      <c r="O595" s="27"/>
    </row>
    <row r="596" spans="1:15" x14ac:dyDescent="0.25">
      <c r="A596" s="18"/>
      <c r="B596" s="46">
        <v>45345.958333333336</v>
      </c>
      <c r="C596" s="47">
        <v>2907.1653615</v>
      </c>
      <c r="D596" s="47">
        <v>3157.9093626874992</v>
      </c>
      <c r="E596" s="47">
        <v>705.42807849999997</v>
      </c>
      <c r="F596" s="47">
        <v>1280.2159110590001</v>
      </c>
      <c r="G596" s="47">
        <v>1113.5160552892421</v>
      </c>
      <c r="H596" s="47">
        <v>870.97085057471202</v>
      </c>
      <c r="I596" s="47">
        <v>6188.7733310717203</v>
      </c>
      <c r="J596" s="47">
        <v>327.00968040769908</v>
      </c>
      <c r="K596" s="47">
        <v>3.0215252000000001</v>
      </c>
      <c r="L596" s="47">
        <v>3516.4010829310364</v>
      </c>
      <c r="M596" s="37" t="b">
        <v>1</v>
      </c>
      <c r="N596" s="47">
        <v>6515.7830114794197</v>
      </c>
      <c r="O596" s="27"/>
    </row>
    <row r="597" spans="1:15" x14ac:dyDescent="0.25">
      <c r="A597" s="18"/>
      <c r="B597" s="46">
        <v>45346</v>
      </c>
      <c r="C597" s="47">
        <v>2886.7714865000003</v>
      </c>
      <c r="D597" s="47">
        <v>2414.0198828749999</v>
      </c>
      <c r="E597" s="47">
        <v>749.10728975000006</v>
      </c>
      <c r="F597" s="47">
        <v>824.84128178050003</v>
      </c>
      <c r="G597" s="47">
        <v>1128.000980240244</v>
      </c>
      <c r="H597" s="47">
        <v>1078.8768505747121</v>
      </c>
      <c r="I597" s="47">
        <v>5895.4396689717196</v>
      </c>
      <c r="J597" s="47">
        <v>310.94172941770103</v>
      </c>
      <c r="K597" s="47">
        <v>194.00865540000001</v>
      </c>
      <c r="L597" s="47">
        <v>2681.2277179310349</v>
      </c>
      <c r="M597" s="37" t="b">
        <v>1</v>
      </c>
      <c r="N597" s="47">
        <v>6206.3813983894206</v>
      </c>
      <c r="O597" s="27"/>
    </row>
    <row r="598" spans="1:15" x14ac:dyDescent="0.25">
      <c r="A598" s="18"/>
      <c r="B598" s="46">
        <v>45346.041666666664</v>
      </c>
      <c r="C598" s="47">
        <v>2880.7224997500002</v>
      </c>
      <c r="D598" s="47">
        <v>2157.6692826250001</v>
      </c>
      <c r="E598" s="47">
        <v>806.55598325000005</v>
      </c>
      <c r="F598" s="47">
        <v>579.76907821700001</v>
      </c>
      <c r="G598" s="47">
        <v>1097.6852319437471</v>
      </c>
      <c r="H598" s="47">
        <v>1238.4998505747121</v>
      </c>
      <c r="I598" s="47">
        <v>5573.945649421722</v>
      </c>
      <c r="J598" s="47">
        <v>303.57003850770002</v>
      </c>
      <c r="K598" s="47">
        <v>267.69574800000004</v>
      </c>
      <c r="L598" s="47">
        <v>2615.6904904310359</v>
      </c>
      <c r="M598" s="37" t="b">
        <v>1</v>
      </c>
      <c r="N598" s="47">
        <v>5877.5156879294218</v>
      </c>
      <c r="O598" s="27"/>
    </row>
    <row r="599" spans="1:15" x14ac:dyDescent="0.25">
      <c r="A599" s="18"/>
      <c r="B599" s="46">
        <v>45346.083333333336</v>
      </c>
      <c r="C599" s="47">
        <v>2883.67473875</v>
      </c>
      <c r="D599" s="47">
        <v>1316.1051751250002</v>
      </c>
      <c r="E599" s="47">
        <v>792.34949275000008</v>
      </c>
      <c r="F599" s="47">
        <v>669.85876285300003</v>
      </c>
      <c r="G599" s="47">
        <v>1095.826467307746</v>
      </c>
      <c r="H599" s="47">
        <v>1497.7568505747122</v>
      </c>
      <c r="I599" s="47">
        <v>5442.1072696017227</v>
      </c>
      <c r="J599" s="47">
        <v>295.86563702769905</v>
      </c>
      <c r="K599" s="47">
        <v>301.64289530000002</v>
      </c>
      <c r="L599" s="47">
        <v>2215.9556854310363</v>
      </c>
      <c r="M599" s="37" t="b">
        <v>1</v>
      </c>
      <c r="N599" s="47">
        <v>5737.9729066294221</v>
      </c>
      <c r="O599" s="27"/>
    </row>
    <row r="600" spans="1:15" x14ac:dyDescent="0.25">
      <c r="A600" s="18"/>
      <c r="B600" s="46">
        <v>45346.125</v>
      </c>
      <c r="C600" s="47">
        <v>2886.5267027499995</v>
      </c>
      <c r="D600" s="47">
        <v>1282.338486187499</v>
      </c>
      <c r="E600" s="47">
        <v>729.82965150000007</v>
      </c>
      <c r="F600" s="47">
        <v>570.38781878050008</v>
      </c>
      <c r="G600" s="47">
        <v>1086.4449599677439</v>
      </c>
      <c r="H600" s="47">
        <v>1561.1718505747122</v>
      </c>
      <c r="I600" s="47">
        <v>5319.1958574417222</v>
      </c>
      <c r="J600" s="47">
        <v>284.91075058769803</v>
      </c>
      <c r="K600" s="47">
        <v>303.11225380000008</v>
      </c>
      <c r="L600" s="47">
        <v>2209.4806079310365</v>
      </c>
      <c r="M600" s="37" t="b">
        <v>1</v>
      </c>
      <c r="N600" s="47">
        <v>5604.1066080294204</v>
      </c>
      <c r="O600" s="27"/>
    </row>
    <row r="601" spans="1:15" x14ac:dyDescent="0.25">
      <c r="A601" s="18"/>
      <c r="B601" s="46">
        <v>45346.166666666664</v>
      </c>
      <c r="C601" s="47">
        <v>2895.8027187500002</v>
      </c>
      <c r="D601" s="47">
        <v>1063.1849378750001</v>
      </c>
      <c r="E601" s="47">
        <v>775.97463900000002</v>
      </c>
      <c r="F601" s="47">
        <v>702.17001919050006</v>
      </c>
      <c r="G601" s="47">
        <v>1078.546116800245</v>
      </c>
      <c r="H601" s="47">
        <v>1685.8298505747121</v>
      </c>
      <c r="I601" s="47">
        <v>5357.0884121417203</v>
      </c>
      <c r="J601" s="47">
        <v>284.67600641770201</v>
      </c>
      <c r="K601" s="47">
        <v>442.73364320000002</v>
      </c>
      <c r="L601" s="47">
        <v>2117.010220431036</v>
      </c>
      <c r="M601" s="37" t="b">
        <v>1</v>
      </c>
      <c r="N601" s="47">
        <v>5641.7644185594227</v>
      </c>
      <c r="O601" s="27"/>
    </row>
    <row r="602" spans="1:15" x14ac:dyDescent="0.25">
      <c r="A602" s="18"/>
      <c r="B602" s="46">
        <v>45346.208333333336</v>
      </c>
      <c r="C602" s="47">
        <v>2910.689198</v>
      </c>
      <c r="D602" s="47">
        <v>1250.29596625</v>
      </c>
      <c r="E602" s="47">
        <v>798.77441275000001</v>
      </c>
      <c r="F602" s="47">
        <v>641.2484109830001</v>
      </c>
      <c r="G602" s="47">
        <v>1091.0954228027442</v>
      </c>
      <c r="H602" s="47">
        <v>1732.644850574711</v>
      </c>
      <c r="I602" s="47">
        <v>5626.5114602117237</v>
      </c>
      <c r="J602" s="47">
        <v>291.47391751769902</v>
      </c>
      <c r="K602" s="47">
        <v>471.54342070000001</v>
      </c>
      <c r="L602" s="47">
        <v>2035.2194629310361</v>
      </c>
      <c r="M602" s="37" t="b">
        <v>1</v>
      </c>
      <c r="N602" s="47">
        <v>5917.9853777294229</v>
      </c>
      <c r="O602" s="27"/>
    </row>
    <row r="603" spans="1:15" x14ac:dyDescent="0.25">
      <c r="A603" s="18"/>
      <c r="B603" s="46">
        <v>45346.25</v>
      </c>
      <c r="C603" s="47">
        <v>2941.1269710000001</v>
      </c>
      <c r="D603" s="47">
        <v>1695.3399130625003</v>
      </c>
      <c r="E603" s="47">
        <v>830.52774050000005</v>
      </c>
      <c r="F603" s="47">
        <v>401.88591564724999</v>
      </c>
      <c r="G603" s="47">
        <v>1106.4376579959919</v>
      </c>
      <c r="H603" s="47">
        <v>1652.738850574711</v>
      </c>
      <c r="I603" s="47">
        <v>6021.3454015917214</v>
      </c>
      <c r="J603" s="47">
        <v>305.06170995769804</v>
      </c>
      <c r="K603" s="47">
        <v>128.50568430000001</v>
      </c>
      <c r="L603" s="47">
        <v>2173.1442529310361</v>
      </c>
      <c r="M603" s="37" t="b">
        <v>1</v>
      </c>
      <c r="N603" s="47">
        <v>6326.4071115494198</v>
      </c>
      <c r="O603" s="27"/>
    </row>
    <row r="604" spans="1:15" x14ac:dyDescent="0.25">
      <c r="A604" s="18"/>
      <c r="B604" s="46">
        <v>45346.291666666664</v>
      </c>
      <c r="C604" s="47">
        <v>2952.3990710000012</v>
      </c>
      <c r="D604" s="47">
        <v>2002.3995258749999</v>
      </c>
      <c r="E604" s="47">
        <v>837.3538097500001</v>
      </c>
      <c r="F604" s="47">
        <v>256.66620066400003</v>
      </c>
      <c r="G604" s="47">
        <v>1185.6843026767422</v>
      </c>
      <c r="H604" s="47">
        <v>1677.529850574711</v>
      </c>
      <c r="I604" s="47">
        <v>6394.78705909172</v>
      </c>
      <c r="J604" s="47">
        <v>324.15665681769804</v>
      </c>
      <c r="K604" s="47">
        <v>1.8417141999999997</v>
      </c>
      <c r="L604" s="47">
        <v>2191.2473304310361</v>
      </c>
      <c r="M604" s="37" t="b">
        <v>1</v>
      </c>
      <c r="N604" s="47">
        <v>6718.9437159094177</v>
      </c>
      <c r="O604" s="27"/>
    </row>
    <row r="605" spans="1:15" x14ac:dyDescent="0.25">
      <c r="A605" s="18"/>
      <c r="B605" s="46">
        <v>45346.333333333336</v>
      </c>
      <c r="C605" s="47">
        <v>2956.8797037499999</v>
      </c>
      <c r="D605" s="47">
        <v>2237.2250156249997</v>
      </c>
      <c r="E605" s="47">
        <v>840.11395950000008</v>
      </c>
      <c r="F605" s="47">
        <v>107.51563035925</v>
      </c>
      <c r="G605" s="47">
        <v>1401.5190241914929</v>
      </c>
      <c r="H605" s="47">
        <v>1960.6788505747122</v>
      </c>
      <c r="I605" s="47">
        <v>6683.6379371717212</v>
      </c>
      <c r="J605" s="47">
        <v>344.029658397699</v>
      </c>
      <c r="K605" s="47">
        <v>5.0872104999999994</v>
      </c>
      <c r="L605" s="47">
        <v>2471.1773779310361</v>
      </c>
      <c r="M605" s="37" t="b">
        <v>1</v>
      </c>
      <c r="N605" s="47">
        <v>7027.66759556942</v>
      </c>
      <c r="O605" s="27"/>
    </row>
    <row r="606" spans="1:15" x14ac:dyDescent="0.25">
      <c r="A606" s="18"/>
      <c r="B606" s="46">
        <v>45346.375</v>
      </c>
      <c r="C606" s="47">
        <v>2953.3388930000001</v>
      </c>
      <c r="D606" s="47">
        <v>1622.728256187499</v>
      </c>
      <c r="E606" s="47">
        <v>826.34460000000001</v>
      </c>
      <c r="F606" s="47">
        <v>76.123793427749959</v>
      </c>
      <c r="G606" s="47">
        <v>1766.0097510304931</v>
      </c>
      <c r="H606" s="47">
        <v>2744.9138505747123</v>
      </c>
      <c r="I606" s="47">
        <v>6778.8032677717201</v>
      </c>
      <c r="J606" s="47">
        <v>356.08217551769803</v>
      </c>
      <c r="K606" s="47">
        <v>261.97724050000005</v>
      </c>
      <c r="L606" s="47">
        <v>2592.5964604310361</v>
      </c>
      <c r="M606" s="37" t="b">
        <v>1</v>
      </c>
      <c r="N606" s="47">
        <v>7134.8854432894186</v>
      </c>
      <c r="O606" s="27"/>
    </row>
    <row r="607" spans="1:15" x14ac:dyDescent="0.25">
      <c r="A607" s="18"/>
      <c r="B607" s="46">
        <v>45346.416666666664</v>
      </c>
      <c r="C607" s="47">
        <v>2931.3463077500001</v>
      </c>
      <c r="D607" s="47">
        <v>930.63002106249996</v>
      </c>
      <c r="E607" s="47">
        <v>673.13270950000003</v>
      </c>
      <c r="F607" s="47">
        <v>101.6726676025</v>
      </c>
      <c r="G607" s="47">
        <v>2122.2497512607433</v>
      </c>
      <c r="H607" s="47">
        <v>3240.484195574712</v>
      </c>
      <c r="I607" s="47">
        <v>6761.9892800017242</v>
      </c>
      <c r="J607" s="47">
        <v>353.09234651769702</v>
      </c>
      <c r="K607" s="47">
        <v>628.69038079999996</v>
      </c>
      <c r="L607" s="47">
        <v>2255.743645431035</v>
      </c>
      <c r="M607" s="37" t="b">
        <v>1</v>
      </c>
      <c r="N607" s="47">
        <v>7115.0816265194208</v>
      </c>
      <c r="O607" s="27"/>
    </row>
    <row r="608" spans="1:15" x14ac:dyDescent="0.25">
      <c r="A608" s="18"/>
      <c r="B608" s="46">
        <v>45346.458333333336</v>
      </c>
      <c r="C608" s="47">
        <v>2891.520084499999</v>
      </c>
      <c r="D608" s="47">
        <v>826.70250031249998</v>
      </c>
      <c r="E608" s="47">
        <v>572.75263975000007</v>
      </c>
      <c r="F608" s="47">
        <v>117.30717248099999</v>
      </c>
      <c r="G608" s="47">
        <v>2378.787215422245</v>
      </c>
      <c r="H608" s="47">
        <v>3415.7762005747113</v>
      </c>
      <c r="I608" s="47">
        <v>6669.0152643517222</v>
      </c>
      <c r="J608" s="47">
        <v>347.80729625770203</v>
      </c>
      <c r="K608" s="47">
        <v>966.08255200000008</v>
      </c>
      <c r="L608" s="47">
        <v>2219.940700431036</v>
      </c>
      <c r="M608" s="37" t="b">
        <v>1</v>
      </c>
      <c r="N608" s="47">
        <v>7016.8225606094238</v>
      </c>
      <c r="O608" s="27"/>
    </row>
    <row r="609" spans="1:15" x14ac:dyDescent="0.25">
      <c r="A609" s="18"/>
      <c r="B609" s="46">
        <v>45346.5</v>
      </c>
      <c r="C609" s="47">
        <v>2856.7800079999993</v>
      </c>
      <c r="D609" s="47">
        <v>821.37915393749995</v>
      </c>
      <c r="E609" s="47">
        <v>516.63921775000006</v>
      </c>
      <c r="F609" s="47">
        <v>127.88834745775</v>
      </c>
      <c r="G609" s="47">
        <v>2462.7549555704941</v>
      </c>
      <c r="H609" s="47">
        <v>3253.0815605747121</v>
      </c>
      <c r="I609" s="47">
        <v>6375.4634237917226</v>
      </c>
      <c r="J609" s="47">
        <v>336.47757176770205</v>
      </c>
      <c r="K609" s="47">
        <v>1401.1245223000001</v>
      </c>
      <c r="L609" s="47">
        <v>1925.4577254310361</v>
      </c>
      <c r="M609" s="37" t="b">
        <v>1</v>
      </c>
      <c r="N609" s="47">
        <v>6711.9409955594247</v>
      </c>
      <c r="O609" s="27"/>
    </row>
    <row r="610" spans="1:15" x14ac:dyDescent="0.25">
      <c r="A610" s="18"/>
      <c r="B610" s="46">
        <v>45346.541666666664</v>
      </c>
      <c r="C610" s="47">
        <v>2852.9688192500003</v>
      </c>
      <c r="D610" s="47">
        <v>579.71817587500004</v>
      </c>
      <c r="E610" s="47">
        <v>537.91557250000005</v>
      </c>
      <c r="F610" s="47">
        <v>187.16657627150002</v>
      </c>
      <c r="G610" s="47">
        <v>2277.6653842192441</v>
      </c>
      <c r="H610" s="47">
        <v>3086.9952805747121</v>
      </c>
      <c r="I610" s="47">
        <v>6240.0855270917209</v>
      </c>
      <c r="J610" s="47">
        <v>322.77430666770101</v>
      </c>
      <c r="K610" s="47">
        <v>1528.6899620000002</v>
      </c>
      <c r="L610" s="47">
        <v>1430.8800129310362</v>
      </c>
      <c r="M610" s="37" t="b">
        <v>1</v>
      </c>
      <c r="N610" s="47">
        <v>6562.8598337594221</v>
      </c>
      <c r="O610" s="27"/>
    </row>
    <row r="611" spans="1:15" x14ac:dyDescent="0.25">
      <c r="A611" s="18"/>
      <c r="B611" s="46">
        <v>45346.583333333336</v>
      </c>
      <c r="C611" s="47">
        <v>2842.890022</v>
      </c>
      <c r="D611" s="47">
        <v>590.30277418750006</v>
      </c>
      <c r="E611" s="47">
        <v>555.98287249999998</v>
      </c>
      <c r="F611" s="47">
        <v>163.5803690715</v>
      </c>
      <c r="G611" s="47">
        <v>1961.9214929167442</v>
      </c>
      <c r="H611" s="47">
        <v>3338.7119305747115</v>
      </c>
      <c r="I611" s="47">
        <v>6093.9690683417193</v>
      </c>
      <c r="J611" s="47">
        <v>323.68596827770301</v>
      </c>
      <c r="K611" s="47">
        <v>1467.4096107</v>
      </c>
      <c r="L611" s="47">
        <v>1568.324813931036</v>
      </c>
      <c r="M611" s="37" t="b">
        <v>1</v>
      </c>
      <c r="N611" s="47">
        <v>6417.6550366194224</v>
      </c>
      <c r="O611" s="27"/>
    </row>
    <row r="612" spans="1:15" x14ac:dyDescent="0.25">
      <c r="A612" s="18"/>
      <c r="B612" s="46">
        <v>45346.625</v>
      </c>
      <c r="C612" s="47">
        <v>2841.5155690000001</v>
      </c>
      <c r="D612" s="47">
        <v>601.62354275000007</v>
      </c>
      <c r="E612" s="47">
        <v>558.21718500000009</v>
      </c>
      <c r="F612" s="47">
        <v>152.45537485800003</v>
      </c>
      <c r="G612" s="47">
        <v>1565.656630917744</v>
      </c>
      <c r="H612" s="47">
        <v>3438.7086005747124</v>
      </c>
      <c r="I612" s="47">
        <v>6100.5583548217219</v>
      </c>
      <c r="J612" s="47">
        <v>318.883439147704</v>
      </c>
      <c r="K612" s="47">
        <v>1090.2858462000002</v>
      </c>
      <c r="L612" s="47">
        <v>1648.4492629310359</v>
      </c>
      <c r="M612" s="37" t="b">
        <v>1</v>
      </c>
      <c r="N612" s="47">
        <v>6419.4417939694258</v>
      </c>
      <c r="O612" s="27"/>
    </row>
    <row r="613" spans="1:15" x14ac:dyDescent="0.25">
      <c r="A613" s="18"/>
      <c r="B613" s="46">
        <v>45346.666666666664</v>
      </c>
      <c r="C613" s="47">
        <v>2877.3860449999988</v>
      </c>
      <c r="D613" s="47">
        <v>850.71164731250008</v>
      </c>
      <c r="E613" s="47">
        <v>636.71691050000004</v>
      </c>
      <c r="F613" s="47">
        <v>175.87143003950001</v>
      </c>
      <c r="G613" s="47">
        <v>1282.698047873743</v>
      </c>
      <c r="H613" s="47">
        <v>2855.2588505747121</v>
      </c>
      <c r="I613" s="47">
        <v>6257.4185039517233</v>
      </c>
      <c r="J613" s="47">
        <v>310.60700791770205</v>
      </c>
      <c r="K613" s="47">
        <v>631.16128400000002</v>
      </c>
      <c r="L613" s="47">
        <v>1479.456135431036</v>
      </c>
      <c r="M613" s="37" t="b">
        <v>1</v>
      </c>
      <c r="N613" s="47">
        <v>6568.0255118694258</v>
      </c>
      <c r="O613" s="27"/>
    </row>
    <row r="614" spans="1:15" x14ac:dyDescent="0.25">
      <c r="A614" s="18"/>
      <c r="B614" s="46">
        <v>45346.708333333336</v>
      </c>
      <c r="C614" s="47">
        <v>2900.0968920000005</v>
      </c>
      <c r="D614" s="47">
        <v>2136.7933790000002</v>
      </c>
      <c r="E614" s="47">
        <v>844.94949150000014</v>
      </c>
      <c r="F614" s="47">
        <v>328.02972609975001</v>
      </c>
      <c r="G614" s="47">
        <v>1200.1626200659932</v>
      </c>
      <c r="H614" s="47">
        <v>1991.5498505747109</v>
      </c>
      <c r="I614" s="47">
        <v>6757.9985614817206</v>
      </c>
      <c r="J614" s="47">
        <v>335.36963702769998</v>
      </c>
      <c r="K614" s="47">
        <v>428.81082030000005</v>
      </c>
      <c r="L614" s="47">
        <v>1879.4029404310361</v>
      </c>
      <c r="M614" s="37" t="b">
        <v>1</v>
      </c>
      <c r="N614" s="47">
        <v>7093.3681985094208</v>
      </c>
      <c r="O614" s="27"/>
    </row>
    <row r="615" spans="1:15" x14ac:dyDescent="0.25">
      <c r="A615" s="18"/>
      <c r="B615" s="46">
        <v>45346.75</v>
      </c>
      <c r="C615" s="47">
        <v>2917.3800222499999</v>
      </c>
      <c r="D615" s="47">
        <v>2966.2032057500001</v>
      </c>
      <c r="E615" s="47">
        <v>869.72954625</v>
      </c>
      <c r="F615" s="47">
        <v>581.5094004875001</v>
      </c>
      <c r="G615" s="47">
        <v>1211.4109781682441</v>
      </c>
      <c r="H615" s="47">
        <v>1366.1028505747122</v>
      </c>
      <c r="I615" s="47">
        <v>6956.3153506917224</v>
      </c>
      <c r="J615" s="47">
        <v>345.12495995769802</v>
      </c>
      <c r="K615" s="47">
        <v>2.1055299000000001</v>
      </c>
      <c r="L615" s="47">
        <v>2608.7901629310363</v>
      </c>
      <c r="M615" s="37" t="b">
        <v>1</v>
      </c>
      <c r="N615" s="47">
        <v>7301.4403106494201</v>
      </c>
      <c r="O615" s="27"/>
    </row>
    <row r="616" spans="1:15" x14ac:dyDescent="0.25">
      <c r="A616" s="18"/>
      <c r="B616" s="46">
        <v>45346.791666666664</v>
      </c>
      <c r="C616" s="47">
        <v>2912.676047999998</v>
      </c>
      <c r="D616" s="47">
        <v>2677.2334438124999</v>
      </c>
      <c r="E616" s="47">
        <v>867.84976450000011</v>
      </c>
      <c r="F616" s="47">
        <v>678.20049237350008</v>
      </c>
      <c r="G616" s="47">
        <v>1212.7478209197441</v>
      </c>
      <c r="H616" s="47">
        <v>1270.2298505747121</v>
      </c>
      <c r="I616" s="47">
        <v>6728.1778694017248</v>
      </c>
      <c r="J616" s="47">
        <v>339.13695724769707</v>
      </c>
      <c r="K616" s="47">
        <v>27.0854581</v>
      </c>
      <c r="L616" s="47">
        <v>2524.5371354310359</v>
      </c>
      <c r="M616" s="37" t="b">
        <v>1</v>
      </c>
      <c r="N616" s="47">
        <v>7067.3148266494218</v>
      </c>
      <c r="O616" s="27"/>
    </row>
    <row r="617" spans="1:15" x14ac:dyDescent="0.25">
      <c r="A617" s="18"/>
      <c r="B617" s="46">
        <v>45346.833333333336</v>
      </c>
      <c r="C617" s="47">
        <v>2894.99262125</v>
      </c>
      <c r="D617" s="47">
        <v>1775.2606661875</v>
      </c>
      <c r="E617" s="47">
        <v>866.35956800000008</v>
      </c>
      <c r="F617" s="47">
        <v>1009.5784960520001</v>
      </c>
      <c r="G617" s="47">
        <v>1177.8250965262409</v>
      </c>
      <c r="H617" s="47">
        <v>1465.9678505747122</v>
      </c>
      <c r="I617" s="47">
        <v>6335.7898369717204</v>
      </c>
      <c r="J617" s="47">
        <v>317.21965778769805</v>
      </c>
      <c r="K617" s="47">
        <v>171.4832059</v>
      </c>
      <c r="L617" s="47">
        <v>2365.4915979310363</v>
      </c>
      <c r="M617" s="37" t="b">
        <v>1</v>
      </c>
      <c r="N617" s="47">
        <v>6653.0094947594189</v>
      </c>
      <c r="O617" s="27"/>
    </row>
    <row r="618" spans="1:15" x14ac:dyDescent="0.25">
      <c r="A618" s="18"/>
      <c r="B618" s="46">
        <v>45346.875</v>
      </c>
      <c r="C618" s="47">
        <v>2884.3121015000011</v>
      </c>
      <c r="D618" s="47">
        <v>1060.2594643125001</v>
      </c>
      <c r="E618" s="47">
        <v>848.9564365</v>
      </c>
      <c r="F618" s="47">
        <v>1182.2954359</v>
      </c>
      <c r="G618" s="47">
        <v>1139.8060219932461</v>
      </c>
      <c r="H618" s="47">
        <v>1815.9948505747122</v>
      </c>
      <c r="I618" s="47">
        <v>5977.0589704917229</v>
      </c>
      <c r="J618" s="47">
        <v>309.97489845770104</v>
      </c>
      <c r="K618" s="47">
        <v>191.70131889999999</v>
      </c>
      <c r="L618" s="47">
        <v>2452.8891229310352</v>
      </c>
      <c r="M618" s="37" t="b">
        <v>1</v>
      </c>
      <c r="N618" s="47">
        <v>6287.0338689494238</v>
      </c>
      <c r="O618" s="27"/>
    </row>
    <row r="619" spans="1:15" x14ac:dyDescent="0.25">
      <c r="A619" s="18"/>
      <c r="B619" s="46">
        <v>45346.916666666664</v>
      </c>
      <c r="C619" s="47">
        <v>2861.01305525</v>
      </c>
      <c r="D619" s="47">
        <v>1124.371230562499</v>
      </c>
      <c r="E619" s="47">
        <v>798.26880471000004</v>
      </c>
      <c r="F619" s="47">
        <v>1125.540935231</v>
      </c>
      <c r="G619" s="47">
        <v>1140.815459462242</v>
      </c>
      <c r="H619" s="47">
        <v>1919.9488505747122</v>
      </c>
      <c r="I619" s="47">
        <v>5927.2222327417221</v>
      </c>
      <c r="J619" s="47">
        <v>316.25255111769803</v>
      </c>
      <c r="K619" s="47">
        <v>208.11455900000001</v>
      </c>
      <c r="L619" s="47">
        <v>2518.3689929310358</v>
      </c>
      <c r="M619" s="37" t="b">
        <v>1</v>
      </c>
      <c r="N619" s="47">
        <v>6243.4747838594203</v>
      </c>
      <c r="O619" s="27"/>
    </row>
    <row r="620" spans="1:15" x14ac:dyDescent="0.25">
      <c r="A620" s="18"/>
      <c r="B620" s="46">
        <v>45346.958333333336</v>
      </c>
      <c r="C620" s="47">
        <v>2832.9844932500005</v>
      </c>
      <c r="D620" s="47">
        <v>966.25157287500008</v>
      </c>
      <c r="E620" s="47">
        <v>664.24158225000008</v>
      </c>
      <c r="F620" s="47">
        <v>1301.6798438995002</v>
      </c>
      <c r="G620" s="47">
        <v>1137.0535357512431</v>
      </c>
      <c r="H620" s="47">
        <v>2107.5568505747124</v>
      </c>
      <c r="I620" s="47">
        <v>5559.9295176517198</v>
      </c>
      <c r="J620" s="47">
        <v>308.81938101769998</v>
      </c>
      <c r="K620" s="47">
        <v>298.5959345</v>
      </c>
      <c r="L620" s="47">
        <v>2842.4230454310364</v>
      </c>
      <c r="M620" s="37" t="b">
        <v>1</v>
      </c>
      <c r="N620" s="47">
        <v>5868.7488986694198</v>
      </c>
      <c r="O620" s="27"/>
    </row>
    <row r="621" spans="1:15" x14ac:dyDescent="0.25">
      <c r="A621" s="18"/>
      <c r="B621" s="46">
        <v>45347</v>
      </c>
      <c r="C621" s="47">
        <v>2830.3036395000004</v>
      </c>
      <c r="D621" s="47">
        <v>656.28050493750015</v>
      </c>
      <c r="E621" s="47">
        <v>536.72767087</v>
      </c>
      <c r="F621" s="47">
        <v>1548.1354825020001</v>
      </c>
      <c r="G621" s="47">
        <v>1063.844370326244</v>
      </c>
      <c r="H621" s="47">
        <v>2575.9258505747121</v>
      </c>
      <c r="I621" s="47">
        <v>5332.1045592317223</v>
      </c>
      <c r="J621" s="47">
        <v>310.85165644769802</v>
      </c>
      <c r="K621" s="47">
        <v>599.5523776</v>
      </c>
      <c r="L621" s="47">
        <v>2968.7089254310349</v>
      </c>
      <c r="M621" s="37" t="b">
        <v>1</v>
      </c>
      <c r="N621" s="47">
        <v>5642.95621567942</v>
      </c>
      <c r="O621" s="27"/>
    </row>
    <row r="622" spans="1:15" x14ac:dyDescent="0.25">
      <c r="A622" s="18"/>
      <c r="B622" s="46">
        <v>45347.041666666664</v>
      </c>
      <c r="C622" s="47">
        <v>2820.7349205</v>
      </c>
      <c r="D622" s="47">
        <v>380.20417281250008</v>
      </c>
      <c r="E622" s="47">
        <v>507.30845525000001</v>
      </c>
      <c r="F622" s="47">
        <v>1679.9197159700002</v>
      </c>
      <c r="G622" s="47">
        <v>1067.531943993243</v>
      </c>
      <c r="H622" s="47">
        <v>2725.1088505747121</v>
      </c>
      <c r="I622" s="47">
        <v>5079.1602341717216</v>
      </c>
      <c r="J622" s="47">
        <v>306.26244309769703</v>
      </c>
      <c r="K622" s="47">
        <v>882.20723140000007</v>
      </c>
      <c r="L622" s="47">
        <v>2913.1781504310352</v>
      </c>
      <c r="M622" s="37" t="b">
        <v>1</v>
      </c>
      <c r="N622" s="47">
        <v>5385.4226772694183</v>
      </c>
      <c r="O622" s="27"/>
    </row>
    <row r="623" spans="1:15" x14ac:dyDescent="0.25">
      <c r="A623" s="18"/>
      <c r="B623" s="46">
        <v>45347.083333333336</v>
      </c>
      <c r="C623" s="47">
        <v>2807.2362327500005</v>
      </c>
      <c r="D623" s="47">
        <v>526.35342493750011</v>
      </c>
      <c r="E623" s="47">
        <v>499.28063038000005</v>
      </c>
      <c r="F623" s="47">
        <v>1571.9058785875</v>
      </c>
      <c r="G623" s="47">
        <v>1057.0502499107461</v>
      </c>
      <c r="H623" s="47">
        <v>2542.4918505747123</v>
      </c>
      <c r="I623" s="47">
        <v>5017.6265819717219</v>
      </c>
      <c r="J623" s="47">
        <v>302.12475773770103</v>
      </c>
      <c r="K623" s="47">
        <v>883.98669700000005</v>
      </c>
      <c r="L623" s="47">
        <v>2800.5802304310364</v>
      </c>
      <c r="M623" s="37" t="b">
        <v>1</v>
      </c>
      <c r="N623" s="47">
        <v>5319.7513397094226</v>
      </c>
      <c r="O623" s="27"/>
    </row>
    <row r="624" spans="1:15" x14ac:dyDescent="0.25">
      <c r="A624" s="18"/>
      <c r="B624" s="46">
        <v>45347.125</v>
      </c>
      <c r="C624" s="47">
        <v>2779.2305205000011</v>
      </c>
      <c r="D624" s="47">
        <v>506.07184849999999</v>
      </c>
      <c r="E624" s="47">
        <v>493.54832350000004</v>
      </c>
      <c r="F624" s="47">
        <v>1317.929857894999</v>
      </c>
      <c r="G624" s="47">
        <v>1055.6423734107441</v>
      </c>
      <c r="H624" s="47">
        <v>2599.889850574712</v>
      </c>
      <c r="I624" s="47">
        <v>4904.8609964817215</v>
      </c>
      <c r="J624" s="47">
        <v>285.82172466769907</v>
      </c>
      <c r="K624" s="47">
        <v>1092.1586677999999</v>
      </c>
      <c r="L624" s="47">
        <v>2469.4713854310362</v>
      </c>
      <c r="M624" s="37" t="b">
        <v>1</v>
      </c>
      <c r="N624" s="47">
        <v>5190.6827211494201</v>
      </c>
      <c r="O624" s="27"/>
    </row>
    <row r="625" spans="1:15" x14ac:dyDescent="0.25">
      <c r="A625" s="18"/>
      <c r="B625" s="46">
        <v>45347.166666666664</v>
      </c>
      <c r="C625" s="47">
        <v>2739.567281749999</v>
      </c>
      <c r="D625" s="47">
        <v>617.06237775</v>
      </c>
      <c r="E625" s="47">
        <v>493.97796850000003</v>
      </c>
      <c r="F625" s="47">
        <v>1020.316339918</v>
      </c>
      <c r="G625" s="47">
        <v>1046.7446571277451</v>
      </c>
      <c r="H625" s="47">
        <v>2555.2588505747112</v>
      </c>
      <c r="I625" s="47">
        <v>4935.7845464917227</v>
      </c>
      <c r="J625" s="47">
        <v>276.62834069770003</v>
      </c>
      <c r="K625" s="47">
        <v>1012.3473605</v>
      </c>
      <c r="L625" s="47">
        <v>2248.1672279310365</v>
      </c>
      <c r="M625" s="37" t="b">
        <v>1</v>
      </c>
      <c r="N625" s="47">
        <v>5212.4128871894227</v>
      </c>
      <c r="O625" s="27"/>
    </row>
    <row r="626" spans="1:15" x14ac:dyDescent="0.25">
      <c r="A626" s="18"/>
      <c r="B626" s="46">
        <v>45347.208333333336</v>
      </c>
      <c r="C626" s="47">
        <v>2757.4556562500002</v>
      </c>
      <c r="D626" s="47">
        <v>527.75485743750005</v>
      </c>
      <c r="E626" s="47">
        <v>513.13388275</v>
      </c>
      <c r="F626" s="47">
        <v>965.55245361800007</v>
      </c>
      <c r="G626" s="47">
        <v>1050.6246985602452</v>
      </c>
      <c r="H626" s="47">
        <v>2640.7978505747124</v>
      </c>
      <c r="I626" s="47">
        <v>5100.4982732917206</v>
      </c>
      <c r="J626" s="47">
        <v>284.72233186770103</v>
      </c>
      <c r="K626" s="47">
        <v>659.5668611000001</v>
      </c>
      <c r="L626" s="47">
        <v>2410.531932931036</v>
      </c>
      <c r="M626" s="37" t="b">
        <v>1</v>
      </c>
      <c r="N626" s="47">
        <v>5385.2206051594212</v>
      </c>
      <c r="O626" s="27"/>
    </row>
    <row r="627" spans="1:15" x14ac:dyDescent="0.25">
      <c r="A627" s="18"/>
      <c r="B627" s="46">
        <v>45347.25</v>
      </c>
      <c r="C627" s="47">
        <v>2794.1334847500002</v>
      </c>
      <c r="D627" s="47">
        <v>548.29678750000005</v>
      </c>
      <c r="E627" s="47">
        <v>525.17565175000004</v>
      </c>
      <c r="F627" s="47">
        <v>840.33941675200003</v>
      </c>
      <c r="G627" s="47">
        <v>1058.7933664937441</v>
      </c>
      <c r="H627" s="47">
        <v>2880.9218505747122</v>
      </c>
      <c r="I627" s="47">
        <v>5384.4561025317234</v>
      </c>
      <c r="J627" s="47">
        <v>298.11246245769809</v>
      </c>
      <c r="K627" s="47">
        <v>477.58924240000005</v>
      </c>
      <c r="L627" s="47">
        <v>2487.502750431036</v>
      </c>
      <c r="M627" s="37" t="b">
        <v>1</v>
      </c>
      <c r="N627" s="47">
        <v>5682.5685649894212</v>
      </c>
      <c r="O627" s="27"/>
    </row>
    <row r="628" spans="1:15" x14ac:dyDescent="0.25">
      <c r="A628" s="18"/>
      <c r="B628" s="46">
        <v>45347.291666666664</v>
      </c>
      <c r="C628" s="47">
        <v>2821.5177414999994</v>
      </c>
      <c r="D628" s="47">
        <v>577.44388737500003</v>
      </c>
      <c r="E628" s="47">
        <v>727.95526634999999</v>
      </c>
      <c r="F628" s="47">
        <v>661.32788799100001</v>
      </c>
      <c r="G628" s="47">
        <v>1142.9122562497471</v>
      </c>
      <c r="H628" s="47">
        <v>2640.5098505747114</v>
      </c>
      <c r="I628" s="47">
        <v>5680.628856681722</v>
      </c>
      <c r="J628" s="47">
        <v>306.54592672770002</v>
      </c>
      <c r="K628" s="47">
        <v>225.9370562</v>
      </c>
      <c r="L628" s="47">
        <v>2358.5550504310363</v>
      </c>
      <c r="M628" s="37" t="b">
        <v>1</v>
      </c>
      <c r="N628" s="47">
        <v>5987.1747834094222</v>
      </c>
      <c r="O628" s="27"/>
    </row>
    <row r="629" spans="1:15" x14ac:dyDescent="0.25">
      <c r="A629" s="18"/>
      <c r="B629" s="46">
        <v>45347.333333333336</v>
      </c>
      <c r="C629" s="47">
        <v>2838.538347499999</v>
      </c>
      <c r="D629" s="47">
        <v>667.25540424999997</v>
      </c>
      <c r="E629" s="47">
        <v>709.35082750000004</v>
      </c>
      <c r="F629" s="47">
        <v>309.30817478300003</v>
      </c>
      <c r="G629" s="47">
        <v>1385.5231638127452</v>
      </c>
      <c r="H629" s="47">
        <v>3047.0664355747122</v>
      </c>
      <c r="I629" s="47">
        <v>5953.6272919117228</v>
      </c>
      <c r="J629" s="47">
        <v>322.53823107770103</v>
      </c>
      <c r="K629" s="47">
        <v>427.10203000000001</v>
      </c>
      <c r="L629" s="47">
        <v>2253.7748004310361</v>
      </c>
      <c r="M629" s="37" t="b">
        <v>1</v>
      </c>
      <c r="N629" s="47">
        <v>6276.1655229894241</v>
      </c>
      <c r="O629" s="27"/>
    </row>
    <row r="630" spans="1:15" x14ac:dyDescent="0.25">
      <c r="A630" s="18"/>
      <c r="B630" s="46">
        <v>45347.375</v>
      </c>
      <c r="C630" s="47">
        <v>2830.5442027500003</v>
      </c>
      <c r="D630" s="47">
        <v>993.07510218749997</v>
      </c>
      <c r="E630" s="47">
        <v>598.27552975000003</v>
      </c>
      <c r="F630" s="47">
        <v>225.32611948874998</v>
      </c>
      <c r="G630" s="47">
        <v>1744.989717309493</v>
      </c>
      <c r="H630" s="47">
        <v>3075.7008705747121</v>
      </c>
      <c r="I630" s="47">
        <v>6251.0129760617219</v>
      </c>
      <c r="J630" s="47">
        <v>343.13973496770103</v>
      </c>
      <c r="K630" s="47">
        <v>185.70953060000002</v>
      </c>
      <c r="L630" s="47">
        <v>2688.049300431036</v>
      </c>
      <c r="M630" s="37" t="b">
        <v>1</v>
      </c>
      <c r="N630" s="47">
        <v>6594.1527110294228</v>
      </c>
      <c r="O630" s="27"/>
    </row>
    <row r="631" spans="1:15" x14ac:dyDescent="0.25">
      <c r="A631" s="18"/>
      <c r="B631" s="46">
        <v>45347.416666666664</v>
      </c>
      <c r="C631" s="47">
        <v>2830.4168692499989</v>
      </c>
      <c r="D631" s="47">
        <v>1242.8316744374999</v>
      </c>
      <c r="E631" s="47">
        <v>609.80816500000014</v>
      </c>
      <c r="F631" s="47">
        <v>301.48747477575006</v>
      </c>
      <c r="G631" s="47">
        <v>2112.641740642493</v>
      </c>
      <c r="H631" s="47">
        <v>2965.1780505747124</v>
      </c>
      <c r="I631" s="47">
        <v>6398.747477051721</v>
      </c>
      <c r="J631" s="47">
        <v>346.71791489769907</v>
      </c>
      <c r="K631" s="47">
        <v>368.36859480000004</v>
      </c>
      <c r="L631" s="47">
        <v>2948.529987931036</v>
      </c>
      <c r="M631" s="37" t="b">
        <v>1</v>
      </c>
      <c r="N631" s="47">
        <v>6745.4653919494203</v>
      </c>
      <c r="O631" s="27"/>
    </row>
    <row r="632" spans="1:15" x14ac:dyDescent="0.25">
      <c r="A632" s="18"/>
      <c r="B632" s="46">
        <v>45347.458333333336</v>
      </c>
      <c r="C632" s="47">
        <v>2811.4447312500001</v>
      </c>
      <c r="D632" s="47">
        <v>952.68396050000001</v>
      </c>
      <c r="E632" s="47">
        <v>641.89976396000009</v>
      </c>
      <c r="F632" s="47">
        <v>578.40372544050012</v>
      </c>
      <c r="G632" s="47">
        <v>2433.281951085246</v>
      </c>
      <c r="H632" s="47">
        <v>2873.0434805747118</v>
      </c>
      <c r="I632" s="47">
        <v>6355.3691387917206</v>
      </c>
      <c r="J632" s="47">
        <v>351.42347628770199</v>
      </c>
      <c r="K632" s="47">
        <v>831.50728479999998</v>
      </c>
      <c r="L632" s="47">
        <v>2752.457712931036</v>
      </c>
      <c r="M632" s="37" t="b">
        <v>1</v>
      </c>
      <c r="N632" s="47">
        <v>6706.7926150794228</v>
      </c>
      <c r="O632" s="27"/>
    </row>
    <row r="633" spans="1:15" x14ac:dyDescent="0.25">
      <c r="A633" s="18"/>
      <c r="B633" s="46">
        <v>45347.5</v>
      </c>
      <c r="C633" s="47">
        <v>2772.1072205</v>
      </c>
      <c r="D633" s="47">
        <v>716.8689898125001</v>
      </c>
      <c r="E633" s="47">
        <v>564.45408651000002</v>
      </c>
      <c r="F633" s="47">
        <v>955.06380766100006</v>
      </c>
      <c r="G633" s="47">
        <v>2624.640674132243</v>
      </c>
      <c r="H633" s="47">
        <v>2798.8856355747121</v>
      </c>
      <c r="I633" s="47">
        <v>5888.8664766617203</v>
      </c>
      <c r="J633" s="47">
        <v>346.16511879770104</v>
      </c>
      <c r="K633" s="47">
        <v>1480.0986808</v>
      </c>
      <c r="L633" s="47">
        <v>2716.890137931036</v>
      </c>
      <c r="M633" s="37" t="b">
        <v>1</v>
      </c>
      <c r="N633" s="47">
        <v>6235.0315954594216</v>
      </c>
      <c r="O633" s="27"/>
    </row>
    <row r="634" spans="1:15" x14ac:dyDescent="0.25">
      <c r="A634" s="18"/>
      <c r="B634" s="46">
        <v>45347.541666666664</v>
      </c>
      <c r="C634" s="47">
        <v>2761.4073355000014</v>
      </c>
      <c r="D634" s="47">
        <v>392.89062912500003</v>
      </c>
      <c r="E634" s="47">
        <v>440.80946901000004</v>
      </c>
      <c r="F634" s="47">
        <v>1360.3555141517502</v>
      </c>
      <c r="G634" s="47">
        <v>2624.343204938993</v>
      </c>
      <c r="H634" s="47">
        <v>2792.2560755747113</v>
      </c>
      <c r="I634" s="47">
        <v>5412.898043671722</v>
      </c>
      <c r="J634" s="47">
        <v>337.11058639770005</v>
      </c>
      <c r="K634" s="47">
        <v>1963.6632728</v>
      </c>
      <c r="L634" s="47">
        <v>2658.3903254310362</v>
      </c>
      <c r="M634" s="37" t="b">
        <v>1</v>
      </c>
      <c r="N634" s="47">
        <v>5750.008630069422</v>
      </c>
      <c r="O634" s="27"/>
    </row>
    <row r="635" spans="1:15" x14ac:dyDescent="0.25">
      <c r="A635" s="18"/>
      <c r="B635" s="46">
        <v>45347.583333333336</v>
      </c>
      <c r="C635" s="47">
        <v>2742.6390137500002</v>
      </c>
      <c r="D635" s="47">
        <v>457.31146712500004</v>
      </c>
      <c r="E635" s="47">
        <v>433.97885550000001</v>
      </c>
      <c r="F635" s="47">
        <v>1771.2586300307491</v>
      </c>
      <c r="G635" s="47">
        <v>2312.6651549299941</v>
      </c>
      <c r="H635" s="47">
        <v>2513.6022905747122</v>
      </c>
      <c r="I635" s="47">
        <v>5080.505514831726</v>
      </c>
      <c r="J635" s="47">
        <v>335.17533964769603</v>
      </c>
      <c r="K635" s="47">
        <v>1950.7603570000001</v>
      </c>
      <c r="L635" s="47">
        <v>2865.014200431036</v>
      </c>
      <c r="M635" s="37" t="b">
        <v>1</v>
      </c>
      <c r="N635" s="47">
        <v>5415.6808544794221</v>
      </c>
      <c r="O635" s="27"/>
    </row>
    <row r="636" spans="1:15" x14ac:dyDescent="0.25">
      <c r="A636" s="18"/>
      <c r="B636" s="46">
        <v>45347.625</v>
      </c>
      <c r="C636" s="47">
        <v>2755.6913399999999</v>
      </c>
      <c r="D636" s="47">
        <v>502.95658262500001</v>
      </c>
      <c r="E636" s="47">
        <v>620.45574791000001</v>
      </c>
      <c r="F636" s="47">
        <v>1917.9349572665003</v>
      </c>
      <c r="G636" s="47">
        <v>1827.2055427042451</v>
      </c>
      <c r="H636" s="47">
        <v>1830.8874955747121</v>
      </c>
      <c r="I636" s="47">
        <v>5097.4562357817222</v>
      </c>
      <c r="J636" s="47">
        <v>311.35233896770006</v>
      </c>
      <c r="K636" s="47">
        <v>965.67556590000004</v>
      </c>
      <c r="L636" s="47">
        <v>3080.6475254310362</v>
      </c>
      <c r="M636" s="37" t="b">
        <v>1</v>
      </c>
      <c r="N636" s="47">
        <v>5408.8085747494224</v>
      </c>
      <c r="O636" s="27"/>
    </row>
    <row r="637" spans="1:15" x14ac:dyDescent="0.25">
      <c r="A637" s="18"/>
      <c r="B637" s="46">
        <v>45347.666666666664</v>
      </c>
      <c r="C637" s="47">
        <v>2800.7659399999984</v>
      </c>
      <c r="D637" s="47">
        <v>775.86639918750006</v>
      </c>
      <c r="E637" s="47">
        <v>905.44905907000009</v>
      </c>
      <c r="F637" s="47">
        <v>1847.0487617092501</v>
      </c>
      <c r="G637" s="47">
        <v>1337.3380594589969</v>
      </c>
      <c r="H637" s="47">
        <v>1299.0187355747121</v>
      </c>
      <c r="I637" s="47">
        <v>5503.9499326617233</v>
      </c>
      <c r="J637" s="47">
        <v>297.05558610769799</v>
      </c>
      <c r="K637" s="47">
        <v>467.00386580000003</v>
      </c>
      <c r="L637" s="47">
        <v>2697.477570431035</v>
      </c>
      <c r="M637" s="37" t="b">
        <v>1</v>
      </c>
      <c r="N637" s="47">
        <v>5801.0055187694215</v>
      </c>
      <c r="O637" s="27"/>
    </row>
    <row r="638" spans="1:15" x14ac:dyDescent="0.25">
      <c r="A638" s="18"/>
      <c r="B638" s="46">
        <v>45347.708333333336</v>
      </c>
      <c r="C638" s="47">
        <v>2827.25340775</v>
      </c>
      <c r="D638" s="47">
        <v>2539.5810115625</v>
      </c>
      <c r="E638" s="47">
        <v>1092.4657302199989</v>
      </c>
      <c r="F638" s="47">
        <v>2044.0971747887502</v>
      </c>
      <c r="G638" s="47">
        <v>1170.9382801244931</v>
      </c>
      <c r="H638" s="47">
        <v>737.18385057471198</v>
      </c>
      <c r="I638" s="47">
        <v>6251.2130915717225</v>
      </c>
      <c r="J638" s="47">
        <v>331.961092117698</v>
      </c>
      <c r="K638" s="47">
        <v>189.37066590000001</v>
      </c>
      <c r="L638" s="47">
        <v>3638.9746054310358</v>
      </c>
      <c r="M638" s="37" t="b">
        <v>1</v>
      </c>
      <c r="N638" s="47">
        <v>6583.1741836894207</v>
      </c>
      <c r="O638" s="27"/>
    </row>
    <row r="639" spans="1:15" x14ac:dyDescent="0.25">
      <c r="A639" s="18"/>
      <c r="B639" s="46">
        <v>45347.75</v>
      </c>
      <c r="C639" s="47">
        <v>2835.6566850000004</v>
      </c>
      <c r="D639" s="47">
        <v>3605.1875316874998</v>
      </c>
      <c r="E639" s="47">
        <v>1328.22673575</v>
      </c>
      <c r="F639" s="47">
        <v>2420.1900329225</v>
      </c>
      <c r="G639" s="47">
        <v>1190.5229392857411</v>
      </c>
      <c r="H639" s="47">
        <v>385.14885057471201</v>
      </c>
      <c r="I639" s="47">
        <v>6732.0699725317245</v>
      </c>
      <c r="J639" s="47">
        <v>356.11434395770004</v>
      </c>
      <c r="K639" s="47">
        <v>1.6282983</v>
      </c>
      <c r="L639" s="47">
        <v>4675.1201604310345</v>
      </c>
      <c r="M639" s="37" t="b">
        <v>1</v>
      </c>
      <c r="N639" s="47">
        <v>7088.1843164894244</v>
      </c>
      <c r="O639" s="27"/>
    </row>
    <row r="640" spans="1:15" x14ac:dyDescent="0.25">
      <c r="A640" s="18"/>
      <c r="B640" s="46">
        <v>45347.791666666664</v>
      </c>
      <c r="C640" s="47">
        <v>2868.4839037500001</v>
      </c>
      <c r="D640" s="47">
        <v>2731.9625913125001</v>
      </c>
      <c r="E640" s="47">
        <v>1346.497926999999</v>
      </c>
      <c r="F640" s="47">
        <v>2510.1547800455</v>
      </c>
      <c r="G640" s="47">
        <v>1197.881195387743</v>
      </c>
      <c r="H640" s="47">
        <v>444.27185057471206</v>
      </c>
      <c r="I640" s="47">
        <v>6588.3406535217218</v>
      </c>
      <c r="J640" s="47">
        <v>338.42799081769903</v>
      </c>
      <c r="K640" s="47">
        <v>2.1429533000000003</v>
      </c>
      <c r="L640" s="47">
        <v>4170.340650431036</v>
      </c>
      <c r="M640" s="37" t="b">
        <v>1</v>
      </c>
      <c r="N640" s="47">
        <v>6926.7686443394205</v>
      </c>
      <c r="O640" s="27"/>
    </row>
    <row r="641" spans="1:15" x14ac:dyDescent="0.25">
      <c r="A641" s="18"/>
      <c r="B641" s="46">
        <v>45347.833333333336</v>
      </c>
      <c r="C641" s="47">
        <v>2837.3569202500003</v>
      </c>
      <c r="D641" s="47">
        <v>1908.023347999999</v>
      </c>
      <c r="E641" s="47">
        <v>1342.4862045</v>
      </c>
      <c r="F641" s="47">
        <v>2529.9505361504989</v>
      </c>
      <c r="G641" s="47">
        <v>1162.898650195242</v>
      </c>
      <c r="H641" s="47">
        <v>376.21485057471205</v>
      </c>
      <c r="I641" s="47">
        <v>6314.3913529517213</v>
      </c>
      <c r="J641" s="47">
        <v>327.76023638769902</v>
      </c>
      <c r="K641" s="47">
        <v>8.4236073999999999</v>
      </c>
      <c r="L641" s="47">
        <v>3506.3553129310353</v>
      </c>
      <c r="M641" s="37" t="b">
        <v>1</v>
      </c>
      <c r="N641" s="47">
        <v>6642.1515893394208</v>
      </c>
      <c r="O641" s="27"/>
    </row>
    <row r="642" spans="1:15" x14ac:dyDescent="0.25">
      <c r="A642" s="18"/>
      <c r="B642" s="46">
        <v>45347.875</v>
      </c>
      <c r="C642" s="47">
        <v>2808.0921592499994</v>
      </c>
      <c r="D642" s="47">
        <v>1735.96215975</v>
      </c>
      <c r="E642" s="47">
        <v>1300.3119167500001</v>
      </c>
      <c r="F642" s="47">
        <v>2321.8556933105001</v>
      </c>
      <c r="G642" s="47">
        <v>1130.4317307752401</v>
      </c>
      <c r="H642" s="47">
        <v>531.01785057471204</v>
      </c>
      <c r="I642" s="47">
        <v>5964.220527181722</v>
      </c>
      <c r="J642" s="47">
        <v>316.101232397697</v>
      </c>
      <c r="K642" s="47">
        <v>320.16889040000001</v>
      </c>
      <c r="L642" s="47">
        <v>3227.1808604310363</v>
      </c>
      <c r="M642" s="37" t="b">
        <v>1</v>
      </c>
      <c r="N642" s="47">
        <v>6280.3217595794194</v>
      </c>
      <c r="O642" s="27"/>
    </row>
    <row r="643" spans="1:15" x14ac:dyDescent="0.25">
      <c r="A643" s="18"/>
      <c r="B643" s="46">
        <v>45347.916666666664</v>
      </c>
      <c r="C643" s="47">
        <v>2798.09685575</v>
      </c>
      <c r="D643" s="47">
        <v>1769.1279348124992</v>
      </c>
      <c r="E643" s="47">
        <v>1114.6582120200001</v>
      </c>
      <c r="F643" s="47">
        <v>2045.9600646599999</v>
      </c>
      <c r="G643" s="47">
        <v>1101.618658803244</v>
      </c>
      <c r="H643" s="47">
        <v>725.55285057471201</v>
      </c>
      <c r="I643" s="47">
        <v>6025.1370239217249</v>
      </c>
      <c r="J643" s="47">
        <v>315.72761766769702</v>
      </c>
      <c r="K643" s="47">
        <v>192.55641459999998</v>
      </c>
      <c r="L643" s="47">
        <v>3021.5935204310349</v>
      </c>
      <c r="M643" s="37" t="b">
        <v>1</v>
      </c>
      <c r="N643" s="47">
        <v>6340.8646415894218</v>
      </c>
      <c r="O643" s="27"/>
    </row>
    <row r="644" spans="1:15" x14ac:dyDescent="0.25">
      <c r="A644" s="18"/>
      <c r="B644" s="46">
        <v>45347.958333333336</v>
      </c>
      <c r="C644" s="47">
        <v>2786.7604687500002</v>
      </c>
      <c r="D644" s="47">
        <v>967.06370243750007</v>
      </c>
      <c r="E644" s="47">
        <v>907.23538225000004</v>
      </c>
      <c r="F644" s="47">
        <v>1918.4013813664999</v>
      </c>
      <c r="G644" s="47">
        <v>1092.492857261743</v>
      </c>
      <c r="H644" s="47">
        <v>1530.1998505747122</v>
      </c>
      <c r="I644" s="47">
        <v>5677.2485515717217</v>
      </c>
      <c r="J644" s="47">
        <v>309.81566203769904</v>
      </c>
      <c r="K644" s="47">
        <v>413.16757110000003</v>
      </c>
      <c r="L644" s="47">
        <v>2801.9218579310359</v>
      </c>
      <c r="M644" s="37" t="b">
        <v>1</v>
      </c>
      <c r="N644" s="47">
        <v>5987.0642136094211</v>
      </c>
      <c r="O644" s="27"/>
    </row>
    <row r="645" spans="1:15" x14ac:dyDescent="0.25">
      <c r="A645" s="18"/>
      <c r="B645" s="46">
        <v>45348</v>
      </c>
      <c r="C645" s="47">
        <v>2756.88357425</v>
      </c>
      <c r="D645" s="47">
        <v>638.10255900000004</v>
      </c>
      <c r="E645" s="47">
        <v>772.28686800000014</v>
      </c>
      <c r="F645" s="47">
        <v>1928.1267997279999</v>
      </c>
      <c r="G645" s="47">
        <v>1065.1107080477439</v>
      </c>
      <c r="H645" s="47">
        <v>1730.8308505747123</v>
      </c>
      <c r="I645" s="47">
        <v>5468.128506921722</v>
      </c>
      <c r="J645" s="47">
        <v>301.99383144770104</v>
      </c>
      <c r="K645" s="47">
        <v>739.89292830000011</v>
      </c>
      <c r="L645" s="47">
        <v>2381.3260929310359</v>
      </c>
      <c r="M645" s="37" t="b">
        <v>1</v>
      </c>
      <c r="N645" s="47">
        <v>5770.1223383694232</v>
      </c>
      <c r="O645" s="27"/>
    </row>
    <row r="646" spans="1:15" x14ac:dyDescent="0.25">
      <c r="A646" s="18"/>
      <c r="B646" s="46">
        <v>45348.041666666664</v>
      </c>
      <c r="C646" s="47">
        <v>2724.5014965</v>
      </c>
      <c r="D646" s="47">
        <v>555.15407793750001</v>
      </c>
      <c r="E646" s="47">
        <v>748.00194650000014</v>
      </c>
      <c r="F646" s="47">
        <v>2105.2578103804994</v>
      </c>
      <c r="G646" s="47">
        <v>1063.191339937747</v>
      </c>
      <c r="H646" s="47">
        <v>1800.171850574711</v>
      </c>
      <c r="I646" s="47">
        <v>5264.2456008117233</v>
      </c>
      <c r="J646" s="47">
        <v>305.20250748770002</v>
      </c>
      <c r="K646" s="47">
        <v>1058.3711356000001</v>
      </c>
      <c r="L646" s="47">
        <v>2368.459277931036</v>
      </c>
      <c r="M646" s="37" t="b">
        <v>1</v>
      </c>
      <c r="N646" s="47">
        <v>5569.4481082994234</v>
      </c>
      <c r="O646" s="27"/>
    </row>
    <row r="647" spans="1:15" x14ac:dyDescent="0.25">
      <c r="A647" s="18"/>
      <c r="B647" s="46">
        <v>45348.083333333336</v>
      </c>
      <c r="C647" s="47">
        <v>2702.7769602500002</v>
      </c>
      <c r="D647" s="47">
        <v>406.54734181250001</v>
      </c>
      <c r="E647" s="47">
        <v>717.22478324999997</v>
      </c>
      <c r="F647" s="47">
        <v>2341.720624431</v>
      </c>
      <c r="G647" s="47">
        <v>1069.5139772622442</v>
      </c>
      <c r="H647" s="47">
        <v>2118.1098505747123</v>
      </c>
      <c r="I647" s="47">
        <v>5239.2770416717194</v>
      </c>
      <c r="J647" s="47">
        <v>322.97645697770201</v>
      </c>
      <c r="K647" s="47">
        <v>1416.8540385000001</v>
      </c>
      <c r="L647" s="47">
        <v>2376.786000431036</v>
      </c>
      <c r="M647" s="37" t="b">
        <v>1</v>
      </c>
      <c r="N647" s="47">
        <v>5562.2534986494211</v>
      </c>
      <c r="O647" s="27"/>
    </row>
    <row r="648" spans="1:15" x14ac:dyDescent="0.25">
      <c r="A648" s="18"/>
      <c r="B648" s="46">
        <v>45348.125</v>
      </c>
      <c r="C648" s="47">
        <v>2684.56500525</v>
      </c>
      <c r="D648" s="47">
        <v>499.79700893750004</v>
      </c>
      <c r="E648" s="47">
        <v>695.61438850000002</v>
      </c>
      <c r="F648" s="47">
        <v>2239.1173489524999</v>
      </c>
      <c r="G648" s="47">
        <v>1062.3846032357442</v>
      </c>
      <c r="H648" s="47">
        <v>2061.6658505747123</v>
      </c>
      <c r="I648" s="47">
        <v>5224.1867469317203</v>
      </c>
      <c r="J648" s="47">
        <v>315.30902358770203</v>
      </c>
      <c r="K648" s="47">
        <v>1411.6109495000001</v>
      </c>
      <c r="L648" s="47">
        <v>2292.0374854310362</v>
      </c>
      <c r="M648" s="37" t="b">
        <v>1</v>
      </c>
      <c r="N648" s="47">
        <v>5539.495770519422</v>
      </c>
      <c r="O648" s="27"/>
    </row>
    <row r="649" spans="1:15" x14ac:dyDescent="0.25">
      <c r="A649" s="18"/>
      <c r="B649" s="46">
        <v>45348.166666666664</v>
      </c>
      <c r="C649" s="47">
        <v>2682.2081767500003</v>
      </c>
      <c r="D649" s="47">
        <v>572.54487600000004</v>
      </c>
      <c r="E649" s="47">
        <v>718.46650924999994</v>
      </c>
      <c r="F649" s="47">
        <v>2369.6876499960003</v>
      </c>
      <c r="G649" s="47">
        <v>1054.768090079747</v>
      </c>
      <c r="H649" s="47">
        <v>2065.7308505747114</v>
      </c>
      <c r="I649" s="47">
        <v>5477.1994327017237</v>
      </c>
      <c r="J649" s="47">
        <v>304.60246361769902</v>
      </c>
      <c r="K649" s="47">
        <v>1474.1351734</v>
      </c>
      <c r="L649" s="47">
        <v>2207.4690829310362</v>
      </c>
      <c r="M649" s="37" t="b">
        <v>1</v>
      </c>
      <c r="N649" s="47">
        <v>5781.8018963194227</v>
      </c>
      <c r="O649" s="27"/>
    </row>
    <row r="650" spans="1:15" x14ac:dyDescent="0.25">
      <c r="A650" s="18"/>
      <c r="B650" s="46">
        <v>45348.208333333336</v>
      </c>
      <c r="C650" s="47">
        <v>2700.4471727499995</v>
      </c>
      <c r="D650" s="47">
        <v>608.99424381250003</v>
      </c>
      <c r="E650" s="47">
        <v>883.29318050000006</v>
      </c>
      <c r="F650" s="47">
        <v>2498.0040796254989</v>
      </c>
      <c r="G650" s="47">
        <v>1054.5987543977451</v>
      </c>
      <c r="H650" s="47">
        <v>1909.9358505747123</v>
      </c>
      <c r="I650" s="47">
        <v>6229.299053111723</v>
      </c>
      <c r="J650" s="47">
        <v>315.64391791769907</v>
      </c>
      <c r="K650" s="47">
        <v>905.61222020000002</v>
      </c>
      <c r="L650" s="47">
        <v>2204.7180904310362</v>
      </c>
      <c r="M650" s="37" t="b">
        <v>1</v>
      </c>
      <c r="N650" s="47">
        <v>6544.9429710294216</v>
      </c>
      <c r="O650" s="27"/>
    </row>
    <row r="651" spans="1:15" x14ac:dyDescent="0.25">
      <c r="A651" s="18"/>
      <c r="B651" s="46">
        <v>45348.25</v>
      </c>
      <c r="C651" s="47">
        <v>2767.146189</v>
      </c>
      <c r="D651" s="47">
        <v>1970.4446359999999</v>
      </c>
      <c r="E651" s="47">
        <v>1448.49185825</v>
      </c>
      <c r="F651" s="47">
        <v>2350.0007266492498</v>
      </c>
      <c r="G651" s="47">
        <v>1076.1442746364969</v>
      </c>
      <c r="H651" s="47">
        <v>1312.6488505747122</v>
      </c>
      <c r="I651" s="47">
        <v>7423.3234400317206</v>
      </c>
      <c r="J651" s="47">
        <v>375.04143864770299</v>
      </c>
      <c r="K651" s="47">
        <v>68.896045999999984</v>
      </c>
      <c r="L651" s="47">
        <v>3057.6156104310353</v>
      </c>
      <c r="M651" s="37" t="b">
        <v>1</v>
      </c>
      <c r="N651" s="47">
        <v>7798.3648786794238</v>
      </c>
      <c r="O651" s="27"/>
    </row>
    <row r="652" spans="1:15" x14ac:dyDescent="0.25">
      <c r="A652" s="18"/>
      <c r="B652" s="46">
        <v>45348.291666666664</v>
      </c>
      <c r="C652" s="47">
        <v>2777.1440742499994</v>
      </c>
      <c r="D652" s="47">
        <v>2752.9818475000002</v>
      </c>
      <c r="E652" s="47">
        <v>1673.42008575</v>
      </c>
      <c r="F652" s="47">
        <v>2329.7495677664997</v>
      </c>
      <c r="G652" s="47">
        <v>1195.4959704092432</v>
      </c>
      <c r="H652" s="47">
        <v>1430.6968505747122</v>
      </c>
      <c r="I652" s="47">
        <v>8034.9009027417214</v>
      </c>
      <c r="J652" s="47">
        <v>412.94885697770104</v>
      </c>
      <c r="K652" s="47">
        <v>5.6798560999999994</v>
      </c>
      <c r="L652" s="47">
        <v>3705.9587804310363</v>
      </c>
      <c r="M652" s="37" t="b">
        <v>1</v>
      </c>
      <c r="N652" s="47">
        <v>8447.8497597194219</v>
      </c>
      <c r="O652" s="27"/>
    </row>
    <row r="653" spans="1:15" x14ac:dyDescent="0.25">
      <c r="A653" s="18"/>
      <c r="B653" s="46">
        <v>45348.333333333336</v>
      </c>
      <c r="C653" s="47">
        <v>2747.1184967500003</v>
      </c>
      <c r="D653" s="47">
        <v>2162.166540875</v>
      </c>
      <c r="E653" s="47">
        <v>1717.84758225</v>
      </c>
      <c r="F653" s="47">
        <v>2374.2677137225</v>
      </c>
      <c r="G653" s="47">
        <v>1486.1035937082443</v>
      </c>
      <c r="H653" s="47">
        <v>1080.5638505747122</v>
      </c>
      <c r="I653" s="47">
        <v>8029.4153670017213</v>
      </c>
      <c r="J653" s="47">
        <v>403.65998894770098</v>
      </c>
      <c r="K653" s="47">
        <v>135.99978400000001</v>
      </c>
      <c r="L653" s="47">
        <v>2998.992637931035</v>
      </c>
      <c r="M653" s="37" t="b">
        <v>1</v>
      </c>
      <c r="N653" s="47">
        <v>8433.0753559494224</v>
      </c>
      <c r="O653" s="27"/>
    </row>
    <row r="654" spans="1:15" x14ac:dyDescent="0.25">
      <c r="A654" s="18"/>
      <c r="B654" s="46">
        <v>45348.375</v>
      </c>
      <c r="C654" s="47">
        <v>2701.45050975</v>
      </c>
      <c r="D654" s="47">
        <v>1391.4796112500001</v>
      </c>
      <c r="E654" s="47">
        <v>1735.9107247500001</v>
      </c>
      <c r="F654" s="47">
        <v>2339.18213049725</v>
      </c>
      <c r="G654" s="47">
        <v>1883.0222527384931</v>
      </c>
      <c r="H654" s="47">
        <v>1017.1643205747121</v>
      </c>
      <c r="I654" s="47">
        <v>7802.9643699117214</v>
      </c>
      <c r="J654" s="47">
        <v>424.34850931769898</v>
      </c>
      <c r="K654" s="47">
        <v>45.247444899999998</v>
      </c>
      <c r="L654" s="47">
        <v>2795.6492254310365</v>
      </c>
      <c r="M654" s="37" t="b">
        <v>1</v>
      </c>
      <c r="N654" s="47">
        <v>8227.312879229421</v>
      </c>
      <c r="O654" s="27"/>
    </row>
    <row r="655" spans="1:15" x14ac:dyDescent="0.25">
      <c r="A655" s="18"/>
      <c r="B655" s="46">
        <v>45348.416666666664</v>
      </c>
      <c r="C655" s="47">
        <v>2636.7647647500003</v>
      </c>
      <c r="D655" s="47">
        <v>1253.1722992499999</v>
      </c>
      <c r="E655" s="47">
        <v>1581.9980030000002</v>
      </c>
      <c r="F655" s="47">
        <v>2474.7501495367501</v>
      </c>
      <c r="G655" s="47">
        <v>2199.3747132289914</v>
      </c>
      <c r="H655" s="47">
        <v>1279.1590805747121</v>
      </c>
      <c r="I655" s="47">
        <v>7661.4167325217204</v>
      </c>
      <c r="J655" s="47">
        <v>451.36017578769707</v>
      </c>
      <c r="K655" s="47">
        <v>268.21351660000005</v>
      </c>
      <c r="L655" s="47">
        <v>3044.2285854310362</v>
      </c>
      <c r="M655" s="37" t="b">
        <v>1</v>
      </c>
      <c r="N655" s="47">
        <v>8112.7769083094172</v>
      </c>
      <c r="O655" s="27"/>
    </row>
    <row r="656" spans="1:15" x14ac:dyDescent="0.25">
      <c r="A656" s="18"/>
      <c r="B656" s="46">
        <v>45348.458333333336</v>
      </c>
      <c r="C656" s="47">
        <v>2640.3071557499989</v>
      </c>
      <c r="D656" s="47">
        <v>966.11350693750001</v>
      </c>
      <c r="E656" s="47">
        <v>1497.6484787500001</v>
      </c>
      <c r="F656" s="47">
        <v>2677.7033926157501</v>
      </c>
      <c r="G656" s="47">
        <v>2365.0443485324922</v>
      </c>
      <c r="H656" s="47">
        <v>1333.2170155747121</v>
      </c>
      <c r="I656" s="47">
        <v>7705.7586176317218</v>
      </c>
      <c r="J656" s="47">
        <v>464.99348069769604</v>
      </c>
      <c r="K656" s="47">
        <v>214.15236189999999</v>
      </c>
      <c r="L656" s="47">
        <v>3095.1294379310361</v>
      </c>
      <c r="M656" s="37" t="b">
        <v>1</v>
      </c>
      <c r="N656" s="47">
        <v>8170.752098329418</v>
      </c>
      <c r="O656" s="27"/>
    </row>
    <row r="657" spans="1:15" x14ac:dyDescent="0.25">
      <c r="A657" s="18"/>
      <c r="B657" s="46">
        <v>45348.5</v>
      </c>
      <c r="C657" s="47">
        <v>2660.6009730000001</v>
      </c>
      <c r="D657" s="47">
        <v>1516.4922403125001</v>
      </c>
      <c r="E657" s="47">
        <v>1401.7185410000002</v>
      </c>
      <c r="F657" s="47">
        <v>2647.6960149689999</v>
      </c>
      <c r="G657" s="47">
        <v>2342.8622287342419</v>
      </c>
      <c r="H657" s="47">
        <v>1160.7664305747119</v>
      </c>
      <c r="I657" s="47">
        <v>7663.7015229717235</v>
      </c>
      <c r="J657" s="47">
        <v>443.76557768769504</v>
      </c>
      <c r="K657" s="47">
        <v>195.06057250000001</v>
      </c>
      <c r="L657" s="47">
        <v>3427.6087554310361</v>
      </c>
      <c r="M657" s="37" t="b">
        <v>1</v>
      </c>
      <c r="N657" s="47">
        <v>8107.467100659419</v>
      </c>
      <c r="O657" s="27"/>
    </row>
    <row r="658" spans="1:15" x14ac:dyDescent="0.25">
      <c r="A658" s="18"/>
      <c r="B658" s="46">
        <v>45348.541666666664</v>
      </c>
      <c r="C658" s="47">
        <v>2680.3561199999999</v>
      </c>
      <c r="D658" s="47">
        <v>1357.8787132499999</v>
      </c>
      <c r="E658" s="47">
        <v>1458.1799107500001</v>
      </c>
      <c r="F658" s="47">
        <v>2584.1692234692505</v>
      </c>
      <c r="G658" s="47">
        <v>2143.840680186493</v>
      </c>
      <c r="H658" s="47">
        <v>1221.5668505747121</v>
      </c>
      <c r="I658" s="47">
        <v>7744.5625478917236</v>
      </c>
      <c r="J658" s="47">
        <v>431.429181607695</v>
      </c>
      <c r="K658" s="47">
        <v>241.58913330000001</v>
      </c>
      <c r="L658" s="47">
        <v>3028.4106354310361</v>
      </c>
      <c r="M658" s="37" t="b">
        <v>1</v>
      </c>
      <c r="N658" s="47">
        <v>8175.9917294994184</v>
      </c>
      <c r="O658" s="27"/>
    </row>
    <row r="659" spans="1:15" x14ac:dyDescent="0.25">
      <c r="A659" s="18"/>
      <c r="B659" s="46">
        <v>45348.583333333336</v>
      </c>
      <c r="C659" s="47">
        <v>2698.1657839999989</v>
      </c>
      <c r="D659" s="47">
        <v>1083.5372860625</v>
      </c>
      <c r="E659" s="47">
        <v>1538.6717417500001</v>
      </c>
      <c r="F659" s="47">
        <v>2566.7334830199989</v>
      </c>
      <c r="G659" s="47">
        <v>1831.7898370332441</v>
      </c>
      <c r="H659" s="47">
        <v>1523.0988505747121</v>
      </c>
      <c r="I659" s="47">
        <v>7631.2330797817212</v>
      </c>
      <c r="J659" s="47">
        <v>414.41159592770106</v>
      </c>
      <c r="K659" s="47">
        <v>320.75413880000002</v>
      </c>
      <c r="L659" s="47">
        <v>2875.5981679310362</v>
      </c>
      <c r="M659" s="37" t="b">
        <v>1</v>
      </c>
      <c r="N659" s="47">
        <v>8045.6446757094227</v>
      </c>
      <c r="O659" s="27"/>
    </row>
    <row r="660" spans="1:15" x14ac:dyDescent="0.25">
      <c r="A660" s="18"/>
      <c r="B660" s="46">
        <v>45348.625</v>
      </c>
      <c r="C660" s="47">
        <v>2705.1664702500002</v>
      </c>
      <c r="D660" s="47">
        <v>1165.7859315000001</v>
      </c>
      <c r="E660" s="47">
        <v>1568.97860775</v>
      </c>
      <c r="F660" s="47">
        <v>2450.7604800204999</v>
      </c>
      <c r="G660" s="47">
        <v>1451.430266645247</v>
      </c>
      <c r="H660" s="47">
        <v>1454.9478505747122</v>
      </c>
      <c r="I660" s="47">
        <v>7618.6250171917254</v>
      </c>
      <c r="J660" s="47">
        <v>391.30410451769802</v>
      </c>
      <c r="K660" s="47">
        <v>157.78392210000001</v>
      </c>
      <c r="L660" s="47">
        <v>2629.3565629310365</v>
      </c>
      <c r="M660" s="37" t="b">
        <v>1</v>
      </c>
      <c r="N660" s="47">
        <v>8009.9291217094233</v>
      </c>
      <c r="O660" s="27"/>
    </row>
    <row r="661" spans="1:15" x14ac:dyDescent="0.25">
      <c r="A661" s="18"/>
      <c r="B661" s="46">
        <v>45348.666666666664</v>
      </c>
      <c r="C661" s="47">
        <v>2756.7368697500001</v>
      </c>
      <c r="D661" s="47">
        <v>1594.1202392500002</v>
      </c>
      <c r="E661" s="47">
        <v>1725.40446875</v>
      </c>
      <c r="F661" s="47">
        <v>2323.5552829837502</v>
      </c>
      <c r="G661" s="47">
        <v>1198.398720381995</v>
      </c>
      <c r="H661" s="47">
        <v>1441.170850574711</v>
      </c>
      <c r="I661" s="47">
        <v>7726.291549861724</v>
      </c>
      <c r="J661" s="47">
        <v>381.25091909769901</v>
      </c>
      <c r="K661" s="47">
        <v>61.667374799999983</v>
      </c>
      <c r="L661" s="47">
        <v>2870.176587931036</v>
      </c>
      <c r="M661" s="37" t="b">
        <v>1</v>
      </c>
      <c r="N661" s="47">
        <v>8107.5424689594229</v>
      </c>
      <c r="O661" s="27"/>
    </row>
    <row r="662" spans="1:15" x14ac:dyDescent="0.25">
      <c r="A662" s="18"/>
      <c r="B662" s="46">
        <v>45348.708333333336</v>
      </c>
      <c r="C662" s="47">
        <v>2789.8708200000001</v>
      </c>
      <c r="D662" s="47">
        <v>2338.587518249999</v>
      </c>
      <c r="E662" s="47">
        <v>1731.9570445000002</v>
      </c>
      <c r="F662" s="47">
        <v>2404.4401166425</v>
      </c>
      <c r="G662" s="47">
        <v>1095.4285973432441</v>
      </c>
      <c r="H662" s="47">
        <v>2031.2078505747122</v>
      </c>
      <c r="I662" s="47">
        <v>8047.1902186717207</v>
      </c>
      <c r="J662" s="47">
        <v>420.02975070769907</v>
      </c>
      <c r="K662" s="47">
        <v>33.34922499999999</v>
      </c>
      <c r="L662" s="47">
        <v>3890.922752931036</v>
      </c>
      <c r="M662" s="37" t="b">
        <v>1</v>
      </c>
      <c r="N662" s="47">
        <v>8467.2199693794191</v>
      </c>
      <c r="O662" s="27"/>
    </row>
    <row r="663" spans="1:15" x14ac:dyDescent="0.25">
      <c r="A663" s="18"/>
      <c r="B663" s="46">
        <v>45348.75</v>
      </c>
      <c r="C663" s="47">
        <v>2775.5421565000001</v>
      </c>
      <c r="D663" s="47">
        <v>2916.0991277499993</v>
      </c>
      <c r="E663" s="47">
        <v>1754.3082987500002</v>
      </c>
      <c r="F663" s="47">
        <v>2443.5012532542501</v>
      </c>
      <c r="G663" s="47">
        <v>1119.346276961493</v>
      </c>
      <c r="H663" s="47">
        <v>1532.3168505747121</v>
      </c>
      <c r="I663" s="47">
        <v>8221.9747295817233</v>
      </c>
      <c r="J663" s="47">
        <v>425.89751637769905</v>
      </c>
      <c r="K663" s="47">
        <v>2.9658298999999997</v>
      </c>
      <c r="L663" s="47">
        <v>3890.2758879310363</v>
      </c>
      <c r="M663" s="37" t="b">
        <v>1</v>
      </c>
      <c r="N663" s="47">
        <v>8647.8722459594228</v>
      </c>
      <c r="O663" s="27"/>
    </row>
    <row r="664" spans="1:15" x14ac:dyDescent="0.25">
      <c r="A664" s="18"/>
      <c r="B664" s="46">
        <v>45348.791666666664</v>
      </c>
      <c r="C664" s="47">
        <v>2801.6933690000001</v>
      </c>
      <c r="D664" s="47">
        <v>2770.0538401250001</v>
      </c>
      <c r="E664" s="47">
        <v>1747.3988905000001</v>
      </c>
      <c r="F664" s="47">
        <v>2533.9635878865001</v>
      </c>
      <c r="G664" s="47">
        <v>1135.6076660142451</v>
      </c>
      <c r="H664" s="47">
        <v>1125.9828505747109</v>
      </c>
      <c r="I664" s="47">
        <v>7906.0208798517215</v>
      </c>
      <c r="J664" s="47">
        <v>394.71587041770402</v>
      </c>
      <c r="K664" s="47">
        <v>0.28516589999999992</v>
      </c>
      <c r="L664" s="47">
        <v>3813.6782879310363</v>
      </c>
      <c r="M664" s="37" t="b">
        <v>1</v>
      </c>
      <c r="N664" s="47">
        <v>8300.7367502694251</v>
      </c>
      <c r="O664" s="27"/>
    </row>
    <row r="665" spans="1:15" x14ac:dyDescent="0.25">
      <c r="A665" s="18"/>
      <c r="B665" s="46">
        <v>45348.833333333336</v>
      </c>
      <c r="C665" s="47">
        <v>2806.736054</v>
      </c>
      <c r="D665" s="47">
        <v>1928.6802858125</v>
      </c>
      <c r="E665" s="47">
        <v>1724.8519395000001</v>
      </c>
      <c r="F665" s="47">
        <v>2723.9909780164994</v>
      </c>
      <c r="G665" s="47">
        <v>1116.4799749267411</v>
      </c>
      <c r="H665" s="47">
        <v>1221.0888505747121</v>
      </c>
      <c r="I665" s="47">
        <v>7394.2183691117225</v>
      </c>
      <c r="J665" s="47">
        <v>366.57613138769602</v>
      </c>
      <c r="K665" s="47">
        <v>41.34313689999999</v>
      </c>
      <c r="L665" s="47">
        <v>3719.6904454310361</v>
      </c>
      <c r="M665" s="37" t="b">
        <v>1</v>
      </c>
      <c r="N665" s="47">
        <v>7760.7945004994181</v>
      </c>
      <c r="O665" s="27"/>
    </row>
    <row r="666" spans="1:15" x14ac:dyDescent="0.25">
      <c r="A666" s="18"/>
      <c r="B666" s="46">
        <v>45348.875</v>
      </c>
      <c r="C666" s="47">
        <v>2748.6311925</v>
      </c>
      <c r="D666" s="47">
        <v>1147.4183742499999</v>
      </c>
      <c r="E666" s="47">
        <v>1580.16271575</v>
      </c>
      <c r="F666" s="47">
        <v>2773.2694143065</v>
      </c>
      <c r="G666" s="47">
        <v>1100.904985129245</v>
      </c>
      <c r="H666" s="47">
        <v>1550.8928505747122</v>
      </c>
      <c r="I666" s="47">
        <v>6833.6275850017246</v>
      </c>
      <c r="J666" s="47">
        <v>338.654442677698</v>
      </c>
      <c r="K666" s="47">
        <v>190.2887044</v>
      </c>
      <c r="L666" s="47">
        <v>3538.7088004310363</v>
      </c>
      <c r="M666" s="37" t="b">
        <v>1</v>
      </c>
      <c r="N666" s="47">
        <v>7172.2820276794228</v>
      </c>
      <c r="O666" s="27"/>
    </row>
    <row r="667" spans="1:15" x14ac:dyDescent="0.25">
      <c r="A667" s="18"/>
      <c r="B667" s="46">
        <v>45348.916666666664</v>
      </c>
      <c r="C667" s="47">
        <v>2733.2122734999989</v>
      </c>
      <c r="D667" s="47">
        <v>1195.3327880625</v>
      </c>
      <c r="E667" s="47">
        <v>1255.89178225</v>
      </c>
      <c r="F667" s="47">
        <v>2624.847392962</v>
      </c>
      <c r="G667" s="47">
        <v>1093.683404431247</v>
      </c>
      <c r="H667" s="47">
        <v>1563.8498505747123</v>
      </c>
      <c r="I667" s="47">
        <v>6600.5937242017226</v>
      </c>
      <c r="J667" s="47">
        <v>328.47504324770102</v>
      </c>
      <c r="K667" s="47">
        <v>67.585006399999969</v>
      </c>
      <c r="L667" s="47">
        <v>3470.163717931036</v>
      </c>
      <c r="M667" s="37" t="b">
        <v>1</v>
      </c>
      <c r="N667" s="47">
        <v>6929.0687674494238</v>
      </c>
      <c r="O667" s="27"/>
    </row>
    <row r="668" spans="1:15" x14ac:dyDescent="0.25">
      <c r="A668" s="18"/>
      <c r="B668" s="46">
        <v>45348.958333333336</v>
      </c>
      <c r="C668" s="47">
        <v>2705.3547920000005</v>
      </c>
      <c r="D668" s="47">
        <v>714.15439312500007</v>
      </c>
      <c r="E668" s="47">
        <v>1049.18404753</v>
      </c>
      <c r="F668" s="47">
        <v>2574.4531030980002</v>
      </c>
      <c r="G668" s="47">
        <v>1073.625256792744</v>
      </c>
      <c r="H668" s="47">
        <v>1956.2428505747121</v>
      </c>
      <c r="I668" s="47">
        <v>6118.6536647717203</v>
      </c>
      <c r="J668" s="47">
        <v>302.02951541770108</v>
      </c>
      <c r="K668" s="47">
        <v>626.56201750000002</v>
      </c>
      <c r="L668" s="47">
        <v>3025.769245431035</v>
      </c>
      <c r="M668" s="37" t="b">
        <v>1</v>
      </c>
      <c r="N668" s="47">
        <v>6420.6831801894214</v>
      </c>
      <c r="O668" s="27"/>
    </row>
    <row r="669" spans="1:15" x14ac:dyDescent="0.25">
      <c r="A669" s="18"/>
      <c r="B669" s="46">
        <v>45349</v>
      </c>
      <c r="C669" s="47">
        <v>2677.2094447500003</v>
      </c>
      <c r="D669" s="47">
        <v>390.02041643750005</v>
      </c>
      <c r="E669" s="47">
        <v>951.76624760000004</v>
      </c>
      <c r="F669" s="47">
        <v>2428.7066642569989</v>
      </c>
      <c r="G669" s="47">
        <v>1044.8802946812441</v>
      </c>
      <c r="H669" s="47">
        <v>1912.1278505747121</v>
      </c>
      <c r="I669" s="47">
        <v>5876.96568431172</v>
      </c>
      <c r="J669" s="47">
        <v>292.99256545770101</v>
      </c>
      <c r="K669" s="47">
        <v>624.42033809999998</v>
      </c>
      <c r="L669" s="47">
        <v>2610.3323304310361</v>
      </c>
      <c r="M669" s="37" t="b">
        <v>1</v>
      </c>
      <c r="N669" s="47">
        <v>6169.9582497694209</v>
      </c>
      <c r="O669" s="27"/>
    </row>
    <row r="670" spans="1:15" x14ac:dyDescent="0.25">
      <c r="A670" s="18"/>
      <c r="B670" s="46">
        <v>45349.041666666664</v>
      </c>
      <c r="C670" s="47">
        <v>2664.702208499999</v>
      </c>
      <c r="D670" s="47">
        <v>385.23079537500001</v>
      </c>
      <c r="E670" s="47">
        <v>948.41146575000005</v>
      </c>
      <c r="F670" s="47">
        <v>2058.7844754590001</v>
      </c>
      <c r="G670" s="47">
        <v>1009.181062421741</v>
      </c>
      <c r="H670" s="47">
        <v>2122.811850574712</v>
      </c>
      <c r="I670" s="47">
        <v>5627.304502741722</v>
      </c>
      <c r="J670" s="47">
        <v>277.85318660769707</v>
      </c>
      <c r="K670" s="47">
        <v>1081.9955732999999</v>
      </c>
      <c r="L670" s="47">
        <v>2201.9685954310357</v>
      </c>
      <c r="M670" s="37" t="b">
        <v>1</v>
      </c>
      <c r="N670" s="47">
        <v>5905.1576893494193</v>
      </c>
      <c r="O670" s="27"/>
    </row>
    <row r="671" spans="1:15" x14ac:dyDescent="0.25">
      <c r="A671" s="18"/>
      <c r="B671" s="46">
        <v>45349.083333333336</v>
      </c>
      <c r="C671" s="47">
        <v>2638.0706070000001</v>
      </c>
      <c r="D671" s="47">
        <v>345.37571556250003</v>
      </c>
      <c r="E671" s="47">
        <v>949.32638600000007</v>
      </c>
      <c r="F671" s="47">
        <v>1835.6870569080002</v>
      </c>
      <c r="G671" s="47">
        <v>993.95731997524308</v>
      </c>
      <c r="H671" s="47">
        <v>1635.1018505747122</v>
      </c>
      <c r="I671" s="47">
        <v>5535.7907982517236</v>
      </c>
      <c r="J671" s="47">
        <v>274.32662243769698</v>
      </c>
      <c r="K671" s="47">
        <v>560.8140724000001</v>
      </c>
      <c r="L671" s="47">
        <v>2026.5874429310361</v>
      </c>
      <c r="M671" s="37" t="b">
        <v>1</v>
      </c>
      <c r="N671" s="47">
        <v>5810.1174206894202</v>
      </c>
      <c r="O671" s="27"/>
    </row>
    <row r="672" spans="1:15" x14ac:dyDescent="0.25">
      <c r="A672" s="18"/>
      <c r="B672" s="46">
        <v>45349.125</v>
      </c>
      <c r="C672" s="47">
        <v>2621.00226875</v>
      </c>
      <c r="D672" s="47">
        <v>357.90897156250003</v>
      </c>
      <c r="E672" s="47">
        <v>957.0165995000001</v>
      </c>
      <c r="F672" s="47">
        <v>1515.198869217</v>
      </c>
      <c r="G672" s="47">
        <v>980.66156273624802</v>
      </c>
      <c r="H672" s="47">
        <v>1643.9148505747121</v>
      </c>
      <c r="I672" s="47">
        <v>5498.7747677717216</v>
      </c>
      <c r="J672" s="47">
        <v>271.84049693770203</v>
      </c>
      <c r="K672" s="47">
        <v>581.67469470000003</v>
      </c>
      <c r="L672" s="47">
        <v>1723.4131629310359</v>
      </c>
      <c r="M672" s="37" t="b">
        <v>1</v>
      </c>
      <c r="N672" s="47">
        <v>5770.6152647094241</v>
      </c>
      <c r="O672" s="27"/>
    </row>
    <row r="673" spans="1:15" x14ac:dyDescent="0.25">
      <c r="A673" s="18"/>
      <c r="B673" s="46">
        <v>45349.166666666664</v>
      </c>
      <c r="C673" s="47">
        <v>2617.3980479999982</v>
      </c>
      <c r="D673" s="47">
        <v>409.70455175000001</v>
      </c>
      <c r="E673" s="47">
        <v>1017.59580225</v>
      </c>
      <c r="F673" s="47">
        <v>1156.102974143</v>
      </c>
      <c r="G673" s="47">
        <v>981.66645223274611</v>
      </c>
      <c r="H673" s="47">
        <v>1969.920850574711</v>
      </c>
      <c r="I673" s="47">
        <v>5711.6773438217206</v>
      </c>
      <c r="J673" s="47">
        <v>291.39757179770208</v>
      </c>
      <c r="K673" s="47">
        <v>306.33075790000004</v>
      </c>
      <c r="L673" s="47">
        <v>1842.9830054310362</v>
      </c>
      <c r="M673" s="37" t="b">
        <v>1</v>
      </c>
      <c r="N673" s="47">
        <v>6003.0749156194224</v>
      </c>
      <c r="O673" s="27"/>
    </row>
    <row r="674" spans="1:15" x14ac:dyDescent="0.25">
      <c r="A674" s="18"/>
      <c r="B674" s="46">
        <v>45349.208333333336</v>
      </c>
      <c r="C674" s="47">
        <v>2660.8751809999994</v>
      </c>
      <c r="D674" s="47">
        <v>957.72581300000002</v>
      </c>
      <c r="E674" s="47">
        <v>1360.3314232499999</v>
      </c>
      <c r="F674" s="47">
        <v>983.7630242015</v>
      </c>
      <c r="G674" s="47">
        <v>981.38387789424803</v>
      </c>
      <c r="H674" s="47">
        <v>2298.5978505747121</v>
      </c>
      <c r="I674" s="47">
        <v>6381.0099602917217</v>
      </c>
      <c r="J674" s="47">
        <v>327.67307749770202</v>
      </c>
      <c r="K674" s="47">
        <v>227.5221617</v>
      </c>
      <c r="L674" s="47">
        <v>2306.471970431036</v>
      </c>
      <c r="M674" s="37" t="b">
        <v>1</v>
      </c>
      <c r="N674" s="47">
        <v>6708.6830377894239</v>
      </c>
      <c r="O674" s="27"/>
    </row>
    <row r="675" spans="1:15" x14ac:dyDescent="0.25">
      <c r="A675" s="18"/>
      <c r="B675" s="46">
        <v>45349.25</v>
      </c>
      <c r="C675" s="47">
        <v>2691.5220060000001</v>
      </c>
      <c r="D675" s="47">
        <v>3214.6930159374992</v>
      </c>
      <c r="E675" s="47">
        <v>1729.7539165000001</v>
      </c>
      <c r="F675" s="47">
        <v>974.12142020825002</v>
      </c>
      <c r="G675" s="47">
        <v>1022.6070802299981</v>
      </c>
      <c r="H675" s="47">
        <v>1601.2138505747121</v>
      </c>
      <c r="I675" s="47">
        <v>7540.1704867617209</v>
      </c>
      <c r="J675" s="47">
        <v>396.07786765770203</v>
      </c>
      <c r="K675" s="47">
        <v>76.036912099999981</v>
      </c>
      <c r="L675" s="47">
        <v>3221.626022931036</v>
      </c>
      <c r="M675" s="37" t="b">
        <v>1</v>
      </c>
      <c r="N675" s="47">
        <v>7936.2483544194229</v>
      </c>
      <c r="O675" s="27"/>
    </row>
    <row r="676" spans="1:15" x14ac:dyDescent="0.25">
      <c r="A676" s="18"/>
      <c r="B676" s="46">
        <v>45349.291666666664</v>
      </c>
      <c r="C676" s="47">
        <v>2642.8338965000003</v>
      </c>
      <c r="D676" s="47">
        <v>4089.5946552499995</v>
      </c>
      <c r="E676" s="47">
        <v>1768.60066775</v>
      </c>
      <c r="F676" s="47">
        <v>875.02844856925003</v>
      </c>
      <c r="G676" s="47">
        <v>1078.8147158464942</v>
      </c>
      <c r="H676" s="47">
        <v>1091.4808505747121</v>
      </c>
      <c r="I676" s="47">
        <v>8099.9332624617255</v>
      </c>
      <c r="J676" s="47">
        <v>420.937251297697</v>
      </c>
      <c r="K676" s="47">
        <v>3.3718603000000003</v>
      </c>
      <c r="L676" s="47">
        <v>3022.1108604310361</v>
      </c>
      <c r="M676" s="37" t="b">
        <v>1</v>
      </c>
      <c r="N676" s="47">
        <v>8520.8705137594225</v>
      </c>
      <c r="O676" s="27"/>
    </row>
    <row r="677" spans="1:15" x14ac:dyDescent="0.25">
      <c r="A677" s="18"/>
      <c r="B677" s="46">
        <v>45349.333333333336</v>
      </c>
      <c r="C677" s="47">
        <v>2597.2421139999988</v>
      </c>
      <c r="D677" s="47">
        <v>3886.9335070000002</v>
      </c>
      <c r="E677" s="47">
        <v>1780.0915150000001</v>
      </c>
      <c r="F677" s="47">
        <v>853.79330039450008</v>
      </c>
      <c r="G677" s="47">
        <v>1309.9234655412422</v>
      </c>
      <c r="H677" s="47">
        <v>1043.1828505747121</v>
      </c>
      <c r="I677" s="47">
        <v>8135.1119307517229</v>
      </c>
      <c r="J677" s="47">
        <v>423.890356527699</v>
      </c>
      <c r="K677" s="47">
        <v>9.3846328000000003</v>
      </c>
      <c r="L677" s="47">
        <v>2902.7798324310361</v>
      </c>
      <c r="M677" s="37" t="b">
        <v>1</v>
      </c>
      <c r="N677" s="47">
        <v>8559.0022872794216</v>
      </c>
      <c r="O677" s="27"/>
    </row>
    <row r="678" spans="1:15" x14ac:dyDescent="0.25">
      <c r="A678" s="18"/>
      <c r="B678" s="46">
        <v>45349.375</v>
      </c>
      <c r="C678" s="47">
        <v>2542.0300727500003</v>
      </c>
      <c r="D678" s="47">
        <v>3304.043930625</v>
      </c>
      <c r="E678" s="47">
        <v>1801.079767499999</v>
      </c>
      <c r="F678" s="47">
        <v>707.70250111724999</v>
      </c>
      <c r="G678" s="47">
        <v>1596.788177233492</v>
      </c>
      <c r="H678" s="47">
        <v>1400.7848505747122</v>
      </c>
      <c r="I678" s="47">
        <v>8001.4490438617249</v>
      </c>
      <c r="J678" s="47">
        <v>427.35823400769704</v>
      </c>
      <c r="K678" s="47">
        <v>7.9109869999999995</v>
      </c>
      <c r="L678" s="47">
        <v>2915.7110349310365</v>
      </c>
      <c r="M678" s="37" t="b">
        <v>1</v>
      </c>
      <c r="N678" s="47">
        <v>8428.8072778694223</v>
      </c>
      <c r="O678" s="27"/>
    </row>
    <row r="679" spans="1:15" x14ac:dyDescent="0.25">
      <c r="A679" s="18"/>
      <c r="B679" s="46">
        <v>45349.416666666664</v>
      </c>
      <c r="C679" s="47">
        <v>2458.921464</v>
      </c>
      <c r="D679" s="47">
        <v>2301.7564700000003</v>
      </c>
      <c r="E679" s="47">
        <v>1661.0506350000001</v>
      </c>
      <c r="F679" s="47">
        <v>725.7098516425001</v>
      </c>
      <c r="G679" s="47">
        <v>1822.48014187324</v>
      </c>
      <c r="H679" s="47">
        <v>2466.8078505747121</v>
      </c>
      <c r="I679" s="47">
        <v>7892.8377209117216</v>
      </c>
      <c r="J679" s="47">
        <v>468.92971994769601</v>
      </c>
      <c r="K679" s="47">
        <v>1.7130272999999998</v>
      </c>
      <c r="L679" s="47">
        <v>3073.2459449310363</v>
      </c>
      <c r="M679" s="37" t="b">
        <v>1</v>
      </c>
      <c r="N679" s="47">
        <v>8361.7674408594175</v>
      </c>
      <c r="O679" s="27"/>
    </row>
    <row r="680" spans="1:15" x14ac:dyDescent="0.25">
      <c r="A680" s="18"/>
      <c r="B680" s="46">
        <v>45349.458333333336</v>
      </c>
      <c r="C680" s="47">
        <v>2442.9527735000001</v>
      </c>
      <c r="D680" s="47">
        <v>2114.961332124999</v>
      </c>
      <c r="E680" s="47">
        <v>1571.2971625</v>
      </c>
      <c r="F680" s="47">
        <v>866.30251040924998</v>
      </c>
      <c r="G680" s="47">
        <v>1915.0647904814921</v>
      </c>
      <c r="H680" s="47">
        <v>2533.795255574712</v>
      </c>
      <c r="I680" s="47">
        <v>7915.0690111117237</v>
      </c>
      <c r="J680" s="47">
        <v>468.46849174769801</v>
      </c>
      <c r="K680" s="47">
        <v>1.3049462999999999</v>
      </c>
      <c r="L680" s="47">
        <v>3059.5313754310359</v>
      </c>
      <c r="M680" s="37" t="b">
        <v>1</v>
      </c>
      <c r="N680" s="47">
        <v>8383.5375028594226</v>
      </c>
      <c r="O680" s="27"/>
    </row>
    <row r="681" spans="1:15" x14ac:dyDescent="0.25">
      <c r="A681" s="18"/>
      <c r="B681" s="46">
        <v>45349.5</v>
      </c>
      <c r="C681" s="47">
        <v>2439.6147862500002</v>
      </c>
      <c r="D681" s="47">
        <v>1187.9323618124993</v>
      </c>
      <c r="E681" s="47">
        <v>1454.6507697500001</v>
      </c>
      <c r="F681" s="47">
        <v>921.86335024100015</v>
      </c>
      <c r="G681" s="47">
        <v>1919.2321971422452</v>
      </c>
      <c r="H681" s="47">
        <v>2868.6638505747114</v>
      </c>
      <c r="I681" s="47">
        <v>7875.3315679217212</v>
      </c>
      <c r="J681" s="47">
        <v>443.7814216177</v>
      </c>
      <c r="K681" s="47">
        <v>145.7603608</v>
      </c>
      <c r="L681" s="47">
        <v>2327.0839654310353</v>
      </c>
      <c r="M681" s="37" t="b">
        <v>1</v>
      </c>
      <c r="N681" s="47">
        <v>8319.1129895394206</v>
      </c>
      <c r="O681" s="27"/>
    </row>
    <row r="682" spans="1:15" x14ac:dyDescent="0.25">
      <c r="A682" s="18"/>
      <c r="B682" s="46">
        <v>45349.541666666664</v>
      </c>
      <c r="C682" s="47">
        <v>2457.67166</v>
      </c>
      <c r="D682" s="47">
        <v>1392.6398186250001</v>
      </c>
      <c r="E682" s="47">
        <v>1534.9048942500001</v>
      </c>
      <c r="F682" s="47">
        <v>935.79283757125006</v>
      </c>
      <c r="G682" s="47">
        <v>1804.545242599494</v>
      </c>
      <c r="H682" s="47">
        <v>2718.2578505747124</v>
      </c>
      <c r="I682" s="47">
        <v>7859.8926291717207</v>
      </c>
      <c r="J682" s="47">
        <v>423.89995861769904</v>
      </c>
      <c r="K682" s="47">
        <v>117.94260539999999</v>
      </c>
      <c r="L682" s="47">
        <v>2442.0771104310361</v>
      </c>
      <c r="M682" s="37" t="b">
        <v>1</v>
      </c>
      <c r="N682" s="47">
        <v>8283.7925877894195</v>
      </c>
      <c r="O682" s="27"/>
    </row>
    <row r="683" spans="1:15" x14ac:dyDescent="0.25">
      <c r="A683" s="18"/>
      <c r="B683" s="46">
        <v>45349.583333333336</v>
      </c>
      <c r="C683" s="47">
        <v>2443.928351</v>
      </c>
      <c r="D683" s="47">
        <v>1124.1383793125001</v>
      </c>
      <c r="E683" s="47">
        <v>1563.5481589999999</v>
      </c>
      <c r="F683" s="47">
        <v>1064.9345549657501</v>
      </c>
      <c r="G683" s="47">
        <v>1584.118649947495</v>
      </c>
      <c r="H683" s="47">
        <v>2180.6129155747121</v>
      </c>
      <c r="I683" s="47">
        <v>7773.5683780117215</v>
      </c>
      <c r="J683" s="47">
        <v>387.71552765770002</v>
      </c>
      <c r="K683" s="47">
        <v>28.579291199999989</v>
      </c>
      <c r="L683" s="47">
        <v>1771.4178129310362</v>
      </c>
      <c r="M683" s="37" t="b">
        <v>1</v>
      </c>
      <c r="N683" s="47">
        <v>8161.2839056694211</v>
      </c>
      <c r="O683" s="27"/>
    </row>
    <row r="684" spans="1:15" x14ac:dyDescent="0.25">
      <c r="A684" s="18"/>
      <c r="B684" s="46">
        <v>45349.625</v>
      </c>
      <c r="C684" s="47">
        <v>2512.4835302500001</v>
      </c>
      <c r="D684" s="47">
        <v>1467.56693675</v>
      </c>
      <c r="E684" s="47">
        <v>1623.1208557500001</v>
      </c>
      <c r="F684" s="47">
        <v>1098.99640987825</v>
      </c>
      <c r="G684" s="47">
        <v>1332.9869959574951</v>
      </c>
      <c r="H684" s="47">
        <v>1711.7842355747121</v>
      </c>
      <c r="I684" s="47">
        <v>7822.9325049617219</v>
      </c>
      <c r="J684" s="47">
        <v>376.14751706770005</v>
      </c>
      <c r="K684" s="47">
        <v>50.673884199999982</v>
      </c>
      <c r="L684" s="47">
        <v>1497.1850579310362</v>
      </c>
      <c r="M684" s="37" t="b">
        <v>1</v>
      </c>
      <c r="N684" s="47">
        <v>8199.0800220294223</v>
      </c>
      <c r="O684" s="27"/>
    </row>
    <row r="685" spans="1:15" x14ac:dyDescent="0.25">
      <c r="A685" s="18"/>
      <c r="B685" s="46">
        <v>45349.666666666664</v>
      </c>
      <c r="C685" s="47">
        <v>2649.8434235000004</v>
      </c>
      <c r="D685" s="47">
        <v>2505.584493312499</v>
      </c>
      <c r="E685" s="47">
        <v>1656.7020680000001</v>
      </c>
      <c r="F685" s="47">
        <v>1176.7798582175001</v>
      </c>
      <c r="G685" s="47">
        <v>1163.188275655745</v>
      </c>
      <c r="H685" s="47">
        <v>1330.7498505747121</v>
      </c>
      <c r="I685" s="47">
        <v>7838.9864819617214</v>
      </c>
      <c r="J685" s="47">
        <v>383.09192316770003</v>
      </c>
      <c r="K685" s="47">
        <v>106.84201619999999</v>
      </c>
      <c r="L685" s="47">
        <v>2153.9275479310363</v>
      </c>
      <c r="M685" s="37" t="b">
        <v>1</v>
      </c>
      <c r="N685" s="47">
        <v>8222.0784051294213</v>
      </c>
      <c r="O685" s="27"/>
    </row>
    <row r="686" spans="1:15" x14ac:dyDescent="0.25">
      <c r="A686" s="18"/>
      <c r="B686" s="46">
        <v>45349.708333333336</v>
      </c>
      <c r="C686" s="47">
        <v>2697.1438162499994</v>
      </c>
      <c r="D686" s="47">
        <v>3476.7630323749995</v>
      </c>
      <c r="E686" s="47">
        <v>1827.168905</v>
      </c>
      <c r="F686" s="47">
        <v>1241.34500435325</v>
      </c>
      <c r="G686" s="47">
        <v>1072.2230750074939</v>
      </c>
      <c r="H686" s="47">
        <v>1125.6878505747122</v>
      </c>
      <c r="I686" s="47">
        <v>8110.4122243617203</v>
      </c>
      <c r="J686" s="47">
        <v>405.16904366770308</v>
      </c>
      <c r="K686" s="47">
        <v>1.1767326</v>
      </c>
      <c r="L686" s="47">
        <v>2923.5736829310354</v>
      </c>
      <c r="M686" s="37" t="b">
        <v>1</v>
      </c>
      <c r="N686" s="47">
        <v>8515.5812680294239</v>
      </c>
      <c r="O686" s="27"/>
    </row>
    <row r="687" spans="1:15" x14ac:dyDescent="0.25">
      <c r="A687" s="18"/>
      <c r="B687" s="46">
        <v>45349.75</v>
      </c>
      <c r="C687" s="47">
        <v>2693.39278375</v>
      </c>
      <c r="D687" s="47">
        <v>4383.0847222499988</v>
      </c>
      <c r="E687" s="47">
        <v>1824.83144975</v>
      </c>
      <c r="F687" s="47">
        <v>1227.562206458249</v>
      </c>
      <c r="G687" s="47">
        <v>1056.726301897492</v>
      </c>
      <c r="H687" s="47">
        <v>1017.178850574712</v>
      </c>
      <c r="I687" s="47">
        <v>8239.7022843917221</v>
      </c>
      <c r="J687" s="47">
        <v>423.40901615769707</v>
      </c>
      <c r="K687" s="47">
        <v>0.99765870000000001</v>
      </c>
      <c r="L687" s="47">
        <v>3538.667355431036</v>
      </c>
      <c r="M687" s="37" t="b">
        <v>1</v>
      </c>
      <c r="N687" s="47">
        <v>8663.111300549419</v>
      </c>
      <c r="O687" s="27"/>
    </row>
    <row r="688" spans="1:15" x14ac:dyDescent="0.25">
      <c r="A688" s="18"/>
      <c r="B688" s="46">
        <v>45349.791666666664</v>
      </c>
      <c r="C688" s="47">
        <v>2701.2565315000002</v>
      </c>
      <c r="D688" s="47">
        <v>4570.0446886874988</v>
      </c>
      <c r="E688" s="47">
        <v>1821.0332167500001</v>
      </c>
      <c r="F688" s="47">
        <v>1202.2717040499999</v>
      </c>
      <c r="G688" s="47">
        <v>1065.485512148246</v>
      </c>
      <c r="H688" s="47">
        <v>918.45985057471205</v>
      </c>
      <c r="I688" s="47">
        <v>7921.8649383917245</v>
      </c>
      <c r="J688" s="47">
        <v>406.67255568770099</v>
      </c>
      <c r="K688" s="47">
        <v>0.51108419999999999</v>
      </c>
      <c r="L688" s="47">
        <v>3949.5029254310352</v>
      </c>
      <c r="M688" s="37" t="b">
        <v>1</v>
      </c>
      <c r="N688" s="47">
        <v>8328.5374940794263</v>
      </c>
      <c r="O688" s="27"/>
    </row>
    <row r="689" spans="1:15" x14ac:dyDescent="0.25">
      <c r="A689" s="18"/>
      <c r="B689" s="46">
        <v>45349.833333333336</v>
      </c>
      <c r="C689" s="47">
        <v>2716.9567849999994</v>
      </c>
      <c r="D689" s="47">
        <v>3675.7290530625</v>
      </c>
      <c r="E689" s="47">
        <v>1777.1722487499999</v>
      </c>
      <c r="F689" s="47">
        <v>1350.3055305360001</v>
      </c>
      <c r="G689" s="47">
        <v>1051.594030057244</v>
      </c>
      <c r="H689" s="47">
        <v>863.35485057471215</v>
      </c>
      <c r="I689" s="47">
        <v>7399.9731599317229</v>
      </c>
      <c r="J689" s="47">
        <v>372.22256281769904</v>
      </c>
      <c r="K689" s="47">
        <v>0.5085073</v>
      </c>
      <c r="L689" s="47">
        <v>3662.4082679310363</v>
      </c>
      <c r="M689" s="37" t="b">
        <v>1</v>
      </c>
      <c r="N689" s="47">
        <v>7772.1957227494222</v>
      </c>
      <c r="O689" s="27"/>
    </row>
    <row r="690" spans="1:15" x14ac:dyDescent="0.25">
      <c r="A690" s="18"/>
      <c r="B690" s="46">
        <v>45349.875</v>
      </c>
      <c r="C690" s="47">
        <v>2674.5487362499994</v>
      </c>
      <c r="D690" s="47">
        <v>2719.8685970625002</v>
      </c>
      <c r="E690" s="47">
        <v>1801.5075017500001</v>
      </c>
      <c r="F690" s="47">
        <v>1306.4324285845</v>
      </c>
      <c r="G690" s="47">
        <v>1047.8073696587419</v>
      </c>
      <c r="H690" s="47">
        <v>941.30185057471203</v>
      </c>
      <c r="I690" s="47">
        <v>6849.4831049017221</v>
      </c>
      <c r="J690" s="47">
        <v>345.418725847698</v>
      </c>
      <c r="K690" s="47">
        <v>91.20163519999997</v>
      </c>
      <c r="L690" s="47">
        <v>3205.3630179310353</v>
      </c>
      <c r="M690" s="37" t="b">
        <v>1</v>
      </c>
      <c r="N690" s="47">
        <v>7194.9018307494198</v>
      </c>
      <c r="O690" s="27"/>
    </row>
    <row r="691" spans="1:15" x14ac:dyDescent="0.25">
      <c r="A691" s="18"/>
      <c r="B691" s="46">
        <v>45349.916666666664</v>
      </c>
      <c r="C691" s="47">
        <v>2680.3554962499989</v>
      </c>
      <c r="D691" s="47">
        <v>1483.0685848125001</v>
      </c>
      <c r="E691" s="47">
        <v>1797.8176785000001</v>
      </c>
      <c r="F691" s="47">
        <v>1184.172783131</v>
      </c>
      <c r="G691" s="47">
        <v>1042.0284735122441</v>
      </c>
      <c r="H691" s="47">
        <v>1575.0248505747122</v>
      </c>
      <c r="I691" s="47">
        <v>6596.4910520417216</v>
      </c>
      <c r="J691" s="47">
        <v>340.09949210769901</v>
      </c>
      <c r="K691" s="47">
        <v>364.16655970000005</v>
      </c>
      <c r="L691" s="47">
        <v>2461.7107629310349</v>
      </c>
      <c r="M691" s="37" t="b">
        <v>1</v>
      </c>
      <c r="N691" s="47">
        <v>6936.5905441494206</v>
      </c>
      <c r="O691" s="27"/>
    </row>
    <row r="692" spans="1:15" x14ac:dyDescent="0.25">
      <c r="A692" s="18"/>
      <c r="B692" s="46">
        <v>45349.958333333336</v>
      </c>
      <c r="C692" s="47">
        <v>2664.6382787499992</v>
      </c>
      <c r="D692" s="47">
        <v>927.37091024999995</v>
      </c>
      <c r="E692" s="47">
        <v>1825.804057249999</v>
      </c>
      <c r="F692" s="47">
        <v>925.16205539050009</v>
      </c>
      <c r="G692" s="47">
        <v>1020.2652272252451</v>
      </c>
      <c r="H692" s="47">
        <v>1637.0318505747121</v>
      </c>
      <c r="I692" s="47">
        <v>6105.7839360617236</v>
      </c>
      <c r="J692" s="47">
        <v>313.705225147698</v>
      </c>
      <c r="K692" s="47">
        <v>351.12686030000003</v>
      </c>
      <c r="L692" s="47">
        <v>2229.656357931035</v>
      </c>
      <c r="M692" s="37" t="b">
        <v>1</v>
      </c>
      <c r="N692" s="47">
        <v>6419.4891612094216</v>
      </c>
      <c r="O692" s="27"/>
    </row>
    <row r="693" spans="1:15" x14ac:dyDescent="0.25">
      <c r="A693" s="18"/>
      <c r="B693" s="46">
        <v>45350</v>
      </c>
      <c r="C693" s="47">
        <v>2650.4461515000003</v>
      </c>
      <c r="D693" s="47">
        <v>871.57143943750009</v>
      </c>
      <c r="E693" s="47">
        <v>1512.122386</v>
      </c>
      <c r="F693" s="47">
        <v>787.37398954150001</v>
      </c>
      <c r="G693" s="47">
        <v>996.06230635674501</v>
      </c>
      <c r="H693" s="47">
        <v>1834.308850574711</v>
      </c>
      <c r="I693" s="47">
        <v>5838.3449485617211</v>
      </c>
      <c r="J693" s="47">
        <v>298.60019251770103</v>
      </c>
      <c r="K693" s="47">
        <v>477.1284144</v>
      </c>
      <c r="L693" s="47">
        <v>2037.8115679310361</v>
      </c>
      <c r="M693" s="37" t="b">
        <v>1</v>
      </c>
      <c r="N693" s="47">
        <v>6136.9451410794218</v>
      </c>
      <c r="O693" s="27"/>
    </row>
    <row r="694" spans="1:15" x14ac:dyDescent="0.25">
      <c r="A694" s="18"/>
      <c r="B694" s="46">
        <v>45350.041666666664</v>
      </c>
      <c r="C694" s="47">
        <v>2646.2823062500001</v>
      </c>
      <c r="D694" s="47">
        <v>571.75470100000007</v>
      </c>
      <c r="E694" s="47">
        <v>1086.6753407900001</v>
      </c>
      <c r="F694" s="47">
        <v>756.37508278250004</v>
      </c>
      <c r="G694" s="47">
        <v>987.00545898324799</v>
      </c>
      <c r="H694" s="47">
        <v>2226.9358505747123</v>
      </c>
      <c r="I694" s="47">
        <v>5573.0926217817214</v>
      </c>
      <c r="J694" s="47">
        <v>289.38683216770301</v>
      </c>
      <c r="K694" s="47">
        <v>648.40378850000002</v>
      </c>
      <c r="L694" s="47">
        <v>1764.1454979310361</v>
      </c>
      <c r="M694" s="37" t="b">
        <v>1</v>
      </c>
      <c r="N694" s="47">
        <v>5862.4794539494242</v>
      </c>
      <c r="O694" s="27"/>
    </row>
    <row r="695" spans="1:15" x14ac:dyDescent="0.25">
      <c r="A695" s="18"/>
      <c r="B695" s="46">
        <v>45350.083333333336</v>
      </c>
      <c r="C695" s="47">
        <v>2668.584123749999</v>
      </c>
      <c r="D695" s="47">
        <v>603.54676593750003</v>
      </c>
      <c r="E695" s="47">
        <v>1011.8608993300001</v>
      </c>
      <c r="F695" s="47">
        <v>829.58981391800012</v>
      </c>
      <c r="G695" s="47">
        <v>985.64402108024308</v>
      </c>
      <c r="H695" s="47">
        <v>1926.479850574711</v>
      </c>
      <c r="I695" s="47">
        <v>5466.4338862417235</v>
      </c>
      <c r="J695" s="47">
        <v>283.26099101769898</v>
      </c>
      <c r="K695" s="47">
        <v>553.24815190000004</v>
      </c>
      <c r="L695" s="47">
        <v>1722.762445431036</v>
      </c>
      <c r="M695" s="37" t="b">
        <v>1</v>
      </c>
      <c r="N695" s="47">
        <v>5749.6948772594224</v>
      </c>
      <c r="O695" s="27"/>
    </row>
    <row r="696" spans="1:15" x14ac:dyDescent="0.25">
      <c r="A696" s="18"/>
      <c r="B696" s="46">
        <v>45350.125</v>
      </c>
      <c r="C696" s="47">
        <v>2651.9138887499994</v>
      </c>
      <c r="D696" s="47">
        <v>545.822883875</v>
      </c>
      <c r="E696" s="47">
        <v>1037.8563642499992</v>
      </c>
      <c r="F696" s="47">
        <v>679.78192630850003</v>
      </c>
      <c r="G696" s="47">
        <v>980.37871926224409</v>
      </c>
      <c r="H696" s="47">
        <v>2033.7748505747122</v>
      </c>
      <c r="I696" s="47">
        <v>5427.8096814317223</v>
      </c>
      <c r="J696" s="47">
        <v>279.74921895769904</v>
      </c>
      <c r="K696" s="47">
        <v>613.72163720000003</v>
      </c>
      <c r="L696" s="47">
        <v>1608.2480954310361</v>
      </c>
      <c r="M696" s="37" t="b">
        <v>1</v>
      </c>
      <c r="N696" s="47">
        <v>5707.5589003894211</v>
      </c>
      <c r="O696" s="27"/>
    </row>
    <row r="697" spans="1:15" x14ac:dyDescent="0.25">
      <c r="A697" s="18"/>
      <c r="B697" s="46">
        <v>45350.166666666664</v>
      </c>
      <c r="C697" s="47">
        <v>2644.2168815</v>
      </c>
      <c r="D697" s="47">
        <v>1050.6359728749999</v>
      </c>
      <c r="E697" s="47">
        <v>1070.07322</v>
      </c>
      <c r="F697" s="47">
        <v>486.04027530050001</v>
      </c>
      <c r="G697" s="47">
        <v>974.53109446024405</v>
      </c>
      <c r="H697" s="47">
        <v>1781.8018505747123</v>
      </c>
      <c r="I697" s="47">
        <v>5611.744309791723</v>
      </c>
      <c r="J697" s="47">
        <v>290.43193688769907</v>
      </c>
      <c r="K697" s="47">
        <v>246.1319326</v>
      </c>
      <c r="L697" s="47">
        <v>1858.9911154310362</v>
      </c>
      <c r="M697" s="37" t="b">
        <v>1</v>
      </c>
      <c r="N697" s="47">
        <v>5902.1762466794225</v>
      </c>
      <c r="O697" s="27"/>
    </row>
    <row r="698" spans="1:15" x14ac:dyDescent="0.25">
      <c r="A698" s="18"/>
      <c r="B698" s="46">
        <v>45350.208333333336</v>
      </c>
      <c r="C698" s="47">
        <v>2640.0447475000001</v>
      </c>
      <c r="D698" s="47">
        <v>1494.844118125</v>
      </c>
      <c r="E698" s="47">
        <v>1553.0036875000001</v>
      </c>
      <c r="F698" s="47">
        <v>326.66219659500001</v>
      </c>
      <c r="G698" s="47">
        <v>984.13519895574404</v>
      </c>
      <c r="H698" s="47">
        <v>1851.7448505747122</v>
      </c>
      <c r="I698" s="47">
        <v>6304.055894731724</v>
      </c>
      <c r="J698" s="47">
        <v>326.91291838769706</v>
      </c>
      <c r="K698" s="47">
        <v>123.4071557</v>
      </c>
      <c r="L698" s="47">
        <v>2096.0588304310363</v>
      </c>
      <c r="M698" s="37" t="b">
        <v>1</v>
      </c>
      <c r="N698" s="47">
        <v>6630.9688131194207</v>
      </c>
      <c r="O698" s="27"/>
    </row>
    <row r="699" spans="1:15" x14ac:dyDescent="0.25">
      <c r="A699" s="18"/>
      <c r="B699" s="46">
        <v>45350.25</v>
      </c>
      <c r="C699" s="47">
        <v>2677.03569225</v>
      </c>
      <c r="D699" s="47">
        <v>3037.5607551874991</v>
      </c>
      <c r="E699" s="47">
        <v>1785.11872675</v>
      </c>
      <c r="F699" s="47">
        <v>316.70013462100002</v>
      </c>
      <c r="G699" s="47">
        <v>1012.404349977245</v>
      </c>
      <c r="H699" s="47">
        <v>1856.6068505747121</v>
      </c>
      <c r="I699" s="47">
        <v>7428.4169522217235</v>
      </c>
      <c r="J699" s="47">
        <v>393.13424310769807</v>
      </c>
      <c r="K699" s="47">
        <v>210.79215859999999</v>
      </c>
      <c r="L699" s="47">
        <v>2653.0831554310362</v>
      </c>
      <c r="M699" s="37" t="b">
        <v>1</v>
      </c>
      <c r="N699" s="47">
        <v>7821.5511953294217</v>
      </c>
      <c r="O699" s="27"/>
    </row>
    <row r="700" spans="1:15" x14ac:dyDescent="0.25">
      <c r="A700" s="18"/>
      <c r="B700" s="46">
        <v>45350.291666666664</v>
      </c>
      <c r="C700" s="47">
        <v>2639.1614502500001</v>
      </c>
      <c r="D700" s="47">
        <v>3948.0235811874991</v>
      </c>
      <c r="E700" s="47">
        <v>1798.1774767500001</v>
      </c>
      <c r="F700" s="47">
        <v>360.35580223650004</v>
      </c>
      <c r="G700" s="47">
        <v>1097.4330961317489</v>
      </c>
      <c r="H700" s="47">
        <v>1548.547850574711</v>
      </c>
      <c r="I700" s="47">
        <v>8061.8695188717229</v>
      </c>
      <c r="J700" s="47">
        <v>413.61083992770205</v>
      </c>
      <c r="K700" s="47">
        <v>3.9727628999999998</v>
      </c>
      <c r="L700" s="47">
        <v>2912.2461354310362</v>
      </c>
      <c r="M700" s="37" t="b">
        <v>1</v>
      </c>
      <c r="N700" s="47">
        <v>8475.4803587994247</v>
      </c>
      <c r="O700" s="27"/>
    </row>
    <row r="701" spans="1:15" x14ac:dyDescent="0.25">
      <c r="A701" s="18"/>
      <c r="B701" s="46">
        <v>45350.333333333336</v>
      </c>
      <c r="C701" s="47">
        <v>2570.4224292499998</v>
      </c>
      <c r="D701" s="47">
        <v>4039.2140221875002</v>
      </c>
      <c r="E701" s="47">
        <v>1805.0945955</v>
      </c>
      <c r="F701" s="47">
        <v>348.10481684075006</v>
      </c>
      <c r="G701" s="47">
        <v>1259.204516197495</v>
      </c>
      <c r="H701" s="47">
        <v>1655.6218505747122</v>
      </c>
      <c r="I701" s="47">
        <v>8271.1849552417225</v>
      </c>
      <c r="J701" s="47">
        <v>432.34556337769999</v>
      </c>
      <c r="K701" s="47">
        <v>3.0254449999999999</v>
      </c>
      <c r="L701" s="47">
        <v>2971.1062669310363</v>
      </c>
      <c r="M701" s="37" t="b">
        <v>1</v>
      </c>
      <c r="N701" s="47">
        <v>8703.5305186194219</v>
      </c>
      <c r="O701" s="27"/>
    </row>
    <row r="702" spans="1:15" x14ac:dyDescent="0.25">
      <c r="A702" s="18"/>
      <c r="B702" s="46">
        <v>45350.375</v>
      </c>
      <c r="C702" s="47">
        <v>2557.0806927500003</v>
      </c>
      <c r="D702" s="47">
        <v>3914.9804914999972</v>
      </c>
      <c r="E702" s="47">
        <v>1820.6350520000001</v>
      </c>
      <c r="F702" s="47">
        <v>346.28108986675005</v>
      </c>
      <c r="G702" s="47">
        <v>1493.1746903589951</v>
      </c>
      <c r="H702" s="47">
        <v>1459.574850574711</v>
      </c>
      <c r="I702" s="47">
        <v>8224.368381331722</v>
      </c>
      <c r="J702" s="47">
        <v>423.40672778769903</v>
      </c>
      <c r="K702" s="47">
        <v>2.5926049999999998</v>
      </c>
      <c r="L702" s="47">
        <v>2941.3591529310361</v>
      </c>
      <c r="M702" s="37" t="b">
        <v>1</v>
      </c>
      <c r="N702" s="47">
        <v>8647.7751091194204</v>
      </c>
      <c r="O702" s="27"/>
    </row>
    <row r="703" spans="1:15" x14ac:dyDescent="0.25">
      <c r="A703" s="18"/>
      <c r="B703" s="46">
        <v>45350.416666666664</v>
      </c>
      <c r="C703" s="47">
        <v>2532.6443367500001</v>
      </c>
      <c r="D703" s="47">
        <v>3325.3509895625002</v>
      </c>
      <c r="E703" s="47">
        <v>1807.1755907500001</v>
      </c>
      <c r="F703" s="47">
        <v>430.68945168750008</v>
      </c>
      <c r="G703" s="47">
        <v>1709.7629002157453</v>
      </c>
      <c r="H703" s="47">
        <v>1277.1828505747121</v>
      </c>
      <c r="I703" s="47">
        <v>8144.7791292317243</v>
      </c>
      <c r="J703" s="47">
        <v>410.84106587769901</v>
      </c>
      <c r="K703" s="47">
        <v>1.4362889999999999</v>
      </c>
      <c r="L703" s="47">
        <v>2525.749635431036</v>
      </c>
      <c r="M703" s="37" t="b">
        <v>1</v>
      </c>
      <c r="N703" s="47">
        <v>8555.6201951094226</v>
      </c>
      <c r="O703" s="27"/>
    </row>
    <row r="704" spans="1:15" x14ac:dyDescent="0.25">
      <c r="A704" s="18"/>
      <c r="B704" s="46">
        <v>45350.458333333336</v>
      </c>
      <c r="C704" s="47">
        <v>2487.1425502500001</v>
      </c>
      <c r="D704" s="47">
        <v>1793.2606899375</v>
      </c>
      <c r="E704" s="47">
        <v>1705.860105499999</v>
      </c>
      <c r="F704" s="47">
        <v>449.49622007025005</v>
      </c>
      <c r="G704" s="47">
        <v>1901.7857509779951</v>
      </c>
      <c r="H704" s="47">
        <v>1807.945310574712</v>
      </c>
      <c r="I704" s="47">
        <v>7969.331573691722</v>
      </c>
      <c r="J704" s="47">
        <v>396.78097018770001</v>
      </c>
      <c r="K704" s="47">
        <v>96.856152999999978</v>
      </c>
      <c r="L704" s="47">
        <v>1682.5219304310363</v>
      </c>
      <c r="M704" s="37" t="b">
        <v>1</v>
      </c>
      <c r="N704" s="47">
        <v>8366.1125438794224</v>
      </c>
      <c r="O704" s="27"/>
    </row>
    <row r="705" spans="1:15" x14ac:dyDescent="0.25">
      <c r="A705" s="18"/>
      <c r="B705" s="46">
        <v>45350.5</v>
      </c>
      <c r="C705" s="47">
        <v>2460.134222749999</v>
      </c>
      <c r="D705" s="47">
        <v>1169.9587078750001</v>
      </c>
      <c r="E705" s="47">
        <v>1334.5257390000002</v>
      </c>
      <c r="F705" s="47">
        <v>491.06911907025005</v>
      </c>
      <c r="G705" s="47">
        <v>1946.1048947104921</v>
      </c>
      <c r="H705" s="47">
        <v>2250.8412055747121</v>
      </c>
      <c r="I705" s="47">
        <v>7656.4124389817198</v>
      </c>
      <c r="J705" s="47">
        <v>372.33577826769806</v>
      </c>
      <c r="K705" s="47">
        <v>278.44111780000003</v>
      </c>
      <c r="L705" s="47">
        <v>1345.4445539310361</v>
      </c>
      <c r="M705" s="37" t="b">
        <v>1</v>
      </c>
      <c r="N705" s="47">
        <v>8028.7482172494183</v>
      </c>
      <c r="O705" s="27"/>
    </row>
    <row r="706" spans="1:15" x14ac:dyDescent="0.25">
      <c r="A706" s="18"/>
      <c r="B706" s="46">
        <v>45350.541666666664</v>
      </c>
      <c r="C706" s="47">
        <v>2442.4960900000001</v>
      </c>
      <c r="D706" s="47">
        <v>998.90706037500001</v>
      </c>
      <c r="E706" s="47">
        <v>1150.7672837499999</v>
      </c>
      <c r="F706" s="47">
        <v>495.13947541225002</v>
      </c>
      <c r="G706" s="47">
        <v>1869.205288458495</v>
      </c>
      <c r="H706" s="47">
        <v>2365.887850574712</v>
      </c>
      <c r="I706" s="47">
        <v>7540.5423386617204</v>
      </c>
      <c r="J706" s="47">
        <v>357.67466087770305</v>
      </c>
      <c r="K706" s="47">
        <v>520.62669860000005</v>
      </c>
      <c r="L706" s="47">
        <v>903.55935043103602</v>
      </c>
      <c r="M706" s="37" t="b">
        <v>1</v>
      </c>
      <c r="N706" s="47">
        <v>7898.2169995394233</v>
      </c>
      <c r="O706" s="27"/>
    </row>
    <row r="707" spans="1:15" x14ac:dyDescent="0.25">
      <c r="A707" s="18"/>
      <c r="B707" s="46">
        <v>45350.583333333336</v>
      </c>
      <c r="C707" s="47">
        <v>2477.0875997499993</v>
      </c>
      <c r="D707" s="47">
        <v>1030.57911425</v>
      </c>
      <c r="E707" s="47">
        <v>1353.72798775</v>
      </c>
      <c r="F707" s="47">
        <v>570.256880099</v>
      </c>
      <c r="G707" s="47">
        <v>1636.589472136742</v>
      </c>
      <c r="H707" s="47">
        <v>2104.7458505747113</v>
      </c>
      <c r="I707" s="47">
        <v>7512.3223566117222</v>
      </c>
      <c r="J707" s="47">
        <v>354.68823271769804</v>
      </c>
      <c r="K707" s="47">
        <v>361.06274730000001</v>
      </c>
      <c r="L707" s="47">
        <v>944.91356793103603</v>
      </c>
      <c r="M707" s="37" t="b">
        <v>1</v>
      </c>
      <c r="N707" s="47">
        <v>7867.0105893294203</v>
      </c>
      <c r="O707" s="27"/>
    </row>
    <row r="708" spans="1:15" x14ac:dyDescent="0.25">
      <c r="A708" s="18"/>
      <c r="B708" s="46">
        <v>45350.625</v>
      </c>
      <c r="C708" s="47">
        <v>2494.9848240000001</v>
      </c>
      <c r="D708" s="47">
        <v>1664.4707028750001</v>
      </c>
      <c r="E708" s="47">
        <v>1742.33308775</v>
      </c>
      <c r="F708" s="47">
        <v>640.31385292950006</v>
      </c>
      <c r="G708" s="47">
        <v>1354.6742373212433</v>
      </c>
      <c r="H708" s="47">
        <v>1666.2938505747122</v>
      </c>
      <c r="I708" s="47">
        <v>7654.0291766817209</v>
      </c>
      <c r="J708" s="47">
        <v>366.61297033769807</v>
      </c>
      <c r="K708" s="47">
        <v>73.40938399999996</v>
      </c>
      <c r="L708" s="47">
        <v>1469.0190244310361</v>
      </c>
      <c r="M708" s="37" t="b">
        <v>1</v>
      </c>
      <c r="N708" s="47">
        <v>8020.6421470194191</v>
      </c>
      <c r="O708" s="27"/>
    </row>
    <row r="709" spans="1:15" x14ac:dyDescent="0.25">
      <c r="A709" s="18"/>
      <c r="B709" s="46">
        <v>45350.666666666664</v>
      </c>
      <c r="C709" s="47">
        <v>2553.0653042500003</v>
      </c>
      <c r="D709" s="47">
        <v>2413.6964538750003</v>
      </c>
      <c r="E709" s="47">
        <v>1829.89748375</v>
      </c>
      <c r="F709" s="47">
        <v>628.9785469310001</v>
      </c>
      <c r="G709" s="47">
        <v>1157.5557829897432</v>
      </c>
      <c r="H709" s="47">
        <v>1801.6098505747123</v>
      </c>
      <c r="I709" s="47">
        <v>7817.2940367617239</v>
      </c>
      <c r="J709" s="47">
        <v>383.23937807769903</v>
      </c>
      <c r="K709" s="47">
        <v>164.54974709999999</v>
      </c>
      <c r="L709" s="47">
        <v>2019.7202604310362</v>
      </c>
      <c r="M709" s="37" t="b">
        <v>1</v>
      </c>
      <c r="N709" s="47">
        <v>8200.5334148394231</v>
      </c>
      <c r="O709" s="27"/>
    </row>
    <row r="710" spans="1:15" x14ac:dyDescent="0.25">
      <c r="A710" s="18"/>
      <c r="B710" s="46">
        <v>45350.708333333336</v>
      </c>
      <c r="C710" s="47">
        <v>2555.9292645</v>
      </c>
      <c r="D710" s="47">
        <v>3263.5932584375</v>
      </c>
      <c r="E710" s="47">
        <v>1894.9168917500001</v>
      </c>
      <c r="F710" s="47">
        <v>767.52063327975009</v>
      </c>
      <c r="G710" s="47">
        <v>1102.110702708497</v>
      </c>
      <c r="H710" s="47">
        <v>1867.151850574711</v>
      </c>
      <c r="I710" s="47">
        <v>8126.176877651722</v>
      </c>
      <c r="J710" s="47">
        <v>416.32228646770403</v>
      </c>
      <c r="K710" s="47">
        <v>43.738166700000001</v>
      </c>
      <c r="L710" s="47">
        <v>2864.985270431036</v>
      </c>
      <c r="M710" s="37" t="b">
        <v>1</v>
      </c>
      <c r="N710" s="47">
        <v>8542.4991641194265</v>
      </c>
      <c r="O710" s="27"/>
    </row>
    <row r="711" spans="1:15" x14ac:dyDescent="0.25">
      <c r="A711" s="18"/>
      <c r="B711" s="46">
        <v>45350.75</v>
      </c>
      <c r="C711" s="47">
        <v>2582.314875</v>
      </c>
      <c r="D711" s="47">
        <v>3596.1061218125001</v>
      </c>
      <c r="E711" s="47">
        <v>1926.79104375</v>
      </c>
      <c r="F711" s="47">
        <v>844.37738247125003</v>
      </c>
      <c r="G711" s="47">
        <v>1104.8572510519921</v>
      </c>
      <c r="H711" s="47">
        <v>1789.7628505747123</v>
      </c>
      <c r="I711" s="47">
        <v>8247.5776226517246</v>
      </c>
      <c r="J711" s="47">
        <v>426.08526107769706</v>
      </c>
      <c r="K711" s="47">
        <v>4.3088680000000004</v>
      </c>
      <c r="L711" s="47">
        <v>3166.237772931036</v>
      </c>
      <c r="M711" s="37" t="b">
        <v>1</v>
      </c>
      <c r="N711" s="47">
        <v>8673.6628837294211</v>
      </c>
      <c r="O711" s="27"/>
    </row>
    <row r="712" spans="1:15" x14ac:dyDescent="0.25">
      <c r="A712" s="18"/>
      <c r="B712" s="46">
        <v>45350.791666666664</v>
      </c>
      <c r="C712" s="47">
        <v>2665.6431687500003</v>
      </c>
      <c r="D712" s="47">
        <v>3210.8379504374989</v>
      </c>
      <c r="E712" s="47">
        <v>1932.9371920000001</v>
      </c>
      <c r="F712" s="47">
        <v>754.57074720649996</v>
      </c>
      <c r="G712" s="47">
        <v>1099.4740608617412</v>
      </c>
      <c r="H712" s="47">
        <v>1730.2738505747122</v>
      </c>
      <c r="I712" s="47">
        <v>7932.7182095917242</v>
      </c>
      <c r="J712" s="47">
        <v>403.40021560769407</v>
      </c>
      <c r="K712" s="47">
        <v>3.9585317</v>
      </c>
      <c r="L712" s="47">
        <v>3053.6600129310364</v>
      </c>
      <c r="M712" s="37" t="b">
        <v>1</v>
      </c>
      <c r="N712" s="47">
        <v>8336.1184251994182</v>
      </c>
      <c r="O712" s="27"/>
    </row>
    <row r="713" spans="1:15" x14ac:dyDescent="0.25">
      <c r="A713" s="18"/>
      <c r="B713" s="46">
        <v>45350.833333333336</v>
      </c>
      <c r="C713" s="47">
        <v>2671.5173215</v>
      </c>
      <c r="D713" s="47">
        <v>2288.2926811875004</v>
      </c>
      <c r="E713" s="47">
        <v>1916.8505877499999</v>
      </c>
      <c r="F713" s="47">
        <v>649.91175279750007</v>
      </c>
      <c r="G713" s="47">
        <v>1095.5339584007461</v>
      </c>
      <c r="H713" s="47">
        <v>1640.3188505747121</v>
      </c>
      <c r="I713" s="47">
        <v>7435.1678553217225</v>
      </c>
      <c r="J713" s="47">
        <v>362.65708675770003</v>
      </c>
      <c r="K713" s="47">
        <v>31.072839699999989</v>
      </c>
      <c r="L713" s="47">
        <v>2433.5273704310362</v>
      </c>
      <c r="M713" s="37" t="b">
        <v>1</v>
      </c>
      <c r="N713" s="47">
        <v>7797.8249420794227</v>
      </c>
      <c r="O713" s="27"/>
    </row>
    <row r="714" spans="1:15" x14ac:dyDescent="0.25">
      <c r="A714" s="18"/>
      <c r="B714" s="46">
        <v>45350.875</v>
      </c>
      <c r="C714" s="47">
        <v>2677.4527249999983</v>
      </c>
      <c r="D714" s="47">
        <v>1821.818324937499</v>
      </c>
      <c r="E714" s="47">
        <v>1905.2451207500001</v>
      </c>
      <c r="F714" s="47">
        <v>588.58226905950005</v>
      </c>
      <c r="G714" s="47">
        <v>1062.319849608745</v>
      </c>
      <c r="H714" s="47">
        <v>1461.5988505747121</v>
      </c>
      <c r="I714" s="47">
        <v>6850.6383334617221</v>
      </c>
      <c r="J714" s="47">
        <v>329.17766163769807</v>
      </c>
      <c r="K714" s="47">
        <v>96.615739399999981</v>
      </c>
      <c r="L714" s="47">
        <v>2240.5854054310357</v>
      </c>
      <c r="M714" s="37" t="b">
        <v>1</v>
      </c>
      <c r="N714" s="47">
        <v>7179.8159950994204</v>
      </c>
      <c r="O714" s="27"/>
    </row>
    <row r="715" spans="1:15" x14ac:dyDescent="0.25">
      <c r="A715" s="18"/>
      <c r="B715" s="46">
        <v>45350.916666666664</v>
      </c>
      <c r="C715" s="47">
        <v>2670.6251500000003</v>
      </c>
      <c r="D715" s="47">
        <v>1406.4580036250002</v>
      </c>
      <c r="E715" s="47">
        <v>1591.22690951</v>
      </c>
      <c r="F715" s="47">
        <v>623.44718209799998</v>
      </c>
      <c r="G715" s="47">
        <v>1044.979696892746</v>
      </c>
      <c r="H715" s="47">
        <v>1678.0228505747123</v>
      </c>
      <c r="I715" s="47">
        <v>6601.1179953617211</v>
      </c>
      <c r="J715" s="47">
        <v>323.29276240770201</v>
      </c>
      <c r="K715" s="47">
        <v>98.45095449999998</v>
      </c>
      <c r="L715" s="47">
        <v>1991.8980804310361</v>
      </c>
      <c r="M715" s="37" t="b">
        <v>1</v>
      </c>
      <c r="N715" s="47">
        <v>6924.4107577694231</v>
      </c>
      <c r="O715" s="27"/>
    </row>
    <row r="716" spans="1:15" x14ac:dyDescent="0.25">
      <c r="A716" s="18"/>
      <c r="B716" s="46">
        <v>45350.958333333336</v>
      </c>
      <c r="C716" s="47">
        <v>2643.3409749999992</v>
      </c>
      <c r="D716" s="47">
        <v>745.81183518750004</v>
      </c>
      <c r="E716" s="47">
        <v>1111.08023783</v>
      </c>
      <c r="F716" s="47">
        <v>581.59060578950005</v>
      </c>
      <c r="G716" s="47">
        <v>1029.274098128742</v>
      </c>
      <c r="H716" s="47">
        <v>2233.8248505747115</v>
      </c>
      <c r="I716" s="47">
        <v>6127.7946997917215</v>
      </c>
      <c r="J716" s="47">
        <v>299.36275208769899</v>
      </c>
      <c r="K716" s="47">
        <v>246.3917127</v>
      </c>
      <c r="L716" s="47">
        <v>1671.3734379310363</v>
      </c>
      <c r="M716" s="37" t="b">
        <v>1</v>
      </c>
      <c r="N716" s="47">
        <v>6427.1574518794205</v>
      </c>
      <c r="O716" s="27"/>
    </row>
    <row r="717" spans="1:15" x14ac:dyDescent="0.25">
      <c r="A717" s="18"/>
      <c r="B717" s="46">
        <v>45351</v>
      </c>
      <c r="C717" s="47">
        <v>2626.5614612499999</v>
      </c>
      <c r="D717" s="47">
        <v>666.41632400000003</v>
      </c>
      <c r="E717" s="47">
        <v>992.36973186</v>
      </c>
      <c r="F717" s="47">
        <v>449.61321393000003</v>
      </c>
      <c r="G717" s="47">
        <v>1000.4424384057451</v>
      </c>
      <c r="H717" s="47">
        <v>2451.0698505747123</v>
      </c>
      <c r="I717" s="47">
        <v>5780.6291271217215</v>
      </c>
      <c r="J717" s="47">
        <v>290.11771596770103</v>
      </c>
      <c r="K717" s="47">
        <v>470.37666899999999</v>
      </c>
      <c r="L717" s="47">
        <v>1645.349507931036</v>
      </c>
      <c r="M717" s="37" t="b">
        <v>1</v>
      </c>
      <c r="N717" s="47">
        <v>6070.7468430894223</v>
      </c>
      <c r="O717" s="27"/>
    </row>
    <row r="718" spans="1:15" x14ac:dyDescent="0.25">
      <c r="A718" s="18"/>
      <c r="B718" s="46">
        <v>45351.041666666664</v>
      </c>
      <c r="C718" s="47">
        <v>2603.4592014999994</v>
      </c>
      <c r="D718" s="47">
        <v>384.53380887500009</v>
      </c>
      <c r="E718" s="47">
        <v>976.35649675000002</v>
      </c>
      <c r="F718" s="47">
        <v>291.47227208999999</v>
      </c>
      <c r="G718" s="47">
        <v>981.61988345074508</v>
      </c>
      <c r="H718" s="47">
        <v>2784.8008505747121</v>
      </c>
      <c r="I718" s="47">
        <v>5493.4164495317209</v>
      </c>
      <c r="J718" s="47">
        <v>287.828362977702</v>
      </c>
      <c r="K718" s="47">
        <v>544.73277530000007</v>
      </c>
      <c r="L718" s="47">
        <v>1696.2649254310361</v>
      </c>
      <c r="M718" s="37" t="b">
        <v>1</v>
      </c>
      <c r="N718" s="47">
        <v>5781.2448125094234</v>
      </c>
      <c r="O718" s="27"/>
    </row>
    <row r="719" spans="1:15" x14ac:dyDescent="0.25">
      <c r="A719" s="18"/>
      <c r="B719" s="46">
        <v>45351.083333333336</v>
      </c>
      <c r="C719" s="47">
        <v>2580.06115125</v>
      </c>
      <c r="D719" s="47">
        <v>411.26428368750004</v>
      </c>
      <c r="E719" s="47">
        <v>968.04459000000008</v>
      </c>
      <c r="F719" s="47">
        <v>204.29698193250002</v>
      </c>
      <c r="G719" s="47">
        <v>972.17059568574302</v>
      </c>
      <c r="H719" s="47">
        <v>2686.3628505747124</v>
      </c>
      <c r="I719" s="47">
        <v>5429.3152674517232</v>
      </c>
      <c r="J719" s="47">
        <v>279.58468034770004</v>
      </c>
      <c r="K719" s="47">
        <v>609.29725239999993</v>
      </c>
      <c r="L719" s="47">
        <v>1504.0032529310361</v>
      </c>
      <c r="M719" s="37" t="b">
        <v>1</v>
      </c>
      <c r="N719" s="47">
        <v>5708.899947799423</v>
      </c>
      <c r="O719" s="27"/>
    </row>
    <row r="720" spans="1:15" x14ac:dyDescent="0.25">
      <c r="A720" s="18"/>
      <c r="B720" s="46">
        <v>45351.125</v>
      </c>
      <c r="C720" s="47">
        <v>2558.9571350000001</v>
      </c>
      <c r="D720" s="47">
        <v>244.97774481249999</v>
      </c>
      <c r="E720" s="47">
        <v>962.68829200000005</v>
      </c>
      <c r="F720" s="47">
        <v>154.58257907000001</v>
      </c>
      <c r="G720" s="47">
        <v>968.55057064324308</v>
      </c>
      <c r="H720" s="47">
        <v>3155.3568505747121</v>
      </c>
      <c r="I720" s="47">
        <v>5371.4605219017194</v>
      </c>
      <c r="J720" s="47">
        <v>278.16056056770202</v>
      </c>
      <c r="K720" s="47">
        <v>1015.4796467</v>
      </c>
      <c r="L720" s="47">
        <v>1380.012442931036</v>
      </c>
      <c r="M720" s="37" t="b">
        <v>1</v>
      </c>
      <c r="N720" s="47">
        <v>5649.6210824694217</v>
      </c>
      <c r="O720" s="27"/>
    </row>
    <row r="721" spans="1:15" x14ac:dyDescent="0.25">
      <c r="A721" s="18"/>
      <c r="B721" s="46">
        <v>45351.166666666664</v>
      </c>
      <c r="C721" s="47">
        <v>2557.25718375</v>
      </c>
      <c r="D721" s="47">
        <v>351.21345712500005</v>
      </c>
      <c r="E721" s="47">
        <v>981.94176600000003</v>
      </c>
      <c r="F721" s="47">
        <v>94.653391591999991</v>
      </c>
      <c r="G721" s="47">
        <v>969.25722490874205</v>
      </c>
      <c r="H721" s="47">
        <v>3141.1628505747121</v>
      </c>
      <c r="I721" s="47">
        <v>5564.636744321725</v>
      </c>
      <c r="J721" s="47">
        <v>288.02740699769703</v>
      </c>
      <c r="K721" s="47">
        <v>874.94117970000002</v>
      </c>
      <c r="L721" s="47">
        <v>1367.880542931036</v>
      </c>
      <c r="M721" s="37" t="b">
        <v>1</v>
      </c>
      <c r="N721" s="47">
        <v>5852.6641513194218</v>
      </c>
      <c r="O721" s="27"/>
    </row>
    <row r="722" spans="1:15" x14ac:dyDescent="0.25">
      <c r="A722" s="18"/>
      <c r="B722" s="46">
        <v>45351.208333333336</v>
      </c>
      <c r="C722" s="47">
        <v>2577.6114962500001</v>
      </c>
      <c r="D722" s="47">
        <v>715.13820893749994</v>
      </c>
      <c r="E722" s="47">
        <v>1040.5342245000002</v>
      </c>
      <c r="F722" s="47">
        <v>52.225753619999971</v>
      </c>
      <c r="G722" s="47">
        <v>974.75852491824298</v>
      </c>
      <c r="H722" s="47">
        <v>3207.1698505747122</v>
      </c>
      <c r="I722" s="47">
        <v>6281.726514731723</v>
      </c>
      <c r="J722" s="47">
        <v>318.37798953770005</v>
      </c>
      <c r="K722" s="47">
        <v>500.37000410000002</v>
      </c>
      <c r="L722" s="47">
        <v>1466.9635504310361</v>
      </c>
      <c r="M722" s="37" t="b">
        <v>1</v>
      </c>
      <c r="N722" s="47">
        <v>6600.1045042694232</v>
      </c>
      <c r="O722" s="27"/>
    </row>
    <row r="723" spans="1:15" x14ac:dyDescent="0.25">
      <c r="A723" s="18"/>
      <c r="B723" s="46">
        <v>45351.25</v>
      </c>
      <c r="C723" s="47">
        <v>2611.5898897500001</v>
      </c>
      <c r="D723" s="47">
        <v>1852.9355145625</v>
      </c>
      <c r="E723" s="47">
        <v>1468.45269925</v>
      </c>
      <c r="F723" s="47">
        <v>41.09081782725</v>
      </c>
      <c r="G723" s="47">
        <v>1001.496450265993</v>
      </c>
      <c r="H723" s="47">
        <v>3273.099850574712</v>
      </c>
      <c r="I723" s="47">
        <v>7410.521270161722</v>
      </c>
      <c r="J723" s="47">
        <v>403.18783403769902</v>
      </c>
      <c r="K723" s="47">
        <v>297.60164760000004</v>
      </c>
      <c r="L723" s="47">
        <v>2137.3544704310361</v>
      </c>
      <c r="M723" s="37" t="b">
        <v>1</v>
      </c>
      <c r="N723" s="47">
        <v>7813.7091041994208</v>
      </c>
      <c r="O723" s="27"/>
    </row>
    <row r="724" spans="1:15" x14ac:dyDescent="0.25">
      <c r="A724" s="18"/>
      <c r="B724" s="46">
        <v>45351.291666666664</v>
      </c>
      <c r="C724" s="47">
        <v>2617.3255409999997</v>
      </c>
      <c r="D724" s="47">
        <v>2909.483061375</v>
      </c>
      <c r="E724" s="47">
        <v>1758.21818975</v>
      </c>
      <c r="F724" s="47">
        <v>57.574582380249971</v>
      </c>
      <c r="G724" s="47">
        <v>1096.3021014304952</v>
      </c>
      <c r="H724" s="47">
        <v>2487.2968505747122</v>
      </c>
      <c r="I724" s="47">
        <v>8086.3626557217221</v>
      </c>
      <c r="J724" s="47">
        <v>442.59111215770002</v>
      </c>
      <c r="K724" s="47">
        <v>36.770668199999982</v>
      </c>
      <c r="L724" s="47">
        <v>2360.4758904310361</v>
      </c>
      <c r="M724" s="37" t="b">
        <v>1</v>
      </c>
      <c r="N724" s="47">
        <v>8528.9537678794222</v>
      </c>
      <c r="O724" s="27"/>
    </row>
    <row r="725" spans="1:15" x14ac:dyDescent="0.25">
      <c r="A725" s="18"/>
      <c r="B725" s="46">
        <v>45351.333333333336</v>
      </c>
      <c r="C725" s="47">
        <v>2600.3376222500001</v>
      </c>
      <c r="D725" s="47">
        <v>2753.9397276249993</v>
      </c>
      <c r="E725" s="47">
        <v>1799.712387</v>
      </c>
      <c r="F725" s="47">
        <v>58.706721153749974</v>
      </c>
      <c r="G725" s="47">
        <v>1311.2567394469941</v>
      </c>
      <c r="H725" s="47">
        <v>2111.7988505747121</v>
      </c>
      <c r="I725" s="47">
        <v>8297.2636905217223</v>
      </c>
      <c r="J725" s="47">
        <v>439.042540997701</v>
      </c>
      <c r="K725" s="47">
        <v>36.717955599999989</v>
      </c>
      <c r="L725" s="47">
        <v>1862.727860931036</v>
      </c>
      <c r="M725" s="37" t="b">
        <v>1</v>
      </c>
      <c r="N725" s="47">
        <v>8736.3062315194238</v>
      </c>
      <c r="O725" s="27"/>
    </row>
    <row r="726" spans="1:15" x14ac:dyDescent="0.25">
      <c r="A726" s="18"/>
      <c r="B726" s="46">
        <v>45351.375</v>
      </c>
      <c r="C726" s="47">
        <v>2542.5251907500001</v>
      </c>
      <c r="D726" s="47">
        <v>2170.5239184375</v>
      </c>
      <c r="E726" s="47">
        <v>1549.6672677500001</v>
      </c>
      <c r="F726" s="47">
        <v>69.191929779499986</v>
      </c>
      <c r="G726" s="47">
        <v>1651.0359147687441</v>
      </c>
      <c r="H726" s="47">
        <v>2050.436765574711</v>
      </c>
      <c r="I726" s="47">
        <v>8220.253449731721</v>
      </c>
      <c r="J726" s="47">
        <v>413.38640219770105</v>
      </c>
      <c r="K726" s="47">
        <v>0.73139270000000001</v>
      </c>
      <c r="L726" s="47">
        <v>1399.0097424310361</v>
      </c>
      <c r="M726" s="37" t="b">
        <v>1</v>
      </c>
      <c r="N726" s="47">
        <v>8633.6398519294216</v>
      </c>
      <c r="O726" s="27"/>
    </row>
    <row r="727" spans="1:15" x14ac:dyDescent="0.25">
      <c r="A727" s="18"/>
      <c r="B727" s="46">
        <v>45351.416666666664</v>
      </c>
      <c r="C727" s="47">
        <v>2487.2419622500001</v>
      </c>
      <c r="D727" s="47">
        <v>1198.1575504375</v>
      </c>
      <c r="E727" s="47">
        <v>1094.8499550000001</v>
      </c>
      <c r="F727" s="47">
        <v>80.666465017500002</v>
      </c>
      <c r="G727" s="47">
        <v>2035.698724310743</v>
      </c>
      <c r="H727" s="47">
        <v>2732.6581605747119</v>
      </c>
      <c r="I727" s="47">
        <v>7989.7809318117224</v>
      </c>
      <c r="J727" s="47">
        <v>399.20786464770106</v>
      </c>
      <c r="K727" s="47">
        <v>67.835320699999983</v>
      </c>
      <c r="L727" s="47">
        <v>1172.4487004310361</v>
      </c>
      <c r="M727" s="37" t="b">
        <v>1</v>
      </c>
      <c r="N727" s="47">
        <v>8388.9887964594236</v>
      </c>
      <c r="O727" s="27"/>
    </row>
    <row r="728" spans="1:15" x14ac:dyDescent="0.25">
      <c r="A728" s="18"/>
      <c r="B728" s="46">
        <v>45351.458333333336</v>
      </c>
      <c r="C728" s="47">
        <v>2485.00271475</v>
      </c>
      <c r="D728" s="47">
        <v>827.32058568750006</v>
      </c>
      <c r="E728" s="47">
        <v>1030.4497247500001</v>
      </c>
      <c r="F728" s="47">
        <v>115.971365502</v>
      </c>
      <c r="G728" s="47">
        <v>2321.9265939162451</v>
      </c>
      <c r="H728" s="47">
        <v>2712.3232355747123</v>
      </c>
      <c r="I728" s="47">
        <v>7685.2797518617244</v>
      </c>
      <c r="J728" s="47">
        <v>384.13359468769903</v>
      </c>
      <c r="K728" s="47">
        <v>228.64373570000001</v>
      </c>
      <c r="L728" s="47">
        <v>1194.9371379310362</v>
      </c>
      <c r="M728" s="37" t="b">
        <v>1</v>
      </c>
      <c r="N728" s="47">
        <v>8069.4133465494233</v>
      </c>
      <c r="O728" s="27"/>
    </row>
    <row r="729" spans="1:15" x14ac:dyDescent="0.25">
      <c r="A729" s="18"/>
      <c r="B729" s="46">
        <v>45351.5</v>
      </c>
      <c r="C729" s="47">
        <v>2447.4335012499992</v>
      </c>
      <c r="D729" s="47">
        <v>733.50911837499996</v>
      </c>
      <c r="E729" s="47">
        <v>974.49528350000014</v>
      </c>
      <c r="F729" s="47">
        <v>206.88936874700002</v>
      </c>
      <c r="G729" s="47">
        <v>2456.6569703237401</v>
      </c>
      <c r="H729" s="47">
        <v>2315.1867355747113</v>
      </c>
      <c r="I729" s="47">
        <v>7223.6361900717238</v>
      </c>
      <c r="J729" s="47">
        <v>352.52128826769706</v>
      </c>
      <c r="K729" s="47">
        <v>84.455348999999984</v>
      </c>
      <c r="L729" s="47">
        <v>1473.558150431036</v>
      </c>
      <c r="M729" s="37" t="b">
        <v>1</v>
      </c>
      <c r="N729" s="47">
        <v>7576.1574783394208</v>
      </c>
      <c r="O729" s="27"/>
    </row>
    <row r="730" spans="1:15" x14ac:dyDescent="0.25">
      <c r="A730" s="18"/>
      <c r="B730" s="46">
        <v>45351.541666666664</v>
      </c>
      <c r="C730" s="47">
        <v>2435.604503</v>
      </c>
      <c r="D730" s="47">
        <v>705.60865681250004</v>
      </c>
      <c r="E730" s="47">
        <v>963.83750075000012</v>
      </c>
      <c r="F730" s="47">
        <v>301.41573000125004</v>
      </c>
      <c r="G730" s="47">
        <v>2327.4713126819934</v>
      </c>
      <c r="H730" s="47">
        <v>2216.356225574712</v>
      </c>
      <c r="I730" s="47">
        <v>7044.1218020217202</v>
      </c>
      <c r="J730" s="47">
        <v>347.16437686770206</v>
      </c>
      <c r="K730" s="47">
        <v>5.3950119999999995</v>
      </c>
      <c r="L730" s="47">
        <v>1553.6127379310362</v>
      </c>
      <c r="M730" s="37" t="b">
        <v>1</v>
      </c>
      <c r="N730" s="47">
        <v>7391.2861788894224</v>
      </c>
      <c r="O730" s="27"/>
    </row>
    <row r="731" spans="1:15" x14ac:dyDescent="0.25">
      <c r="A731" s="18"/>
      <c r="B731" s="46">
        <v>45351.583333333336</v>
      </c>
      <c r="C731" s="47">
        <v>2447.7605627500002</v>
      </c>
      <c r="D731" s="47">
        <v>1104.505362124999</v>
      </c>
      <c r="E731" s="47">
        <v>1010.611481</v>
      </c>
      <c r="F731" s="47">
        <v>441.99497219950001</v>
      </c>
      <c r="G731" s="47">
        <v>1973.1545414112452</v>
      </c>
      <c r="H731" s="47">
        <v>2274.8630355747123</v>
      </c>
      <c r="I731" s="47">
        <v>7033.2085704317233</v>
      </c>
      <c r="J731" s="47">
        <v>347.94509879769902</v>
      </c>
      <c r="K731" s="47">
        <v>82.492272900000003</v>
      </c>
      <c r="L731" s="47">
        <v>1789.2440129310362</v>
      </c>
      <c r="M731" s="37" t="b">
        <v>1</v>
      </c>
      <c r="N731" s="47">
        <v>7381.1536692294221</v>
      </c>
      <c r="O731" s="27"/>
    </row>
    <row r="732" spans="1:15" x14ac:dyDescent="0.25">
      <c r="A732" s="18"/>
      <c r="B732" s="46">
        <v>45351.625</v>
      </c>
      <c r="C732" s="47">
        <v>2447.2916310000001</v>
      </c>
      <c r="D732" s="47">
        <v>1346.8399278125</v>
      </c>
      <c r="E732" s="47">
        <v>1056.55524375</v>
      </c>
      <c r="F732" s="47">
        <v>633.46397480425003</v>
      </c>
      <c r="G732" s="47">
        <v>1531.5492574389962</v>
      </c>
      <c r="H732" s="47">
        <v>2557.736195574711</v>
      </c>
      <c r="I732" s="47">
        <v>7156.0354686417213</v>
      </c>
      <c r="J732" s="47">
        <v>365.83117550770299</v>
      </c>
      <c r="K732" s="47">
        <v>166.17043580000001</v>
      </c>
      <c r="L732" s="47">
        <v>1885.3991504310361</v>
      </c>
      <c r="M732" s="37" t="b">
        <v>1</v>
      </c>
      <c r="N732" s="47">
        <v>7521.8666441494242</v>
      </c>
      <c r="O732" s="27"/>
    </row>
    <row r="733" spans="1:15" x14ac:dyDescent="0.25">
      <c r="A733" s="18"/>
      <c r="B733" s="46">
        <v>45351.666666666664</v>
      </c>
      <c r="C733" s="47">
        <v>2564.844526249999</v>
      </c>
      <c r="D733" s="47">
        <v>2591.6388291875001</v>
      </c>
      <c r="E733" s="47">
        <v>1480.4598155000001</v>
      </c>
      <c r="F733" s="47">
        <v>662.08386181925005</v>
      </c>
      <c r="G733" s="47">
        <v>1222.1488204989942</v>
      </c>
      <c r="H733" s="47">
        <v>1952.545085574711</v>
      </c>
      <c r="I733" s="47">
        <v>7375.6736054317198</v>
      </c>
      <c r="J733" s="47">
        <v>393.29933696770001</v>
      </c>
      <c r="K733" s="47">
        <v>245.69348100000002</v>
      </c>
      <c r="L733" s="47">
        <v>2459.0545154310362</v>
      </c>
      <c r="M733" s="37" t="b">
        <v>1</v>
      </c>
      <c r="N733" s="47">
        <v>7768.9729423994195</v>
      </c>
      <c r="O733" s="27"/>
    </row>
    <row r="734" spans="1:15" x14ac:dyDescent="0.25">
      <c r="A734" s="18"/>
      <c r="B734" s="46">
        <v>45351.708333333336</v>
      </c>
      <c r="C734" s="47">
        <v>2606.1454832499994</v>
      </c>
      <c r="D734" s="47">
        <v>3535.8953767499993</v>
      </c>
      <c r="E734" s="47">
        <v>1776.9559127500002</v>
      </c>
      <c r="F734" s="47">
        <v>570.70007748650005</v>
      </c>
      <c r="G734" s="47">
        <v>1106.0619128292431</v>
      </c>
      <c r="H734" s="47">
        <v>1800.3988505747122</v>
      </c>
      <c r="I734" s="47">
        <v>7742.5427324517241</v>
      </c>
      <c r="J734" s="47">
        <v>421.676607457697</v>
      </c>
      <c r="K734" s="47">
        <v>42.150018299999985</v>
      </c>
      <c r="L734" s="47">
        <v>3189.7882554310359</v>
      </c>
      <c r="M734" s="37" t="b">
        <v>1</v>
      </c>
      <c r="N734" s="47">
        <v>8164.2193399094213</v>
      </c>
      <c r="O734" s="27"/>
    </row>
    <row r="735" spans="1:15" x14ac:dyDescent="0.25">
      <c r="A735" s="18"/>
      <c r="B735" s="46">
        <v>45351.75</v>
      </c>
      <c r="C735" s="47">
        <v>2600.0200312500001</v>
      </c>
      <c r="D735" s="47">
        <v>3743.04887775</v>
      </c>
      <c r="E735" s="47">
        <v>1806.2711877500001</v>
      </c>
      <c r="F735" s="47">
        <v>989.60605347925002</v>
      </c>
      <c r="G735" s="47">
        <v>1117.878425736496</v>
      </c>
      <c r="H735" s="47">
        <v>1804.6578505747123</v>
      </c>
      <c r="I735" s="47">
        <v>8034.8949283017209</v>
      </c>
      <c r="J735" s="47">
        <v>435.81777100770302</v>
      </c>
      <c r="K735" s="47">
        <v>0.80411180000000004</v>
      </c>
      <c r="L735" s="47">
        <v>3589.965615431036</v>
      </c>
      <c r="M735" s="37" t="b">
        <v>1</v>
      </c>
      <c r="N735" s="47">
        <v>8470.7126993094244</v>
      </c>
      <c r="O735" s="27"/>
    </row>
    <row r="736" spans="1:15" x14ac:dyDescent="0.25">
      <c r="A736" s="18"/>
      <c r="B736" s="46">
        <v>45351.791666666664</v>
      </c>
      <c r="C736" s="47">
        <v>2627.2332864999989</v>
      </c>
      <c r="D736" s="47">
        <v>3245.608720562499</v>
      </c>
      <c r="E736" s="47">
        <v>1797.8604885</v>
      </c>
      <c r="F736" s="47">
        <v>1362.799104498999</v>
      </c>
      <c r="G736" s="47">
        <v>1110.8059812842441</v>
      </c>
      <c r="H736" s="47">
        <v>1621.1058505747121</v>
      </c>
      <c r="I736" s="47">
        <v>7767.4432623417233</v>
      </c>
      <c r="J736" s="47">
        <v>408.40087204769901</v>
      </c>
      <c r="K736" s="47">
        <v>0.51654959999999972</v>
      </c>
      <c r="L736" s="47">
        <v>3589.0527479310363</v>
      </c>
      <c r="M736" s="37" t="b">
        <v>1</v>
      </c>
      <c r="N736" s="47">
        <v>8175.8441343894219</v>
      </c>
      <c r="O736" s="27"/>
    </row>
    <row r="737" spans="1:15" x14ac:dyDescent="0.25">
      <c r="A737" s="18"/>
      <c r="B737" s="46">
        <v>45351.833333333336</v>
      </c>
      <c r="C737" s="47">
        <v>2625.025345</v>
      </c>
      <c r="D737" s="47">
        <v>2224.7995110625002</v>
      </c>
      <c r="E737" s="47">
        <v>1791.40158225</v>
      </c>
      <c r="F737" s="47">
        <v>1335.9351309935</v>
      </c>
      <c r="G737" s="47">
        <v>1075.3545565997381</v>
      </c>
      <c r="H737" s="47">
        <v>1474.8718505747122</v>
      </c>
      <c r="I737" s="47">
        <v>7257.8224917017214</v>
      </c>
      <c r="J737" s="47">
        <v>368.84925654769501</v>
      </c>
      <c r="K737" s="47">
        <v>24.54302779999998</v>
      </c>
      <c r="L737" s="47">
        <v>2876.1732004310361</v>
      </c>
      <c r="M737" s="37" t="b">
        <v>1</v>
      </c>
      <c r="N737" s="47">
        <v>7626.6717482494169</v>
      </c>
      <c r="O737" s="27"/>
    </row>
    <row r="738" spans="1:15" x14ac:dyDescent="0.25">
      <c r="A738" s="18"/>
      <c r="B738" s="46">
        <v>45351.875</v>
      </c>
      <c r="C738" s="47">
        <v>2623.0272825000002</v>
      </c>
      <c r="D738" s="47">
        <v>1967.243998125</v>
      </c>
      <c r="E738" s="47">
        <v>1371.264469309999</v>
      </c>
      <c r="F738" s="47">
        <v>1187.031263025</v>
      </c>
      <c r="G738" s="47">
        <v>1062.694889875746</v>
      </c>
      <c r="H738" s="47">
        <v>1647.8928505747122</v>
      </c>
      <c r="I738" s="47">
        <v>6699.8372660617179</v>
      </c>
      <c r="J738" s="47">
        <v>341.00396921770408</v>
      </c>
      <c r="K738" s="47">
        <v>75.037297699999982</v>
      </c>
      <c r="L738" s="47">
        <v>2743.2762204310361</v>
      </c>
      <c r="M738" s="37" t="b">
        <v>1</v>
      </c>
      <c r="N738" s="47">
        <v>7040.8412352794221</v>
      </c>
      <c r="O738" s="27"/>
    </row>
    <row r="739" spans="1:15" x14ac:dyDescent="0.25">
      <c r="A739" s="18"/>
      <c r="B739" s="46">
        <v>45351.916666666664</v>
      </c>
      <c r="C739" s="47">
        <v>2635.2534390000001</v>
      </c>
      <c r="D739" s="47">
        <v>1790.8739425000001</v>
      </c>
      <c r="E739" s="47">
        <v>938.60903825000003</v>
      </c>
      <c r="F739" s="47">
        <v>1081.7411274189999</v>
      </c>
      <c r="G739" s="47">
        <v>1032.656645986744</v>
      </c>
      <c r="H739" s="47">
        <v>1831.949850574711</v>
      </c>
      <c r="I739" s="47">
        <v>6470.5844555917229</v>
      </c>
      <c r="J739" s="47">
        <v>328.54322840770004</v>
      </c>
      <c r="K739" s="47">
        <v>23.686726799999999</v>
      </c>
      <c r="L739" s="47">
        <v>2488.2696329310361</v>
      </c>
      <c r="M739" s="37" t="b">
        <v>1</v>
      </c>
      <c r="N739" s="47">
        <v>6799.1276839994225</v>
      </c>
      <c r="O739" s="27"/>
    </row>
    <row r="740" spans="1:15" x14ac:dyDescent="0.25">
      <c r="A740" s="18"/>
      <c r="B740" s="46">
        <v>45351.958333333336</v>
      </c>
      <c r="C740" s="47">
        <v>2630.7503524999993</v>
      </c>
      <c r="D740" s="47">
        <v>966.30339587500009</v>
      </c>
      <c r="E740" s="47">
        <v>898.996082</v>
      </c>
      <c r="F740" s="47">
        <v>1125.3428121060001</v>
      </c>
      <c r="G740" s="47">
        <v>1019.336140384746</v>
      </c>
      <c r="H740" s="47">
        <v>2140.4688505747113</v>
      </c>
      <c r="I740" s="47">
        <v>6019.5268970617235</v>
      </c>
      <c r="J740" s="47">
        <v>306.54140324770003</v>
      </c>
      <c r="K740" s="47">
        <v>95.129980199999977</v>
      </c>
      <c r="L740" s="47">
        <v>2359.9993529310359</v>
      </c>
      <c r="M740" s="37" t="b">
        <v>1</v>
      </c>
      <c r="N740" s="47">
        <v>6326.0683003094236</v>
      </c>
      <c r="O740" s="27"/>
    </row>
    <row r="741" spans="1:15" x14ac:dyDescent="0.25">
      <c r="A741" s="18"/>
      <c r="B741" s="46" t="s">
        <v>10</v>
      </c>
      <c r="C741" s="47" t="s">
        <v>10</v>
      </c>
      <c r="D741" s="47" t="s">
        <v>10</v>
      </c>
      <c r="E741" s="47" t="s">
        <v>10</v>
      </c>
      <c r="F741" s="47" t="s">
        <v>10</v>
      </c>
      <c r="G741" s="47" t="s">
        <v>10</v>
      </c>
      <c r="H741" s="47" t="s">
        <v>10</v>
      </c>
      <c r="I741" s="47" t="s">
        <v>10</v>
      </c>
      <c r="J741" s="47" t="s">
        <v>10</v>
      </c>
      <c r="K741" s="47" t="s">
        <v>10</v>
      </c>
      <c r="L741" s="47" t="s">
        <v>10</v>
      </c>
      <c r="M741" s="37" t="e">
        <v>#VALUE!</v>
      </c>
      <c r="N741" s="47" t="s">
        <v>10</v>
      </c>
      <c r="O741" s="27"/>
    </row>
    <row r="742" spans="1:15" x14ac:dyDescent="0.25">
      <c r="A742" s="18"/>
      <c r="B742" s="46" t="s">
        <v>10</v>
      </c>
      <c r="C742" s="47" t="s">
        <v>10</v>
      </c>
      <c r="D742" s="47" t="s">
        <v>10</v>
      </c>
      <c r="E742" s="47" t="s">
        <v>10</v>
      </c>
      <c r="F742" s="47" t="s">
        <v>10</v>
      </c>
      <c r="G742" s="47" t="s">
        <v>10</v>
      </c>
      <c r="H742" s="47" t="s">
        <v>10</v>
      </c>
      <c r="I742" s="47" t="s">
        <v>10</v>
      </c>
      <c r="J742" s="47" t="s">
        <v>10</v>
      </c>
      <c r="K742" s="47" t="s">
        <v>10</v>
      </c>
      <c r="L742" s="47" t="s">
        <v>10</v>
      </c>
      <c r="M742" s="37" t="e">
        <v>#VALUE!</v>
      </c>
      <c r="N742" s="47" t="s">
        <v>10</v>
      </c>
      <c r="O742" s="27"/>
    </row>
    <row r="743" spans="1:15" x14ac:dyDescent="0.25">
      <c r="A743" s="18"/>
      <c r="B743" s="46" t="s">
        <v>10</v>
      </c>
      <c r="C743" s="47" t="s">
        <v>10</v>
      </c>
      <c r="D743" s="47" t="s">
        <v>10</v>
      </c>
      <c r="E743" s="47" t="s">
        <v>10</v>
      </c>
      <c r="F743" s="47" t="s">
        <v>10</v>
      </c>
      <c r="G743" s="47" t="s">
        <v>10</v>
      </c>
      <c r="H743" s="47" t="s">
        <v>10</v>
      </c>
      <c r="I743" s="47" t="s">
        <v>10</v>
      </c>
      <c r="J743" s="47" t="s">
        <v>10</v>
      </c>
      <c r="K743" s="47" t="s">
        <v>10</v>
      </c>
      <c r="L743" s="47" t="s">
        <v>10</v>
      </c>
      <c r="M743" s="37" t="e">
        <v>#VALUE!</v>
      </c>
      <c r="N743" s="47" t="s">
        <v>10</v>
      </c>
      <c r="O743" s="27"/>
    </row>
    <row r="744" spans="1:15" x14ac:dyDescent="0.25">
      <c r="A744" s="18"/>
      <c r="B744" s="46" t="s">
        <v>10</v>
      </c>
      <c r="C744" s="47" t="s">
        <v>10</v>
      </c>
      <c r="D744" s="47" t="s">
        <v>10</v>
      </c>
      <c r="E744" s="47" t="s">
        <v>10</v>
      </c>
      <c r="F744" s="47" t="s">
        <v>10</v>
      </c>
      <c r="G744" s="47" t="s">
        <v>10</v>
      </c>
      <c r="H744" s="47" t="s">
        <v>10</v>
      </c>
      <c r="I744" s="47" t="s">
        <v>10</v>
      </c>
      <c r="J744" s="47" t="s">
        <v>10</v>
      </c>
      <c r="K744" s="47" t="s">
        <v>10</v>
      </c>
      <c r="L744" s="47" t="s">
        <v>10</v>
      </c>
      <c r="M744" s="37" t="e">
        <v>#VALUE!</v>
      </c>
      <c r="N744" s="47" t="s">
        <v>10</v>
      </c>
      <c r="O744" s="27"/>
    </row>
    <row r="745" spans="1:15" x14ac:dyDescent="0.25">
      <c r="A745" s="18"/>
      <c r="B745" s="46" t="s">
        <v>10</v>
      </c>
      <c r="C745" s="47" t="s">
        <v>10</v>
      </c>
      <c r="D745" s="47" t="s">
        <v>10</v>
      </c>
      <c r="E745" s="47" t="s">
        <v>10</v>
      </c>
      <c r="F745" s="47" t="s">
        <v>10</v>
      </c>
      <c r="G745" s="47" t="s">
        <v>10</v>
      </c>
      <c r="H745" s="47" t="s">
        <v>10</v>
      </c>
      <c r="I745" s="47" t="s">
        <v>10</v>
      </c>
      <c r="J745" s="47" t="s">
        <v>10</v>
      </c>
      <c r="K745" s="47" t="s">
        <v>10</v>
      </c>
      <c r="L745" s="47" t="s">
        <v>10</v>
      </c>
      <c r="M745" s="37" t="e">
        <v>#VALUE!</v>
      </c>
      <c r="N745" s="47" t="s">
        <v>10</v>
      </c>
      <c r="O745" s="27"/>
    </row>
    <row r="746" spans="1:15" x14ac:dyDescent="0.25">
      <c r="A746" s="18"/>
      <c r="B746" s="46" t="s">
        <v>10</v>
      </c>
      <c r="C746" s="47" t="s">
        <v>10</v>
      </c>
      <c r="D746" s="47" t="s">
        <v>10</v>
      </c>
      <c r="E746" s="47" t="s">
        <v>10</v>
      </c>
      <c r="F746" s="47" t="s">
        <v>10</v>
      </c>
      <c r="G746" s="47" t="s">
        <v>10</v>
      </c>
      <c r="H746" s="47" t="s">
        <v>10</v>
      </c>
      <c r="I746" s="47" t="s">
        <v>10</v>
      </c>
      <c r="J746" s="47" t="s">
        <v>10</v>
      </c>
      <c r="K746" s="47" t="s">
        <v>10</v>
      </c>
      <c r="L746" s="47" t="s">
        <v>10</v>
      </c>
      <c r="M746" s="37" t="e">
        <v>#VALUE!</v>
      </c>
      <c r="N746" s="47" t="s">
        <v>10</v>
      </c>
      <c r="O746" s="27"/>
    </row>
    <row r="747" spans="1:15" x14ac:dyDescent="0.25">
      <c r="A747" s="18"/>
      <c r="B747" s="46" t="s">
        <v>10</v>
      </c>
      <c r="C747" s="47" t="s">
        <v>10</v>
      </c>
      <c r="D747" s="47" t="s">
        <v>10</v>
      </c>
      <c r="E747" s="47" t="s">
        <v>10</v>
      </c>
      <c r="F747" s="47" t="s">
        <v>10</v>
      </c>
      <c r="G747" s="47" t="s">
        <v>10</v>
      </c>
      <c r="H747" s="47" t="s">
        <v>10</v>
      </c>
      <c r="I747" s="47" t="s">
        <v>10</v>
      </c>
      <c r="J747" s="47" t="s">
        <v>10</v>
      </c>
      <c r="K747" s="47" t="s">
        <v>10</v>
      </c>
      <c r="L747" s="47" t="s">
        <v>10</v>
      </c>
      <c r="M747" s="37" t="e">
        <v>#VALUE!</v>
      </c>
      <c r="N747" s="47" t="s">
        <v>10</v>
      </c>
      <c r="O747" s="27"/>
    </row>
    <row r="748" spans="1:15" x14ac:dyDescent="0.25">
      <c r="A748" s="18"/>
      <c r="B748" s="46" t="s">
        <v>10</v>
      </c>
      <c r="C748" s="47" t="s">
        <v>10</v>
      </c>
      <c r="D748" s="47" t="s">
        <v>10</v>
      </c>
      <c r="E748" s="47" t="s">
        <v>10</v>
      </c>
      <c r="F748" s="47" t="s">
        <v>10</v>
      </c>
      <c r="G748" s="47" t="s">
        <v>10</v>
      </c>
      <c r="H748" s="47" t="s">
        <v>10</v>
      </c>
      <c r="I748" s="47" t="s">
        <v>10</v>
      </c>
      <c r="J748" s="47" t="s">
        <v>10</v>
      </c>
      <c r="K748" s="47" t="s">
        <v>10</v>
      </c>
      <c r="L748" s="47" t="s">
        <v>10</v>
      </c>
      <c r="M748" s="37" t="e">
        <v>#VALUE!</v>
      </c>
      <c r="N748" s="47" t="s">
        <v>10</v>
      </c>
      <c r="O748" s="27"/>
    </row>
    <row r="749" spans="1:15" x14ac:dyDescent="0.25">
      <c r="A749" s="18"/>
      <c r="B749" s="46" t="s">
        <v>10</v>
      </c>
      <c r="C749" s="47" t="s">
        <v>10</v>
      </c>
      <c r="D749" s="47" t="s">
        <v>10</v>
      </c>
      <c r="E749" s="47" t="s">
        <v>10</v>
      </c>
      <c r="F749" s="47" t="s">
        <v>10</v>
      </c>
      <c r="G749" s="47" t="s">
        <v>10</v>
      </c>
      <c r="H749" s="47" t="s">
        <v>10</v>
      </c>
      <c r="I749" s="47" t="s">
        <v>10</v>
      </c>
      <c r="J749" s="47" t="s">
        <v>10</v>
      </c>
      <c r="K749" s="47" t="s">
        <v>10</v>
      </c>
      <c r="L749" s="47" t="s">
        <v>10</v>
      </c>
      <c r="M749" s="37" t="e">
        <v>#VALUE!</v>
      </c>
      <c r="N749" s="47" t="s">
        <v>10</v>
      </c>
      <c r="O749" s="27"/>
    </row>
    <row r="750" spans="1:15" x14ac:dyDescent="0.25">
      <c r="A750" s="18"/>
      <c r="B750" s="46" t="s">
        <v>10</v>
      </c>
      <c r="C750" s="47" t="s">
        <v>10</v>
      </c>
      <c r="D750" s="47" t="s">
        <v>10</v>
      </c>
      <c r="E750" s="47" t="s">
        <v>10</v>
      </c>
      <c r="F750" s="47" t="s">
        <v>10</v>
      </c>
      <c r="G750" s="47" t="s">
        <v>10</v>
      </c>
      <c r="H750" s="47" t="s">
        <v>10</v>
      </c>
      <c r="I750" s="47" t="s">
        <v>10</v>
      </c>
      <c r="J750" s="47" t="s">
        <v>10</v>
      </c>
      <c r="K750" s="47" t="s">
        <v>10</v>
      </c>
      <c r="L750" s="47" t="s">
        <v>10</v>
      </c>
      <c r="M750" s="37" t="e">
        <v>#VALUE!</v>
      </c>
      <c r="N750" s="47" t="s">
        <v>10</v>
      </c>
      <c r="O750" s="27"/>
    </row>
    <row r="751" spans="1:15" x14ac:dyDescent="0.25">
      <c r="A751" s="18"/>
      <c r="B751" s="46" t="s">
        <v>10</v>
      </c>
      <c r="C751" s="47" t="s">
        <v>10</v>
      </c>
      <c r="D751" s="47" t="s">
        <v>10</v>
      </c>
      <c r="E751" s="47" t="s">
        <v>10</v>
      </c>
      <c r="F751" s="47" t="s">
        <v>10</v>
      </c>
      <c r="G751" s="47" t="s">
        <v>10</v>
      </c>
      <c r="H751" s="47" t="s">
        <v>10</v>
      </c>
      <c r="I751" s="47" t="s">
        <v>10</v>
      </c>
      <c r="J751" s="47" t="s">
        <v>10</v>
      </c>
      <c r="K751" s="47" t="s">
        <v>10</v>
      </c>
      <c r="L751" s="47" t="s">
        <v>10</v>
      </c>
      <c r="M751" s="37" t="e">
        <v>#VALUE!</v>
      </c>
      <c r="N751" s="47" t="s">
        <v>10</v>
      </c>
      <c r="O751" s="27"/>
    </row>
    <row r="752" spans="1:15" x14ac:dyDescent="0.25">
      <c r="A752" s="18"/>
      <c r="B752" s="46" t="s">
        <v>10</v>
      </c>
      <c r="C752" s="47" t="s">
        <v>10</v>
      </c>
      <c r="D752" s="47" t="s">
        <v>10</v>
      </c>
      <c r="E752" s="47" t="s">
        <v>10</v>
      </c>
      <c r="F752" s="47" t="s">
        <v>10</v>
      </c>
      <c r="G752" s="47" t="s">
        <v>10</v>
      </c>
      <c r="H752" s="47" t="s">
        <v>10</v>
      </c>
      <c r="I752" s="47" t="s">
        <v>10</v>
      </c>
      <c r="J752" s="47" t="s">
        <v>10</v>
      </c>
      <c r="K752" s="47" t="s">
        <v>10</v>
      </c>
      <c r="L752" s="47" t="s">
        <v>10</v>
      </c>
      <c r="M752" s="37" t="e">
        <v>#VALUE!</v>
      </c>
      <c r="N752" s="47" t="s">
        <v>10</v>
      </c>
      <c r="O752" s="27"/>
    </row>
    <row r="753" spans="1:15" x14ac:dyDescent="0.25">
      <c r="A753" s="18"/>
      <c r="B753" s="46" t="s">
        <v>10</v>
      </c>
      <c r="C753" s="47" t="s">
        <v>10</v>
      </c>
      <c r="D753" s="47" t="s">
        <v>10</v>
      </c>
      <c r="E753" s="47" t="s">
        <v>10</v>
      </c>
      <c r="F753" s="47" t="s">
        <v>10</v>
      </c>
      <c r="G753" s="47" t="s">
        <v>10</v>
      </c>
      <c r="H753" s="47" t="s">
        <v>10</v>
      </c>
      <c r="I753" s="47" t="s">
        <v>10</v>
      </c>
      <c r="J753" s="47" t="s">
        <v>10</v>
      </c>
      <c r="K753" s="47" t="s">
        <v>10</v>
      </c>
      <c r="L753" s="47" t="s">
        <v>10</v>
      </c>
      <c r="M753" s="37" t="e">
        <v>#VALUE!</v>
      </c>
      <c r="N753" s="47" t="s">
        <v>10</v>
      </c>
      <c r="O753" s="27"/>
    </row>
    <row r="754" spans="1:15" x14ac:dyDescent="0.25">
      <c r="A754" s="18"/>
      <c r="B754" s="46" t="s">
        <v>10</v>
      </c>
      <c r="C754" s="47" t="s">
        <v>10</v>
      </c>
      <c r="D754" s="47" t="s">
        <v>10</v>
      </c>
      <c r="E754" s="47" t="s">
        <v>10</v>
      </c>
      <c r="F754" s="47" t="s">
        <v>10</v>
      </c>
      <c r="G754" s="47" t="s">
        <v>10</v>
      </c>
      <c r="H754" s="47" t="s">
        <v>10</v>
      </c>
      <c r="I754" s="47" t="s">
        <v>10</v>
      </c>
      <c r="J754" s="47" t="s">
        <v>10</v>
      </c>
      <c r="K754" s="47" t="s">
        <v>10</v>
      </c>
      <c r="L754" s="47" t="s">
        <v>10</v>
      </c>
      <c r="M754" s="37" t="e">
        <v>#VALUE!</v>
      </c>
      <c r="N754" s="47" t="s">
        <v>10</v>
      </c>
      <c r="O754" s="27"/>
    </row>
    <row r="755" spans="1:15" x14ac:dyDescent="0.25">
      <c r="A755" s="18"/>
      <c r="B755" s="46" t="s">
        <v>10</v>
      </c>
      <c r="C755" s="47" t="s">
        <v>10</v>
      </c>
      <c r="D755" s="47" t="s">
        <v>10</v>
      </c>
      <c r="E755" s="47" t="s">
        <v>10</v>
      </c>
      <c r="F755" s="47" t="s">
        <v>10</v>
      </c>
      <c r="G755" s="47" t="s">
        <v>10</v>
      </c>
      <c r="H755" s="47" t="s">
        <v>10</v>
      </c>
      <c r="I755" s="47" t="s">
        <v>10</v>
      </c>
      <c r="J755" s="47" t="s">
        <v>10</v>
      </c>
      <c r="K755" s="47" t="s">
        <v>10</v>
      </c>
      <c r="L755" s="47" t="s">
        <v>10</v>
      </c>
      <c r="M755" s="37" t="e">
        <v>#VALUE!</v>
      </c>
      <c r="N755" s="47" t="s">
        <v>10</v>
      </c>
      <c r="O755" s="27"/>
    </row>
    <row r="756" spans="1:15" x14ac:dyDescent="0.25">
      <c r="A756" s="18"/>
      <c r="B756" s="46" t="s">
        <v>10</v>
      </c>
      <c r="C756" s="47" t="s">
        <v>10</v>
      </c>
      <c r="D756" s="47" t="s">
        <v>10</v>
      </c>
      <c r="E756" s="47" t="s">
        <v>10</v>
      </c>
      <c r="F756" s="47" t="s">
        <v>10</v>
      </c>
      <c r="G756" s="47" t="s">
        <v>10</v>
      </c>
      <c r="H756" s="47" t="s">
        <v>10</v>
      </c>
      <c r="I756" s="47" t="s">
        <v>10</v>
      </c>
      <c r="J756" s="47" t="s">
        <v>10</v>
      </c>
      <c r="K756" s="47" t="s">
        <v>10</v>
      </c>
      <c r="L756" s="47" t="s">
        <v>10</v>
      </c>
      <c r="M756" s="37" t="e">
        <v>#VALUE!</v>
      </c>
      <c r="N756" s="47" t="s">
        <v>10</v>
      </c>
      <c r="O756" s="27"/>
    </row>
    <row r="757" spans="1:15" x14ac:dyDescent="0.25">
      <c r="A757" s="18"/>
      <c r="B757" s="46" t="s">
        <v>10</v>
      </c>
      <c r="C757" s="47" t="s">
        <v>10</v>
      </c>
      <c r="D757" s="47" t="s">
        <v>10</v>
      </c>
      <c r="E757" s="47" t="s">
        <v>10</v>
      </c>
      <c r="F757" s="47" t="s">
        <v>10</v>
      </c>
      <c r="G757" s="47" t="s">
        <v>10</v>
      </c>
      <c r="H757" s="47" t="s">
        <v>10</v>
      </c>
      <c r="I757" s="47" t="s">
        <v>10</v>
      </c>
      <c r="J757" s="47" t="s">
        <v>10</v>
      </c>
      <c r="K757" s="47" t="s">
        <v>10</v>
      </c>
      <c r="L757" s="47" t="s">
        <v>10</v>
      </c>
      <c r="M757" s="37" t="e">
        <v>#VALUE!</v>
      </c>
      <c r="N757" s="47" t="s">
        <v>10</v>
      </c>
      <c r="O757" s="27"/>
    </row>
    <row r="758" spans="1:15" x14ac:dyDescent="0.25">
      <c r="A758" s="18"/>
      <c r="B758" s="46" t="s">
        <v>10</v>
      </c>
      <c r="C758" s="47" t="s">
        <v>10</v>
      </c>
      <c r="D758" s="47" t="s">
        <v>10</v>
      </c>
      <c r="E758" s="47" t="s">
        <v>10</v>
      </c>
      <c r="F758" s="47" t="s">
        <v>10</v>
      </c>
      <c r="G758" s="47" t="s">
        <v>10</v>
      </c>
      <c r="H758" s="47" t="s">
        <v>10</v>
      </c>
      <c r="I758" s="47" t="s">
        <v>10</v>
      </c>
      <c r="J758" s="47" t="s">
        <v>10</v>
      </c>
      <c r="K758" s="47" t="s">
        <v>10</v>
      </c>
      <c r="L758" s="47" t="s">
        <v>10</v>
      </c>
      <c r="M758" s="37" t="e">
        <v>#VALUE!</v>
      </c>
      <c r="N758" s="47" t="s">
        <v>10</v>
      </c>
      <c r="O758" s="27"/>
    </row>
    <row r="759" spans="1:15" x14ac:dyDescent="0.25">
      <c r="A759" s="18"/>
      <c r="B759" s="46" t="s">
        <v>10</v>
      </c>
      <c r="C759" s="47" t="s">
        <v>10</v>
      </c>
      <c r="D759" s="47" t="s">
        <v>10</v>
      </c>
      <c r="E759" s="47" t="s">
        <v>10</v>
      </c>
      <c r="F759" s="47" t="s">
        <v>10</v>
      </c>
      <c r="G759" s="47" t="s">
        <v>10</v>
      </c>
      <c r="H759" s="47" t="s">
        <v>10</v>
      </c>
      <c r="I759" s="47" t="s">
        <v>10</v>
      </c>
      <c r="J759" s="47" t="s">
        <v>10</v>
      </c>
      <c r="K759" s="47" t="s">
        <v>10</v>
      </c>
      <c r="L759" s="47" t="s">
        <v>10</v>
      </c>
      <c r="M759" s="37" t="e">
        <v>#VALUE!</v>
      </c>
      <c r="N759" s="47" t="s">
        <v>10</v>
      </c>
      <c r="O759" s="27"/>
    </row>
    <row r="760" spans="1:15" x14ac:dyDescent="0.25">
      <c r="A760" s="18"/>
      <c r="B760" s="46" t="s">
        <v>10</v>
      </c>
      <c r="C760" s="47" t="s">
        <v>10</v>
      </c>
      <c r="D760" s="47" t="s">
        <v>10</v>
      </c>
      <c r="E760" s="47" t="s">
        <v>10</v>
      </c>
      <c r="F760" s="47" t="s">
        <v>10</v>
      </c>
      <c r="G760" s="47" t="s">
        <v>10</v>
      </c>
      <c r="H760" s="47" t="s">
        <v>10</v>
      </c>
      <c r="I760" s="47" t="s">
        <v>10</v>
      </c>
      <c r="J760" s="47" t="s">
        <v>10</v>
      </c>
      <c r="K760" s="47" t="s">
        <v>10</v>
      </c>
      <c r="L760" s="47" t="s">
        <v>10</v>
      </c>
      <c r="M760" s="37" t="e">
        <v>#VALUE!</v>
      </c>
      <c r="N760" s="47" t="s">
        <v>10</v>
      </c>
      <c r="O760" s="27"/>
    </row>
    <row r="761" spans="1:15" x14ac:dyDescent="0.25">
      <c r="A761" s="18"/>
      <c r="B761" s="46" t="s">
        <v>10</v>
      </c>
      <c r="C761" s="47" t="s">
        <v>10</v>
      </c>
      <c r="D761" s="47" t="s">
        <v>10</v>
      </c>
      <c r="E761" s="47" t="s">
        <v>10</v>
      </c>
      <c r="F761" s="47" t="s">
        <v>10</v>
      </c>
      <c r="G761" s="47" t="s">
        <v>10</v>
      </c>
      <c r="H761" s="47" t="s">
        <v>10</v>
      </c>
      <c r="I761" s="47" t="s">
        <v>10</v>
      </c>
      <c r="J761" s="47" t="s">
        <v>10</v>
      </c>
      <c r="K761" s="47" t="s">
        <v>10</v>
      </c>
      <c r="L761" s="47" t="s">
        <v>10</v>
      </c>
      <c r="M761" s="37" t="e">
        <v>#VALUE!</v>
      </c>
      <c r="N761" s="47" t="s">
        <v>10</v>
      </c>
      <c r="O761" s="27"/>
    </row>
    <row r="762" spans="1:15" x14ac:dyDescent="0.25">
      <c r="A762" s="18"/>
      <c r="B762" s="46" t="s">
        <v>10</v>
      </c>
      <c r="C762" s="47" t="s">
        <v>10</v>
      </c>
      <c r="D762" s="47" t="s">
        <v>10</v>
      </c>
      <c r="E762" s="47" t="s">
        <v>10</v>
      </c>
      <c r="F762" s="47" t="s">
        <v>10</v>
      </c>
      <c r="G762" s="47" t="s">
        <v>10</v>
      </c>
      <c r="H762" s="47" t="s">
        <v>10</v>
      </c>
      <c r="I762" s="47" t="s">
        <v>10</v>
      </c>
      <c r="J762" s="47" t="s">
        <v>10</v>
      </c>
      <c r="K762" s="47" t="s">
        <v>10</v>
      </c>
      <c r="L762" s="47" t="s">
        <v>10</v>
      </c>
      <c r="M762" s="37" t="e">
        <v>#VALUE!</v>
      </c>
      <c r="N762" s="47" t="s">
        <v>10</v>
      </c>
      <c r="O762" s="27"/>
    </row>
    <row r="763" spans="1:15" x14ac:dyDescent="0.25">
      <c r="A763" s="18"/>
      <c r="B763" s="46" t="s">
        <v>10</v>
      </c>
      <c r="C763" s="47" t="s">
        <v>10</v>
      </c>
      <c r="D763" s="47" t="s">
        <v>10</v>
      </c>
      <c r="E763" s="47" t="s">
        <v>10</v>
      </c>
      <c r="F763" s="47" t="s">
        <v>10</v>
      </c>
      <c r="G763" s="47" t="s">
        <v>10</v>
      </c>
      <c r="H763" s="47" t="s">
        <v>10</v>
      </c>
      <c r="I763" s="47" t="s">
        <v>10</v>
      </c>
      <c r="J763" s="47" t="s">
        <v>10</v>
      </c>
      <c r="K763" s="47" t="s">
        <v>10</v>
      </c>
      <c r="L763" s="47" t="s">
        <v>10</v>
      </c>
      <c r="M763" s="37" t="e">
        <v>#VALUE!</v>
      </c>
      <c r="N763" s="47" t="s">
        <v>10</v>
      </c>
      <c r="O763" s="27"/>
    </row>
    <row r="764" spans="1:15" x14ac:dyDescent="0.25">
      <c r="A764" s="18"/>
      <c r="B764" s="46" t="s">
        <v>10</v>
      </c>
      <c r="C764" s="47" t="s">
        <v>10</v>
      </c>
      <c r="D764" s="47" t="s">
        <v>10</v>
      </c>
      <c r="E764" s="47" t="s">
        <v>10</v>
      </c>
      <c r="F764" s="47" t="s">
        <v>10</v>
      </c>
      <c r="G764" s="47" t="s">
        <v>10</v>
      </c>
      <c r="H764" s="47" t="s">
        <v>10</v>
      </c>
      <c r="I764" s="47" t="s">
        <v>10</v>
      </c>
      <c r="J764" s="47" t="s">
        <v>10</v>
      </c>
      <c r="K764" s="47" t="s">
        <v>10</v>
      </c>
      <c r="L764" s="47" t="s">
        <v>10</v>
      </c>
      <c r="M764" s="37" t="e">
        <v>#VALUE!</v>
      </c>
      <c r="N764" s="47" t="s">
        <v>10</v>
      </c>
      <c r="O764" s="27"/>
    </row>
    <row r="765" spans="1:15" x14ac:dyDescent="0.25">
      <c r="A765" s="18"/>
      <c r="B765" s="46" t="s">
        <v>10</v>
      </c>
      <c r="C765" s="47" t="s">
        <v>10</v>
      </c>
      <c r="D765" s="47" t="s">
        <v>10</v>
      </c>
      <c r="E765" s="47" t="s">
        <v>10</v>
      </c>
      <c r="F765" s="47" t="s">
        <v>10</v>
      </c>
      <c r="G765" s="47" t="s">
        <v>10</v>
      </c>
      <c r="H765" s="47" t="s">
        <v>10</v>
      </c>
      <c r="I765" s="47" t="s">
        <v>10</v>
      </c>
      <c r="J765" s="47" t="s">
        <v>10</v>
      </c>
      <c r="K765" s="47" t="s">
        <v>10</v>
      </c>
      <c r="L765" s="47" t="s">
        <v>10</v>
      </c>
      <c r="M765" s="37" t="e">
        <v>#VALUE!</v>
      </c>
      <c r="N765" s="47" t="s">
        <v>10</v>
      </c>
      <c r="O765" s="27"/>
    </row>
    <row r="766" spans="1:15" x14ac:dyDescent="0.25">
      <c r="A766" s="18"/>
      <c r="B766" s="46" t="s">
        <v>10</v>
      </c>
      <c r="C766" s="47" t="s">
        <v>10</v>
      </c>
      <c r="D766" s="47" t="s">
        <v>10</v>
      </c>
      <c r="E766" s="47" t="s">
        <v>10</v>
      </c>
      <c r="F766" s="47" t="s">
        <v>10</v>
      </c>
      <c r="G766" s="47" t="s">
        <v>10</v>
      </c>
      <c r="H766" s="47" t="s">
        <v>10</v>
      </c>
      <c r="I766" s="47" t="s">
        <v>10</v>
      </c>
      <c r="J766" s="47" t="s">
        <v>10</v>
      </c>
      <c r="K766" s="47" t="s">
        <v>10</v>
      </c>
      <c r="L766" s="47" t="s">
        <v>10</v>
      </c>
      <c r="M766" s="37" t="e">
        <v>#VALUE!</v>
      </c>
      <c r="N766" s="47" t="s">
        <v>10</v>
      </c>
      <c r="O766" s="27"/>
    </row>
    <row r="767" spans="1:15" x14ac:dyDescent="0.25">
      <c r="A767" s="18"/>
      <c r="B767" s="46" t="s">
        <v>10</v>
      </c>
      <c r="C767" s="47" t="s">
        <v>10</v>
      </c>
      <c r="D767" s="47" t="s">
        <v>10</v>
      </c>
      <c r="E767" s="47" t="s">
        <v>10</v>
      </c>
      <c r="F767" s="47" t="s">
        <v>10</v>
      </c>
      <c r="G767" s="47" t="s">
        <v>10</v>
      </c>
      <c r="H767" s="47" t="s">
        <v>10</v>
      </c>
      <c r="I767" s="47" t="s">
        <v>10</v>
      </c>
      <c r="J767" s="47" t="s">
        <v>10</v>
      </c>
      <c r="K767" s="47" t="s">
        <v>10</v>
      </c>
      <c r="L767" s="47" t="s">
        <v>10</v>
      </c>
      <c r="M767" s="37" t="e">
        <v>#VALUE!</v>
      </c>
      <c r="N767" s="47" t="s">
        <v>10</v>
      </c>
      <c r="O767" s="27"/>
    </row>
    <row r="768" spans="1:15" x14ac:dyDescent="0.25">
      <c r="A768" s="18"/>
      <c r="B768" s="46" t="s">
        <v>10</v>
      </c>
      <c r="C768" s="47" t="s">
        <v>10</v>
      </c>
      <c r="D768" s="47" t="s">
        <v>10</v>
      </c>
      <c r="E768" s="47" t="s">
        <v>10</v>
      </c>
      <c r="F768" s="47" t="s">
        <v>10</v>
      </c>
      <c r="G768" s="47" t="s">
        <v>10</v>
      </c>
      <c r="H768" s="47" t="s">
        <v>10</v>
      </c>
      <c r="I768" s="47" t="s">
        <v>10</v>
      </c>
      <c r="J768" s="47" t="s">
        <v>10</v>
      </c>
      <c r="K768" s="47" t="s">
        <v>10</v>
      </c>
      <c r="L768" s="47" t="s">
        <v>10</v>
      </c>
      <c r="M768" s="37" t="e">
        <v>#VALUE!</v>
      </c>
      <c r="N768" s="47" t="s">
        <v>10</v>
      </c>
      <c r="O768" s="27"/>
    </row>
    <row r="769" spans="1:15" x14ac:dyDescent="0.25">
      <c r="A769" s="18"/>
      <c r="B769" s="46" t="s">
        <v>10</v>
      </c>
      <c r="C769" s="47" t="s">
        <v>10</v>
      </c>
      <c r="D769" s="47" t="s">
        <v>10</v>
      </c>
      <c r="E769" s="47" t="s">
        <v>10</v>
      </c>
      <c r="F769" s="47" t="s">
        <v>10</v>
      </c>
      <c r="G769" s="47" t="s">
        <v>10</v>
      </c>
      <c r="H769" s="47" t="s">
        <v>10</v>
      </c>
      <c r="I769" s="47" t="s">
        <v>10</v>
      </c>
      <c r="J769" s="47" t="s">
        <v>10</v>
      </c>
      <c r="K769" s="47" t="s">
        <v>10</v>
      </c>
      <c r="L769" s="47" t="s">
        <v>10</v>
      </c>
      <c r="M769" s="37" t="e">
        <v>#VALUE!</v>
      </c>
      <c r="N769" s="47" t="s">
        <v>10</v>
      </c>
      <c r="O769" s="27"/>
    </row>
    <row r="770" spans="1:15" x14ac:dyDescent="0.25">
      <c r="A770" s="18"/>
      <c r="B770" s="46" t="s">
        <v>10</v>
      </c>
      <c r="C770" s="47" t="s">
        <v>10</v>
      </c>
      <c r="D770" s="47" t="s">
        <v>10</v>
      </c>
      <c r="E770" s="47" t="s">
        <v>10</v>
      </c>
      <c r="F770" s="47" t="s">
        <v>10</v>
      </c>
      <c r="G770" s="47" t="s">
        <v>10</v>
      </c>
      <c r="H770" s="47" t="s">
        <v>10</v>
      </c>
      <c r="I770" s="47" t="s">
        <v>10</v>
      </c>
      <c r="J770" s="47" t="s">
        <v>10</v>
      </c>
      <c r="K770" s="47" t="s">
        <v>10</v>
      </c>
      <c r="L770" s="47" t="s">
        <v>10</v>
      </c>
      <c r="M770" s="37" t="e">
        <v>#VALUE!</v>
      </c>
      <c r="N770" s="47" t="s">
        <v>10</v>
      </c>
      <c r="O770" s="27"/>
    </row>
    <row r="771" spans="1:15" x14ac:dyDescent="0.25">
      <c r="A771" s="18"/>
      <c r="B771" s="46" t="s">
        <v>10</v>
      </c>
      <c r="C771" s="47" t="s">
        <v>10</v>
      </c>
      <c r="D771" s="47" t="s">
        <v>10</v>
      </c>
      <c r="E771" s="47" t="s">
        <v>10</v>
      </c>
      <c r="F771" s="47" t="s">
        <v>10</v>
      </c>
      <c r="G771" s="47" t="s">
        <v>10</v>
      </c>
      <c r="H771" s="47" t="s">
        <v>10</v>
      </c>
      <c r="I771" s="47" t="s">
        <v>10</v>
      </c>
      <c r="J771" s="47" t="s">
        <v>10</v>
      </c>
      <c r="K771" s="47" t="s">
        <v>10</v>
      </c>
      <c r="L771" s="47" t="s">
        <v>10</v>
      </c>
      <c r="M771" s="37" t="e">
        <v>#VALUE!</v>
      </c>
      <c r="N771" s="47" t="s">
        <v>10</v>
      </c>
      <c r="O771" s="27"/>
    </row>
    <row r="772" spans="1:15" x14ac:dyDescent="0.25">
      <c r="A772" s="18"/>
      <c r="B772" s="46" t="s">
        <v>10</v>
      </c>
      <c r="C772" s="47" t="s">
        <v>10</v>
      </c>
      <c r="D772" s="47" t="s">
        <v>10</v>
      </c>
      <c r="E772" s="47" t="s">
        <v>10</v>
      </c>
      <c r="F772" s="47" t="s">
        <v>10</v>
      </c>
      <c r="G772" s="47" t="s">
        <v>10</v>
      </c>
      <c r="H772" s="47" t="s">
        <v>10</v>
      </c>
      <c r="I772" s="47" t="s">
        <v>10</v>
      </c>
      <c r="J772" s="47" t="s">
        <v>10</v>
      </c>
      <c r="K772" s="47" t="s">
        <v>10</v>
      </c>
      <c r="L772" s="47" t="s">
        <v>10</v>
      </c>
      <c r="M772" s="37" t="e">
        <v>#VALUE!</v>
      </c>
      <c r="N772" s="47" t="s">
        <v>10</v>
      </c>
      <c r="O772" s="27"/>
    </row>
    <row r="773" spans="1:15" x14ac:dyDescent="0.25">
      <c r="A773" s="18"/>
      <c r="B773" s="46" t="s">
        <v>10</v>
      </c>
      <c r="C773" s="47" t="s">
        <v>10</v>
      </c>
      <c r="D773" s="47" t="s">
        <v>10</v>
      </c>
      <c r="E773" s="47" t="s">
        <v>10</v>
      </c>
      <c r="F773" s="47" t="s">
        <v>10</v>
      </c>
      <c r="G773" s="47" t="s">
        <v>10</v>
      </c>
      <c r="H773" s="47" t="s">
        <v>10</v>
      </c>
      <c r="I773" s="47" t="s">
        <v>10</v>
      </c>
      <c r="J773" s="47" t="s">
        <v>10</v>
      </c>
      <c r="K773" s="47" t="s">
        <v>10</v>
      </c>
      <c r="L773" s="47" t="s">
        <v>10</v>
      </c>
      <c r="M773" s="37" t="e">
        <v>#VALUE!</v>
      </c>
      <c r="N773" s="47" t="s">
        <v>10</v>
      </c>
      <c r="O773" s="27"/>
    </row>
    <row r="774" spans="1:15" x14ac:dyDescent="0.25">
      <c r="A774" s="18"/>
      <c r="B774" s="46" t="s">
        <v>10</v>
      </c>
      <c r="C774" s="47" t="s">
        <v>10</v>
      </c>
      <c r="D774" s="47" t="s">
        <v>10</v>
      </c>
      <c r="E774" s="47" t="s">
        <v>10</v>
      </c>
      <c r="F774" s="47" t="s">
        <v>10</v>
      </c>
      <c r="G774" s="47" t="s">
        <v>10</v>
      </c>
      <c r="H774" s="47" t="s">
        <v>10</v>
      </c>
      <c r="I774" s="47" t="s">
        <v>10</v>
      </c>
      <c r="J774" s="47" t="s">
        <v>10</v>
      </c>
      <c r="K774" s="47" t="s">
        <v>10</v>
      </c>
      <c r="L774" s="47" t="s">
        <v>10</v>
      </c>
      <c r="M774" s="37" t="e">
        <v>#VALUE!</v>
      </c>
      <c r="N774" s="47" t="s">
        <v>10</v>
      </c>
      <c r="O774" s="27"/>
    </row>
    <row r="775" spans="1:15" x14ac:dyDescent="0.25">
      <c r="A775" s="18"/>
      <c r="B775" s="46" t="s">
        <v>10</v>
      </c>
      <c r="C775" s="47" t="s">
        <v>10</v>
      </c>
      <c r="D775" s="47" t="s">
        <v>10</v>
      </c>
      <c r="E775" s="47" t="s">
        <v>10</v>
      </c>
      <c r="F775" s="47" t="s">
        <v>10</v>
      </c>
      <c r="G775" s="47" t="s">
        <v>10</v>
      </c>
      <c r="H775" s="47" t="s">
        <v>10</v>
      </c>
      <c r="I775" s="47" t="s">
        <v>10</v>
      </c>
      <c r="J775" s="47" t="s">
        <v>10</v>
      </c>
      <c r="K775" s="47" t="s">
        <v>10</v>
      </c>
      <c r="L775" s="47" t="s">
        <v>10</v>
      </c>
      <c r="M775" s="37" t="e">
        <v>#VALUE!</v>
      </c>
      <c r="N775" s="47" t="s">
        <v>10</v>
      </c>
      <c r="O775" s="27"/>
    </row>
    <row r="776" spans="1:15" x14ac:dyDescent="0.25">
      <c r="A776" s="18"/>
      <c r="B776" s="46" t="s">
        <v>10</v>
      </c>
      <c r="C776" s="47" t="s">
        <v>10</v>
      </c>
      <c r="D776" s="47" t="s">
        <v>10</v>
      </c>
      <c r="E776" s="47" t="s">
        <v>10</v>
      </c>
      <c r="F776" s="47" t="s">
        <v>10</v>
      </c>
      <c r="G776" s="47" t="s">
        <v>10</v>
      </c>
      <c r="H776" s="47" t="s">
        <v>10</v>
      </c>
      <c r="I776" s="47" t="s">
        <v>10</v>
      </c>
      <c r="J776" s="47" t="s">
        <v>10</v>
      </c>
      <c r="K776" s="47" t="s">
        <v>10</v>
      </c>
      <c r="L776" s="47" t="s">
        <v>10</v>
      </c>
      <c r="M776" s="37" t="e">
        <v>#VALUE!</v>
      </c>
      <c r="N776" s="47" t="s">
        <v>10</v>
      </c>
      <c r="O776" s="27"/>
    </row>
    <row r="777" spans="1:15" x14ac:dyDescent="0.25">
      <c r="A777" s="18"/>
      <c r="B777" s="46" t="s">
        <v>10</v>
      </c>
      <c r="C777" s="47" t="s">
        <v>10</v>
      </c>
      <c r="D777" s="47" t="s">
        <v>10</v>
      </c>
      <c r="E777" s="47" t="s">
        <v>10</v>
      </c>
      <c r="F777" s="47" t="s">
        <v>10</v>
      </c>
      <c r="G777" s="47" t="s">
        <v>10</v>
      </c>
      <c r="H777" s="47" t="s">
        <v>10</v>
      </c>
      <c r="I777" s="47" t="s">
        <v>10</v>
      </c>
      <c r="J777" s="47" t="s">
        <v>10</v>
      </c>
      <c r="K777" s="47" t="s">
        <v>10</v>
      </c>
      <c r="L777" s="47" t="s">
        <v>10</v>
      </c>
      <c r="M777" s="37" t="e">
        <v>#VALUE!</v>
      </c>
      <c r="N777" s="47" t="s">
        <v>10</v>
      </c>
      <c r="O777" s="27"/>
    </row>
    <row r="778" spans="1:15" x14ac:dyDescent="0.25">
      <c r="A778" s="18"/>
      <c r="B778" s="46" t="s">
        <v>10</v>
      </c>
      <c r="C778" s="47" t="s">
        <v>10</v>
      </c>
      <c r="D778" s="47" t="s">
        <v>10</v>
      </c>
      <c r="E778" s="47" t="s">
        <v>10</v>
      </c>
      <c r="F778" s="47" t="s">
        <v>10</v>
      </c>
      <c r="G778" s="47" t="s">
        <v>10</v>
      </c>
      <c r="H778" s="47" t="s">
        <v>10</v>
      </c>
      <c r="I778" s="47" t="s">
        <v>10</v>
      </c>
      <c r="J778" s="47" t="s">
        <v>10</v>
      </c>
      <c r="K778" s="47" t="s">
        <v>10</v>
      </c>
      <c r="L778" s="47" t="s">
        <v>10</v>
      </c>
      <c r="M778" s="37" t="e">
        <v>#VALUE!</v>
      </c>
      <c r="N778" s="47" t="s">
        <v>10</v>
      </c>
      <c r="O778" s="27"/>
    </row>
    <row r="779" spans="1:15" x14ac:dyDescent="0.25">
      <c r="A779" s="18"/>
      <c r="B779" s="46" t="s">
        <v>10</v>
      </c>
      <c r="C779" s="47" t="s">
        <v>10</v>
      </c>
      <c r="D779" s="47" t="s">
        <v>10</v>
      </c>
      <c r="E779" s="47" t="s">
        <v>10</v>
      </c>
      <c r="F779" s="47" t="s">
        <v>10</v>
      </c>
      <c r="G779" s="47" t="s">
        <v>10</v>
      </c>
      <c r="H779" s="47" t="s">
        <v>10</v>
      </c>
      <c r="I779" s="47" t="s">
        <v>10</v>
      </c>
      <c r="J779" s="47" t="s">
        <v>10</v>
      </c>
      <c r="K779" s="47" t="s">
        <v>10</v>
      </c>
      <c r="L779" s="47" t="s">
        <v>10</v>
      </c>
      <c r="M779" s="37" t="e">
        <v>#VALUE!</v>
      </c>
      <c r="N779" s="47" t="s">
        <v>10</v>
      </c>
      <c r="O779" s="27"/>
    </row>
    <row r="780" spans="1:15" x14ac:dyDescent="0.25">
      <c r="A780" s="18"/>
      <c r="B780" s="46" t="s">
        <v>10</v>
      </c>
      <c r="C780" s="47" t="s">
        <v>10</v>
      </c>
      <c r="D780" s="47" t="s">
        <v>10</v>
      </c>
      <c r="E780" s="47" t="s">
        <v>10</v>
      </c>
      <c r="F780" s="47" t="s">
        <v>10</v>
      </c>
      <c r="G780" s="47" t="s">
        <v>10</v>
      </c>
      <c r="H780" s="47" t="s">
        <v>10</v>
      </c>
      <c r="I780" s="47" t="s">
        <v>10</v>
      </c>
      <c r="J780" s="47" t="s">
        <v>10</v>
      </c>
      <c r="K780" s="47" t="s">
        <v>10</v>
      </c>
      <c r="L780" s="47" t="s">
        <v>10</v>
      </c>
      <c r="M780" s="37" t="e">
        <v>#VALUE!</v>
      </c>
      <c r="N780" s="47" t="s">
        <v>10</v>
      </c>
      <c r="O780" s="27"/>
    </row>
    <row r="781" spans="1:15" x14ac:dyDescent="0.25">
      <c r="A781" s="18"/>
      <c r="B781" s="46" t="s">
        <v>10</v>
      </c>
      <c r="C781" s="47" t="s">
        <v>10</v>
      </c>
      <c r="D781" s="47" t="s">
        <v>10</v>
      </c>
      <c r="E781" s="47" t="s">
        <v>10</v>
      </c>
      <c r="F781" s="47" t="s">
        <v>10</v>
      </c>
      <c r="G781" s="47" t="s">
        <v>10</v>
      </c>
      <c r="H781" s="47" t="s">
        <v>10</v>
      </c>
      <c r="I781" s="47" t="s">
        <v>10</v>
      </c>
      <c r="J781" s="47" t="s">
        <v>10</v>
      </c>
      <c r="K781" s="47" t="s">
        <v>10</v>
      </c>
      <c r="L781" s="47" t="s">
        <v>10</v>
      </c>
      <c r="M781" s="37" t="e">
        <v>#VALUE!</v>
      </c>
      <c r="N781" s="47" t="s">
        <v>10</v>
      </c>
      <c r="O781" s="27"/>
    </row>
    <row r="782" spans="1:15" x14ac:dyDescent="0.25">
      <c r="A782" s="18"/>
      <c r="B782" s="46" t="s">
        <v>10</v>
      </c>
      <c r="C782" s="47" t="s">
        <v>10</v>
      </c>
      <c r="D782" s="47" t="s">
        <v>10</v>
      </c>
      <c r="E782" s="47" t="s">
        <v>10</v>
      </c>
      <c r="F782" s="47" t="s">
        <v>10</v>
      </c>
      <c r="G782" s="47" t="s">
        <v>10</v>
      </c>
      <c r="H782" s="47" t="s">
        <v>10</v>
      </c>
      <c r="I782" s="47" t="s">
        <v>10</v>
      </c>
      <c r="J782" s="47" t="s">
        <v>10</v>
      </c>
      <c r="K782" s="47" t="s">
        <v>10</v>
      </c>
      <c r="L782" s="47" t="s">
        <v>10</v>
      </c>
      <c r="M782" s="37" t="e">
        <v>#VALUE!</v>
      </c>
      <c r="N782" s="47" t="s">
        <v>10</v>
      </c>
      <c r="O782" s="27"/>
    </row>
    <row r="783" spans="1:15" x14ac:dyDescent="0.25">
      <c r="A783" s="18"/>
      <c r="B783" s="46" t="s">
        <v>10</v>
      </c>
      <c r="C783" s="47" t="s">
        <v>10</v>
      </c>
      <c r="D783" s="47" t="s">
        <v>10</v>
      </c>
      <c r="E783" s="47" t="s">
        <v>10</v>
      </c>
      <c r="F783" s="47" t="s">
        <v>10</v>
      </c>
      <c r="G783" s="47" t="s">
        <v>10</v>
      </c>
      <c r="H783" s="47" t="s">
        <v>10</v>
      </c>
      <c r="I783" s="47" t="s">
        <v>10</v>
      </c>
      <c r="J783" s="47" t="s">
        <v>10</v>
      </c>
      <c r="K783" s="47" t="s">
        <v>10</v>
      </c>
      <c r="L783" s="47" t="s">
        <v>10</v>
      </c>
      <c r="M783" s="37" t="e">
        <v>#VALUE!</v>
      </c>
      <c r="N783" s="47" t="s">
        <v>10</v>
      </c>
      <c r="O783" s="27"/>
    </row>
    <row r="784" spans="1:15" x14ac:dyDescent="0.25">
      <c r="A784" s="18"/>
      <c r="B784" s="46" t="s">
        <v>10</v>
      </c>
      <c r="C784" s="47" t="s">
        <v>10</v>
      </c>
      <c r="D784" s="47" t="s">
        <v>10</v>
      </c>
      <c r="E784" s="47" t="s">
        <v>10</v>
      </c>
      <c r="F784" s="47" t="s">
        <v>10</v>
      </c>
      <c r="G784" s="47" t="s">
        <v>10</v>
      </c>
      <c r="H784" s="47" t="s">
        <v>10</v>
      </c>
      <c r="I784" s="47" t="s">
        <v>10</v>
      </c>
      <c r="J784" s="47" t="s">
        <v>10</v>
      </c>
      <c r="K784" s="47" t="s">
        <v>10</v>
      </c>
      <c r="L784" s="47" t="s">
        <v>10</v>
      </c>
      <c r="M784" s="37" t="e">
        <v>#VALUE!</v>
      </c>
      <c r="N784" s="47" t="s">
        <v>10</v>
      </c>
      <c r="O784" s="27"/>
    </row>
    <row r="785" spans="1:15" x14ac:dyDescent="0.25">
      <c r="A785" s="18"/>
      <c r="B785" s="46" t="s">
        <v>10</v>
      </c>
      <c r="C785" s="47" t="s">
        <v>10</v>
      </c>
      <c r="D785" s="47" t="s">
        <v>10</v>
      </c>
      <c r="E785" s="47" t="s">
        <v>10</v>
      </c>
      <c r="F785" s="47" t="s">
        <v>10</v>
      </c>
      <c r="G785" s="47" t="s">
        <v>10</v>
      </c>
      <c r="H785" s="47" t="s">
        <v>10</v>
      </c>
      <c r="I785" s="47" t="s">
        <v>10</v>
      </c>
      <c r="J785" s="47" t="s">
        <v>10</v>
      </c>
      <c r="K785" s="47" t="s">
        <v>10</v>
      </c>
      <c r="L785" s="47" t="s">
        <v>10</v>
      </c>
      <c r="M785" s="37" t="e">
        <v>#VALUE!</v>
      </c>
      <c r="N785" s="47" t="s">
        <v>10</v>
      </c>
      <c r="O785" s="27"/>
    </row>
    <row r="786" spans="1:15" x14ac:dyDescent="0.25">
      <c r="A786" s="18"/>
      <c r="B786" s="46" t="s">
        <v>10</v>
      </c>
      <c r="C786" s="47" t="s">
        <v>10</v>
      </c>
      <c r="D786" s="47" t="s">
        <v>10</v>
      </c>
      <c r="E786" s="47" t="s">
        <v>10</v>
      </c>
      <c r="F786" s="47" t="s">
        <v>10</v>
      </c>
      <c r="G786" s="47" t="s">
        <v>10</v>
      </c>
      <c r="H786" s="47" t="s">
        <v>10</v>
      </c>
      <c r="I786" s="47" t="s">
        <v>10</v>
      </c>
      <c r="J786" s="47" t="s">
        <v>10</v>
      </c>
      <c r="K786" s="47" t="s">
        <v>10</v>
      </c>
      <c r="L786" s="47" t="s">
        <v>10</v>
      </c>
      <c r="M786" s="37" t="e">
        <v>#VALUE!</v>
      </c>
      <c r="N786" s="47" t="s">
        <v>10</v>
      </c>
      <c r="O786" s="27"/>
    </row>
    <row r="787" spans="1:15" x14ac:dyDescent="0.25">
      <c r="A787" s="18"/>
      <c r="B787" s="46" t="s">
        <v>10</v>
      </c>
      <c r="C787" s="47" t="s">
        <v>10</v>
      </c>
      <c r="D787" s="47" t="s">
        <v>10</v>
      </c>
      <c r="E787" s="47" t="s">
        <v>10</v>
      </c>
      <c r="F787" s="47" t="s">
        <v>10</v>
      </c>
      <c r="G787" s="47" t="s">
        <v>10</v>
      </c>
      <c r="H787" s="47" t="s">
        <v>10</v>
      </c>
      <c r="I787" s="47" t="s">
        <v>10</v>
      </c>
      <c r="J787" s="47" t="s">
        <v>10</v>
      </c>
      <c r="K787" s="47" t="s">
        <v>10</v>
      </c>
      <c r="L787" s="47" t="s">
        <v>10</v>
      </c>
      <c r="M787" s="37" t="e">
        <v>#VALUE!</v>
      </c>
      <c r="N787" s="47" t="s">
        <v>10</v>
      </c>
      <c r="O787" s="27"/>
    </row>
    <row r="788" spans="1:15" x14ac:dyDescent="0.25">
      <c r="A788" s="18"/>
      <c r="B788" s="46" t="s">
        <v>10</v>
      </c>
      <c r="C788" s="47" t="s">
        <v>10</v>
      </c>
      <c r="D788" s="47" t="s">
        <v>10</v>
      </c>
      <c r="E788" s="47" t="s">
        <v>10</v>
      </c>
      <c r="F788" s="47" t="s">
        <v>10</v>
      </c>
      <c r="G788" s="47" t="s">
        <v>10</v>
      </c>
      <c r="H788" s="47" t="s">
        <v>10</v>
      </c>
      <c r="I788" s="47" t="s">
        <v>10</v>
      </c>
      <c r="J788" s="47" t="s">
        <v>10</v>
      </c>
      <c r="K788" s="47" t="s">
        <v>10</v>
      </c>
      <c r="L788" s="47" t="s">
        <v>10</v>
      </c>
      <c r="M788" s="37" t="e">
        <v>#VALUE!</v>
      </c>
      <c r="N788" s="47" t="s">
        <v>10</v>
      </c>
      <c r="O788" s="27"/>
    </row>
    <row r="789" spans="1:15" x14ac:dyDescent="0.25">
      <c r="A789" s="18"/>
      <c r="B789" s="46" t="s">
        <v>10</v>
      </c>
      <c r="C789" s="47" t="s">
        <v>10</v>
      </c>
      <c r="D789" s="47" t="s">
        <v>10</v>
      </c>
      <c r="E789" s="47" t="s">
        <v>10</v>
      </c>
      <c r="F789" s="47" t="s">
        <v>10</v>
      </c>
      <c r="G789" s="47" t="s">
        <v>10</v>
      </c>
      <c r="H789" s="47" t="s">
        <v>10</v>
      </c>
      <c r="I789" s="47" t="s">
        <v>10</v>
      </c>
      <c r="J789" s="47" t="s">
        <v>10</v>
      </c>
      <c r="K789" s="47" t="s">
        <v>10</v>
      </c>
      <c r="L789" s="47" t="s">
        <v>10</v>
      </c>
      <c r="M789" s="37" t="e">
        <v>#VALUE!</v>
      </c>
      <c r="N789" s="47" t="s">
        <v>10</v>
      </c>
      <c r="O789" s="27"/>
    </row>
  </sheetData>
  <mergeCells count="1">
    <mergeCell ref="L1:N1"/>
  </mergeCells>
  <conditionalFormatting sqref="J1">
    <cfRule type="expression" dxfId="22" priority="1">
      <formula>$M$41=FALSE</formula>
    </cfRule>
  </conditionalFormatting>
  <conditionalFormatting sqref="M41">
    <cfRule type="expression" dxfId="21" priority="2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Q789"/>
  <sheetViews>
    <sheetView tabSelected="1" zoomScaleNormal="100" workbookViewId="0"/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4" customWidth="1"/>
    <col min="16" max="16384" width="11.42578125" style="4"/>
  </cols>
  <sheetData>
    <row r="1" spans="2:14" ht="31.5" customHeight="1" x14ac:dyDescent="0.25">
      <c r="B1" s="1" t="s">
        <v>12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62">
        <f>+B45</f>
        <v>45352</v>
      </c>
      <c r="M1" s="62"/>
      <c r="N1" s="62"/>
    </row>
    <row r="20" ht="11.25" customHeight="1" x14ac:dyDescent="0.25"/>
    <row r="39" spans="1:17" ht="21" customHeight="1" x14ac:dyDescent="0.25">
      <c r="N39" s="6" t="s">
        <v>0</v>
      </c>
    </row>
    <row r="41" spans="1:17" s="10" customFormat="1" ht="30" x14ac:dyDescent="0.25">
      <c r="A41" s="7"/>
      <c r="B41" s="8" t="s">
        <v>1</v>
      </c>
      <c r="C41" s="9">
        <f t="shared" ref="C41:N41" si="0">SUM(C45:C789)</f>
        <v>1791936.51450275</v>
      </c>
      <c r="D41" s="9">
        <f t="shared" si="0"/>
        <v>1023779.5004671869</v>
      </c>
      <c r="E41" s="9">
        <f t="shared" si="0"/>
        <v>550730.76114194025</v>
      </c>
      <c r="F41" s="9">
        <f t="shared" si="0"/>
        <v>1039118.0197698376</v>
      </c>
      <c r="G41" s="9">
        <f t="shared" si="0"/>
        <v>1181374.7652443745</v>
      </c>
      <c r="H41" s="9">
        <f t="shared" si="0"/>
        <v>1584806.6166850002</v>
      </c>
      <c r="I41" s="9">
        <f t="shared" si="0"/>
        <v>4735254.67998135</v>
      </c>
      <c r="J41" s="9">
        <f t="shared" si="0"/>
        <v>249542.15505203974</v>
      </c>
      <c r="K41" s="9">
        <f t="shared" si="0"/>
        <v>364470.14567020017</v>
      </c>
      <c r="L41" s="9">
        <f t="shared" si="0"/>
        <v>1822479.1971074999</v>
      </c>
      <c r="M41" s="20" t="b">
        <f>ABS(C41+D41+E41+F41+G41+H41-I41-J41-K41-L41)&lt;0.0000001</f>
        <v>1</v>
      </c>
      <c r="N41" s="9">
        <f t="shared" si="0"/>
        <v>4984796.8350333869</v>
      </c>
      <c r="Q41" s="29"/>
    </row>
    <row r="42" spans="1:17" s="10" customFormat="1" x14ac:dyDescent="0.25">
      <c r="A42" s="7"/>
      <c r="B42" s="11" t="s">
        <v>2</v>
      </c>
      <c r="C42" s="12">
        <f t="shared" ref="C42:L42" si="1">MAX(C45:C789)</f>
        <v>2851.3129652500002</v>
      </c>
      <c r="D42" s="12">
        <f t="shared" si="1"/>
        <v>4455.8854348124987</v>
      </c>
      <c r="E42" s="12">
        <f t="shared" si="1"/>
        <v>1851.06128375</v>
      </c>
      <c r="F42" s="12">
        <f t="shared" si="1"/>
        <v>3315.1478960985</v>
      </c>
      <c r="G42" s="12">
        <f t="shared" si="1"/>
        <v>4030.8440037877599</v>
      </c>
      <c r="H42" s="12">
        <f t="shared" si="1"/>
        <v>5345.6015545087466</v>
      </c>
      <c r="I42" s="12">
        <f t="shared" si="1"/>
        <v>8420.3505330336611</v>
      </c>
      <c r="J42" s="12">
        <f t="shared" si="1"/>
        <v>490.69165264052202</v>
      </c>
      <c r="K42" s="12">
        <f t="shared" si="1"/>
        <v>2520.8003434000002</v>
      </c>
      <c r="L42" s="12">
        <f t="shared" si="1"/>
        <v>4936.4257186958275</v>
      </c>
      <c r="M42" s="5"/>
      <c r="N42" s="12">
        <f>IF(MAX(N45:N789)=0,"",MAX(N45:N789))</f>
        <v>8911.0421856741832</v>
      </c>
      <c r="O42" s="27">
        <f>IF(N42="","",VLOOKUP(N42,$N$45:$O$789,2,0))</f>
        <v>0</v>
      </c>
    </row>
    <row r="43" spans="1:17" s="10" customFormat="1" x14ac:dyDescent="0.25">
      <c r="A43" s="7"/>
      <c r="B43" s="11" t="s">
        <v>3</v>
      </c>
      <c r="C43" s="12">
        <f t="shared" ref="C43:L43" si="2">MIN(C45:C789)</f>
        <v>1858.6929002500001</v>
      </c>
      <c r="D43" s="12">
        <f t="shared" si="2"/>
        <v>95.426175000000001</v>
      </c>
      <c r="E43" s="12">
        <f t="shared" si="2"/>
        <v>55.976848249999996</v>
      </c>
      <c r="F43" s="12">
        <f t="shared" si="2"/>
        <v>22.196088492249999</v>
      </c>
      <c r="G43" s="12">
        <f t="shared" si="2"/>
        <v>938.16936787026305</v>
      </c>
      <c r="H43" s="12">
        <f t="shared" si="2"/>
        <v>503.29679450874806</v>
      </c>
      <c r="I43" s="12">
        <f t="shared" si="2"/>
        <v>4232.800032863659</v>
      </c>
      <c r="J43" s="12">
        <f t="shared" si="2"/>
        <v>232.31251199052699</v>
      </c>
      <c r="K43" s="12">
        <f t="shared" si="2"/>
        <v>0.22798839999999992</v>
      </c>
      <c r="L43" s="12">
        <f t="shared" si="2"/>
        <v>740.08462919582803</v>
      </c>
      <c r="M43" s="5"/>
      <c r="N43" s="12">
        <f>IF(MIN(N45:N789)=0,"",MIN(N45:N789))</f>
        <v>4498.9559928841836</v>
      </c>
      <c r="O43" s="27">
        <f>IF(N43="","",VLOOKUP(N43,$N$45:$O$789,2,0))</f>
        <v>0</v>
      </c>
    </row>
    <row r="44" spans="1:17" s="17" customFormat="1" ht="60" x14ac:dyDescent="0.25">
      <c r="A44" s="13"/>
      <c r="B44" s="14" t="s">
        <v>11</v>
      </c>
      <c r="C44" s="15" t="s">
        <v>22</v>
      </c>
      <c r="D44" s="15" t="s">
        <v>23</v>
      </c>
      <c r="E44" s="15" t="s">
        <v>20</v>
      </c>
      <c r="F44" s="15" t="s">
        <v>4</v>
      </c>
      <c r="G44" s="15" t="s">
        <v>26</v>
      </c>
      <c r="H44" s="15" t="s">
        <v>5</v>
      </c>
      <c r="I44" s="16" t="s">
        <v>6</v>
      </c>
      <c r="J44" s="16" t="s">
        <v>7</v>
      </c>
      <c r="K44" s="16" t="s">
        <v>8</v>
      </c>
      <c r="L44" s="16" t="s">
        <v>9</v>
      </c>
      <c r="M44" s="5"/>
      <c r="N44" s="19" t="s">
        <v>19</v>
      </c>
    </row>
    <row r="45" spans="1:17" x14ac:dyDescent="0.25">
      <c r="A45" s="18"/>
      <c r="B45" s="63">
        <v>45352</v>
      </c>
      <c r="C45" s="64">
        <v>2537.1430312500001</v>
      </c>
      <c r="D45" s="64">
        <v>538.68928681250009</v>
      </c>
      <c r="E45" s="64">
        <v>926.90721748999999</v>
      </c>
      <c r="F45" s="64">
        <v>1067.2620716034999</v>
      </c>
      <c r="G45" s="64">
        <v>1130.4748701252608</v>
      </c>
      <c r="H45" s="64">
        <v>2290.3575545087469</v>
      </c>
      <c r="I45" s="64">
        <v>5766.3258231536611</v>
      </c>
      <c r="J45" s="64">
        <v>290.42975064052206</v>
      </c>
      <c r="K45" s="64">
        <v>262.7469888</v>
      </c>
      <c r="L45" s="64">
        <v>2171.331469195828</v>
      </c>
      <c r="M45" s="65" t="b">
        <f>ABS(C45+D45+E45+F45+G45+H45-I45-J45-K45-L45)&lt;0.1</f>
        <v>1</v>
      </c>
      <c r="N45" s="64">
        <f>IF(B45="","",I45+J45)</f>
        <v>6056.755573794183</v>
      </c>
      <c r="O45" s="27"/>
    </row>
    <row r="46" spans="1:17" x14ac:dyDescent="0.25">
      <c r="A46" s="18"/>
      <c r="B46" s="63">
        <v>45352.041666666664</v>
      </c>
      <c r="C46" s="64">
        <v>2519.94605125</v>
      </c>
      <c r="D46" s="64">
        <v>566.8365036875</v>
      </c>
      <c r="E46" s="64">
        <v>921.20977749999997</v>
      </c>
      <c r="F46" s="64">
        <v>908.52739341950007</v>
      </c>
      <c r="G46" s="64">
        <v>1102.4230143342641</v>
      </c>
      <c r="H46" s="64">
        <v>2051.6265545087481</v>
      </c>
      <c r="I46" s="64">
        <v>5478.0696885836596</v>
      </c>
      <c r="J46" s="64">
        <v>273.045191320524</v>
      </c>
      <c r="K46" s="64">
        <v>298.48404310000006</v>
      </c>
      <c r="L46" s="64">
        <v>2020.9703716958272</v>
      </c>
      <c r="M46" s="65" t="b">
        <f>ABS(C46+D46+E46+F46+G46+H46-I46-J46-K46-L46)&lt;0.1</f>
        <v>1</v>
      </c>
      <c r="N46" s="64">
        <f>IF(B46="","",I46+J46)</f>
        <v>5751.1148799041839</v>
      </c>
      <c r="O46" s="27"/>
    </row>
    <row r="47" spans="1:17" x14ac:dyDescent="0.25">
      <c r="A47" s="18"/>
      <c r="B47" s="63">
        <v>45352.083333333336</v>
      </c>
      <c r="C47" s="64">
        <v>2488.160875</v>
      </c>
      <c r="D47" s="64">
        <v>417.52317362500003</v>
      </c>
      <c r="E47" s="64">
        <v>908.91030775000002</v>
      </c>
      <c r="F47" s="64">
        <v>1177.596122280499</v>
      </c>
      <c r="G47" s="64">
        <v>1096.699134015762</v>
      </c>
      <c r="H47" s="64">
        <v>2296.1235545087479</v>
      </c>
      <c r="I47" s="64">
        <v>5384.5122074236588</v>
      </c>
      <c r="J47" s="64">
        <v>271.02710696052407</v>
      </c>
      <c r="K47" s="64">
        <v>861.53983110000001</v>
      </c>
      <c r="L47" s="64">
        <v>1867.9340216958283</v>
      </c>
      <c r="M47" s="65" t="b">
        <f>ABS(C47+D47+E47+F47+G47+H47-I47-J47-K47-L47)&lt;0.1</f>
        <v>1</v>
      </c>
      <c r="N47" s="64">
        <f>IF(B47="","",I47+J47)</f>
        <v>5655.5393143841829</v>
      </c>
      <c r="O47" s="27"/>
    </row>
    <row r="48" spans="1:17" x14ac:dyDescent="0.25">
      <c r="A48" s="18"/>
      <c r="B48" s="63">
        <v>45352.125</v>
      </c>
      <c r="C48" s="64">
        <v>2470.5042525000003</v>
      </c>
      <c r="D48" s="64">
        <v>399.61531587500002</v>
      </c>
      <c r="E48" s="64">
        <v>899.30221675000007</v>
      </c>
      <c r="F48" s="64">
        <v>1150.9250769875</v>
      </c>
      <c r="G48" s="64">
        <v>1107.7516065287621</v>
      </c>
      <c r="H48" s="64">
        <v>1805.4245545087481</v>
      </c>
      <c r="I48" s="64">
        <v>5323.757308873659</v>
      </c>
      <c r="J48" s="64">
        <v>258.57640838052305</v>
      </c>
      <c r="K48" s="64">
        <v>515.92784170000004</v>
      </c>
      <c r="L48" s="64">
        <v>1735.261464195828</v>
      </c>
      <c r="M48" s="65" t="b">
        <f>ABS(C48+D48+E48+F48+G48+H48-I48-J48-K48-L48)&lt;0.1</f>
        <v>1</v>
      </c>
      <c r="N48" s="64">
        <f>IF(B48="","",I48+J48)</f>
        <v>5582.3337172541824</v>
      </c>
      <c r="O48" s="27"/>
    </row>
    <row r="49" spans="1:15" x14ac:dyDescent="0.25">
      <c r="A49" s="18"/>
      <c r="B49" s="63">
        <v>45352.166666666664</v>
      </c>
      <c r="C49" s="64">
        <v>2443.3740377500003</v>
      </c>
      <c r="D49" s="64">
        <v>721.38361150000003</v>
      </c>
      <c r="E49" s="64">
        <v>898.96387274999995</v>
      </c>
      <c r="F49" s="64">
        <v>971.4695612905</v>
      </c>
      <c r="G49" s="64">
        <v>1104.300680140763</v>
      </c>
      <c r="H49" s="64">
        <v>1568.1825545087481</v>
      </c>
      <c r="I49" s="64">
        <v>5497.73109000366</v>
      </c>
      <c r="J49" s="64">
        <v>257.67266384052397</v>
      </c>
      <c r="K49" s="64">
        <v>173.74385740000002</v>
      </c>
      <c r="L49" s="64">
        <v>1778.5267066958281</v>
      </c>
      <c r="M49" s="65" t="b">
        <f>ABS(C49+D49+E49+F49+G49+H49-I49-J49-K49-L49)&lt;0.1</f>
        <v>1</v>
      </c>
      <c r="N49" s="64">
        <f>IF(B49="","",I49+J49)</f>
        <v>5755.4037538441844</v>
      </c>
      <c r="O49" s="27"/>
    </row>
    <row r="50" spans="1:15" x14ac:dyDescent="0.25">
      <c r="A50" s="18"/>
      <c r="B50" s="63">
        <v>45352.208333333336</v>
      </c>
      <c r="C50" s="64">
        <v>2457.6380212499998</v>
      </c>
      <c r="D50" s="64">
        <v>972.22062775000006</v>
      </c>
      <c r="E50" s="64">
        <v>969.66772075000006</v>
      </c>
      <c r="F50" s="64">
        <v>1001.7017431730001</v>
      </c>
      <c r="G50" s="64">
        <v>1120.8959176082631</v>
      </c>
      <c r="H50" s="64">
        <v>1882.2285545087482</v>
      </c>
      <c r="I50" s="64">
        <v>6152.03930853366</v>
      </c>
      <c r="J50" s="64">
        <v>288.58408851052303</v>
      </c>
      <c r="K50" s="64">
        <v>215.72151630000002</v>
      </c>
      <c r="L50" s="64">
        <v>1748.0076716958281</v>
      </c>
      <c r="M50" s="65" t="b">
        <f>ABS(C50+D50+E50+F50+G50+H50-I50-J50-K50-L50)&lt;0.1</f>
        <v>1</v>
      </c>
      <c r="N50" s="64">
        <f>IF(B50="","",I50+J50)</f>
        <v>6440.6233970441826</v>
      </c>
      <c r="O50" s="27"/>
    </row>
    <row r="51" spans="1:15" x14ac:dyDescent="0.25">
      <c r="A51" s="18"/>
      <c r="B51" s="63">
        <v>45352.25</v>
      </c>
      <c r="C51" s="64">
        <v>2545.4383682500002</v>
      </c>
      <c r="D51" s="64">
        <v>2001.5988436875002</v>
      </c>
      <c r="E51" s="64">
        <v>1430.5783795</v>
      </c>
      <c r="F51" s="64">
        <v>1103.7522302675002</v>
      </c>
      <c r="G51" s="64">
        <v>1163.1245950262601</v>
      </c>
      <c r="H51" s="64">
        <v>1493.3275545087481</v>
      </c>
      <c r="I51" s="64">
        <v>7247.7597452736572</v>
      </c>
      <c r="J51" s="64">
        <v>341.669898070523</v>
      </c>
      <c r="K51" s="64">
        <v>158.49960620000002</v>
      </c>
      <c r="L51" s="64">
        <v>1989.8907216958271</v>
      </c>
      <c r="M51" s="65" t="b">
        <f>ABS(C51+D51+E51+F51+G51+H51-I51-J51-K51-L51)&lt;0.1</f>
        <v>1</v>
      </c>
      <c r="N51" s="64">
        <f>IF(B51="","",I51+J51)</f>
        <v>7589.4296433441805</v>
      </c>
      <c r="O51" s="27"/>
    </row>
    <row r="52" spans="1:15" x14ac:dyDescent="0.25">
      <c r="A52" s="18"/>
      <c r="B52" s="63">
        <v>45352.291666666664</v>
      </c>
      <c r="C52" s="64">
        <v>2598.3599292499998</v>
      </c>
      <c r="D52" s="64">
        <v>2918.1172621249993</v>
      </c>
      <c r="E52" s="64">
        <v>1576.1423327499999</v>
      </c>
      <c r="F52" s="64">
        <v>1360.090613362499</v>
      </c>
      <c r="G52" s="64">
        <v>1221.0738424537622</v>
      </c>
      <c r="H52" s="64">
        <v>1266.340554508748</v>
      </c>
      <c r="I52" s="64">
        <v>7955.2990321036577</v>
      </c>
      <c r="J52" s="64">
        <v>390.24386685052406</v>
      </c>
      <c r="K52" s="64">
        <v>0.40254129999999977</v>
      </c>
      <c r="L52" s="64">
        <v>2594.179094195827</v>
      </c>
      <c r="M52" s="65" t="b">
        <f>ABS(C52+D52+E52+F52+G52+H52-I52-J52-K52-L52)&lt;0.1</f>
        <v>1</v>
      </c>
      <c r="N52" s="64">
        <f>IF(B52="","",I52+J52)</f>
        <v>8345.5428989541815</v>
      </c>
      <c r="O52" s="27"/>
    </row>
    <row r="53" spans="1:15" x14ac:dyDescent="0.25">
      <c r="A53" s="18"/>
      <c r="B53" s="63">
        <v>45352.333333333336</v>
      </c>
      <c r="C53" s="64">
        <v>2602.7225302500001</v>
      </c>
      <c r="D53" s="64">
        <v>3314.5569593750001</v>
      </c>
      <c r="E53" s="64">
        <v>1595.2989030000001</v>
      </c>
      <c r="F53" s="64">
        <v>1191.607918893249</v>
      </c>
      <c r="G53" s="64">
        <v>1303.0710273230111</v>
      </c>
      <c r="H53" s="64">
        <v>1392.677554508748</v>
      </c>
      <c r="I53" s="64">
        <v>8186.5597030936588</v>
      </c>
      <c r="J53" s="64">
        <v>414.55479716052304</v>
      </c>
      <c r="K53" s="64">
        <v>0.33391389999999987</v>
      </c>
      <c r="L53" s="64">
        <v>2798.4864791958285</v>
      </c>
      <c r="M53" s="65" t="b">
        <f>ABS(C53+D53+E53+F53+G53+H53-I53-J53-K53-L53)&lt;0.1</f>
        <v>1</v>
      </c>
      <c r="N53" s="64">
        <f>IF(B53="","",I53+J53)</f>
        <v>8601.1145002541816</v>
      </c>
      <c r="O53" s="27"/>
    </row>
    <row r="54" spans="1:15" x14ac:dyDescent="0.25">
      <c r="A54" s="18"/>
      <c r="B54" s="63">
        <v>45352.375</v>
      </c>
      <c r="C54" s="64">
        <v>2597.5065825000001</v>
      </c>
      <c r="D54" s="64">
        <v>2329.4193111875002</v>
      </c>
      <c r="E54" s="64">
        <v>1594.2564594999999</v>
      </c>
      <c r="F54" s="64">
        <v>1095.249110381749</v>
      </c>
      <c r="G54" s="64">
        <v>1424.8859508120111</v>
      </c>
      <c r="H54" s="64">
        <v>1622.736554508748</v>
      </c>
      <c r="I54" s="64">
        <v>8167.098187123659</v>
      </c>
      <c r="J54" s="64">
        <v>415.53313427052205</v>
      </c>
      <c r="K54" s="64">
        <v>0.54110579999999997</v>
      </c>
      <c r="L54" s="64">
        <v>2080.8815416958269</v>
      </c>
      <c r="M54" s="65" t="b">
        <f>ABS(C54+D54+E54+F54+G54+H54-I54-J54-K54-L54)&lt;0.1</f>
        <v>1</v>
      </c>
      <c r="N54" s="64">
        <f>IF(B54="","",I54+J54)</f>
        <v>8582.6313213941812</v>
      </c>
      <c r="O54" s="27"/>
    </row>
    <row r="55" spans="1:15" x14ac:dyDescent="0.25">
      <c r="A55" s="18"/>
      <c r="B55" s="63">
        <v>45352.416666666664</v>
      </c>
      <c r="C55" s="64">
        <v>2551.9066890000004</v>
      </c>
      <c r="D55" s="64">
        <v>2118.2099279374993</v>
      </c>
      <c r="E55" s="64">
        <v>1226.88399925</v>
      </c>
      <c r="F55" s="64">
        <v>1010.789274471</v>
      </c>
      <c r="G55" s="64">
        <v>1575.6342907727631</v>
      </c>
      <c r="H55" s="64">
        <v>2006.754554508748</v>
      </c>
      <c r="I55" s="64">
        <v>8154.3266504036583</v>
      </c>
      <c r="J55" s="64">
        <v>417.97040134052605</v>
      </c>
      <c r="K55" s="64">
        <v>2.6970200000000002</v>
      </c>
      <c r="L55" s="64">
        <v>1915.184664195828</v>
      </c>
      <c r="M55" s="65" t="b">
        <f>ABS(C55+D55+E55+F55+G55+H55-I55-J55-K55-L55)&lt;0.1</f>
        <v>1</v>
      </c>
      <c r="N55" s="64">
        <f>IF(B55="","",I55+J55)</f>
        <v>8572.2970517441845</v>
      </c>
      <c r="O55" s="27"/>
    </row>
    <row r="56" spans="1:15" x14ac:dyDescent="0.25">
      <c r="A56" s="18"/>
      <c r="B56" s="63">
        <v>45352.458333333336</v>
      </c>
      <c r="C56" s="64">
        <v>2553.5062175000003</v>
      </c>
      <c r="D56" s="64">
        <v>2311.0495097500002</v>
      </c>
      <c r="E56" s="64">
        <v>1057.8726583</v>
      </c>
      <c r="F56" s="64">
        <v>849.88105783725007</v>
      </c>
      <c r="G56" s="64">
        <v>1622.3987190840121</v>
      </c>
      <c r="H56" s="64">
        <v>2287.3565545087481</v>
      </c>
      <c r="I56" s="64">
        <v>8133.2582200936586</v>
      </c>
      <c r="J56" s="64">
        <v>423.159473790525</v>
      </c>
      <c r="K56" s="64">
        <v>34.578436399999987</v>
      </c>
      <c r="L56" s="64">
        <v>2091.0685866958274</v>
      </c>
      <c r="M56" s="65" t="b">
        <f>ABS(C56+D56+E56+F56+G56+H56-I56-J56-K56-L56)&lt;0.1</f>
        <v>1</v>
      </c>
      <c r="N56" s="64">
        <f>IF(B56="","",I56+J56)</f>
        <v>8556.4176938841829</v>
      </c>
      <c r="O56" s="27"/>
    </row>
    <row r="57" spans="1:15" x14ac:dyDescent="0.25">
      <c r="A57" s="18"/>
      <c r="B57" s="63">
        <v>45352.5</v>
      </c>
      <c r="C57" s="64">
        <v>2546.2857184999998</v>
      </c>
      <c r="D57" s="64">
        <v>1703.4022301875</v>
      </c>
      <c r="E57" s="64">
        <v>1020.092250749999</v>
      </c>
      <c r="F57" s="64">
        <v>611.82608054375009</v>
      </c>
      <c r="G57" s="64">
        <v>1620.7447900900129</v>
      </c>
      <c r="H57" s="64">
        <v>2656.7886945087484</v>
      </c>
      <c r="I57" s="64">
        <v>8010.9613272336592</v>
      </c>
      <c r="J57" s="64">
        <v>405.104423850525</v>
      </c>
      <c r="K57" s="64">
        <v>38.152381300000002</v>
      </c>
      <c r="L57" s="64">
        <v>1704.9216321958272</v>
      </c>
      <c r="M57" s="65" t="b">
        <f>ABS(C57+D57+E57+F57+G57+H57-I57-J57-K57-L57)&lt;0.1</f>
        <v>1</v>
      </c>
      <c r="N57" s="64">
        <f>IF(B57="","",I57+J57)</f>
        <v>8416.0657510841847</v>
      </c>
      <c r="O57" s="27"/>
    </row>
    <row r="58" spans="1:15" x14ac:dyDescent="0.25">
      <c r="A58" s="18"/>
      <c r="B58" s="63">
        <v>45352.541666666664</v>
      </c>
      <c r="C58" s="64">
        <v>2531.62675175</v>
      </c>
      <c r="D58" s="64">
        <v>2059.1552417500002</v>
      </c>
      <c r="E58" s="64">
        <v>1045.5158945000001</v>
      </c>
      <c r="F58" s="64">
        <v>357.463345516</v>
      </c>
      <c r="G58" s="64">
        <v>1552.7494198852601</v>
      </c>
      <c r="H58" s="64">
        <v>2612.1757995087482</v>
      </c>
      <c r="I58" s="64">
        <v>7872.5441335436581</v>
      </c>
      <c r="J58" s="64">
        <v>403.85830607052202</v>
      </c>
      <c r="K58" s="64">
        <v>98.735744099999962</v>
      </c>
      <c r="L58" s="64">
        <v>1783.5482691958282</v>
      </c>
      <c r="M58" s="65" t="b">
        <f>ABS(C58+D58+E58+F58+G58+H58-I58-J58-K58-L58)&lt;0.1</f>
        <v>1</v>
      </c>
      <c r="N58" s="64">
        <f>IF(B58="","",I58+J58)</f>
        <v>8276.4024396141795</v>
      </c>
      <c r="O58" s="27"/>
    </row>
    <row r="59" spans="1:15" x14ac:dyDescent="0.25">
      <c r="A59" s="18"/>
      <c r="B59" s="63">
        <v>45352.583333333336</v>
      </c>
      <c r="C59" s="64">
        <v>2537.7674580000003</v>
      </c>
      <c r="D59" s="64">
        <v>2701.9818580000001</v>
      </c>
      <c r="E59" s="64">
        <v>1070.8961274999992</v>
      </c>
      <c r="F59" s="64">
        <v>247.07589574075001</v>
      </c>
      <c r="G59" s="64">
        <v>1406.183150210511</v>
      </c>
      <c r="H59" s="64">
        <v>2358.2299595087484</v>
      </c>
      <c r="I59" s="64">
        <v>7791.3448253636579</v>
      </c>
      <c r="J59" s="64">
        <v>417.29930000052303</v>
      </c>
      <c r="K59" s="64">
        <v>34.689511899999985</v>
      </c>
      <c r="L59" s="64">
        <v>2078.8008116958281</v>
      </c>
      <c r="M59" s="65" t="b">
        <f>ABS(C59+D59+E59+F59+G59+H59-I59-J59-K59-L59)&lt;0.1</f>
        <v>1</v>
      </c>
      <c r="N59" s="64">
        <f>IF(B59="","",I59+J59)</f>
        <v>8208.6441253641806</v>
      </c>
      <c r="O59" s="27"/>
    </row>
    <row r="60" spans="1:15" x14ac:dyDescent="0.25">
      <c r="A60" s="18"/>
      <c r="B60" s="63">
        <v>45352.625</v>
      </c>
      <c r="C60" s="64">
        <v>2560.5071752499994</v>
      </c>
      <c r="D60" s="64">
        <v>2521.1188695625001</v>
      </c>
      <c r="E60" s="64">
        <v>1288.903986</v>
      </c>
      <c r="F60" s="64">
        <v>218.06262292024999</v>
      </c>
      <c r="G60" s="64">
        <v>1252.2838486085102</v>
      </c>
      <c r="H60" s="64">
        <v>2514.4307745087485</v>
      </c>
      <c r="I60" s="64">
        <v>7791.3038029236577</v>
      </c>
      <c r="J60" s="64">
        <v>418.93182443052302</v>
      </c>
      <c r="K60" s="64">
        <v>7.0139367999999989</v>
      </c>
      <c r="L60" s="64">
        <v>2138.0577126958283</v>
      </c>
      <c r="M60" s="65" t="b">
        <f>ABS(C60+D60+E60+F60+G60+H60-I60-J60-K60-L60)&lt;0.1</f>
        <v>1</v>
      </c>
      <c r="N60" s="64">
        <f>IF(B60="","",I60+J60)</f>
        <v>8210.2356273541809</v>
      </c>
      <c r="O60" s="27"/>
    </row>
    <row r="61" spans="1:15" x14ac:dyDescent="0.25">
      <c r="A61" s="18"/>
      <c r="B61" s="63">
        <v>45352.666666666664</v>
      </c>
      <c r="C61" s="64">
        <v>2602.8630625000001</v>
      </c>
      <c r="D61" s="64">
        <v>1900.531969875</v>
      </c>
      <c r="E61" s="64">
        <v>1695.96192675</v>
      </c>
      <c r="F61" s="64">
        <v>234.52539225575001</v>
      </c>
      <c r="G61" s="64">
        <v>1208.1717576505141</v>
      </c>
      <c r="H61" s="64">
        <v>2721.3035545087478</v>
      </c>
      <c r="I61" s="64">
        <v>7726.3063063436575</v>
      </c>
      <c r="J61" s="64">
        <v>400.27040340052804</v>
      </c>
      <c r="K61" s="64">
        <v>256.78787960000005</v>
      </c>
      <c r="L61" s="64">
        <v>1979.9930741958281</v>
      </c>
      <c r="M61" s="65" t="b">
        <f>ABS(C61+D61+E61+F61+G61+H61-I61-J61-K61-L61)&lt;0.1</f>
        <v>1</v>
      </c>
      <c r="N61" s="64">
        <f>IF(B61="","",I61+J61)</f>
        <v>8126.5767097441858</v>
      </c>
      <c r="O61" s="27"/>
    </row>
    <row r="62" spans="1:15" x14ac:dyDescent="0.25">
      <c r="A62" s="18"/>
      <c r="B62" s="63">
        <v>45352.708333333336</v>
      </c>
      <c r="C62" s="64">
        <v>2634.4735009999999</v>
      </c>
      <c r="D62" s="64">
        <v>2884.365664125</v>
      </c>
      <c r="E62" s="64">
        <v>1792.9009985</v>
      </c>
      <c r="F62" s="64">
        <v>251.58812913400001</v>
      </c>
      <c r="G62" s="64">
        <v>1172.610583872259</v>
      </c>
      <c r="H62" s="64">
        <v>2284.197554508748</v>
      </c>
      <c r="I62" s="64">
        <v>7897.1646036236598</v>
      </c>
      <c r="J62" s="64">
        <v>418.09244532051997</v>
      </c>
      <c r="K62" s="64">
        <v>193.1430805</v>
      </c>
      <c r="L62" s="64">
        <v>2511.736301695827</v>
      </c>
      <c r="M62" s="65" t="b">
        <f>ABS(C62+D62+E62+F62+G62+H62-I62-J62-K62-L62)&lt;0.1</f>
        <v>1</v>
      </c>
      <c r="N62" s="64">
        <f>IF(B62="","",I62+J62)</f>
        <v>8315.2570489441805</v>
      </c>
      <c r="O62" s="27"/>
    </row>
    <row r="63" spans="1:15" x14ac:dyDescent="0.25">
      <c r="A63" s="18"/>
      <c r="B63" s="63">
        <v>45352.75</v>
      </c>
      <c r="C63" s="64">
        <v>2656.1684875000001</v>
      </c>
      <c r="D63" s="64">
        <v>3986.8054284375003</v>
      </c>
      <c r="E63" s="64">
        <v>1794.8460050000001</v>
      </c>
      <c r="F63" s="64">
        <v>301.89664955125005</v>
      </c>
      <c r="G63" s="64">
        <v>1194.9450446325141</v>
      </c>
      <c r="H63" s="64">
        <v>1666.4035545087472</v>
      </c>
      <c r="I63" s="64">
        <v>7911.3214288836607</v>
      </c>
      <c r="J63" s="64">
        <v>421.001599850525</v>
      </c>
      <c r="K63" s="64">
        <v>0.37900670000000003</v>
      </c>
      <c r="L63" s="64">
        <v>3268.363134195828</v>
      </c>
      <c r="M63" s="65" t="b">
        <f>ABS(C63+D63+E63+F63+G63+H63-I63-J63-K63-L63)&lt;0.1</f>
        <v>1</v>
      </c>
      <c r="N63" s="64">
        <f>IF(B63="","",I63+J63)</f>
        <v>8332.3230287341848</v>
      </c>
      <c r="O63" s="27"/>
    </row>
    <row r="64" spans="1:15" x14ac:dyDescent="0.25">
      <c r="A64" s="18"/>
      <c r="B64" s="63">
        <v>45352.791666666664</v>
      </c>
      <c r="C64" s="64">
        <v>2648.2098039999992</v>
      </c>
      <c r="D64" s="64">
        <v>3712.7789716875004</v>
      </c>
      <c r="E64" s="64">
        <v>1791.57612475</v>
      </c>
      <c r="F64" s="64">
        <v>340.80609935050006</v>
      </c>
      <c r="G64" s="64">
        <v>1229.8155658332651</v>
      </c>
      <c r="H64" s="64">
        <v>1601.3475545087481</v>
      </c>
      <c r="I64" s="64">
        <v>7536.6154939436583</v>
      </c>
      <c r="J64" s="64">
        <v>403.70996409052702</v>
      </c>
      <c r="K64" s="64">
        <v>0.46568789999999988</v>
      </c>
      <c r="L64" s="64">
        <v>3383.7429741958281</v>
      </c>
      <c r="M64" s="65" t="b">
        <f>ABS(C64+D64+E64+F64+G64+H64-I64-J64-K64-L64)&lt;0.1</f>
        <v>1</v>
      </c>
      <c r="N64" s="64">
        <f>IF(B64="","",I64+J64)</f>
        <v>7940.3254580341854</v>
      </c>
      <c r="O64" s="27"/>
    </row>
    <row r="65" spans="1:15" x14ac:dyDescent="0.25">
      <c r="A65" s="18"/>
      <c r="B65" s="63">
        <v>45352.833333333336</v>
      </c>
      <c r="C65" s="64">
        <v>2630.6763149999992</v>
      </c>
      <c r="D65" s="64">
        <v>2546.5833868750001</v>
      </c>
      <c r="E65" s="64">
        <v>1768.7883790000001</v>
      </c>
      <c r="F65" s="64">
        <v>462.32438674350004</v>
      </c>
      <c r="G65" s="64">
        <v>1232.179558432764</v>
      </c>
      <c r="H65" s="64">
        <v>1708.9125545087481</v>
      </c>
      <c r="I65" s="64">
        <v>7040.597722033659</v>
      </c>
      <c r="J65" s="64">
        <v>361.10630913052705</v>
      </c>
      <c r="K65" s="64">
        <v>236.16871019999999</v>
      </c>
      <c r="L65" s="64">
        <v>2711.591839195828</v>
      </c>
      <c r="M65" s="65" t="b">
        <f>ABS(C65+D65+E65+F65+G65+H65-I65-J65-K65-L65)&lt;0.1</f>
        <v>1</v>
      </c>
      <c r="N65" s="64">
        <f>IF(B65="","",I65+J65)</f>
        <v>7401.7040311641858</v>
      </c>
      <c r="O65" s="27"/>
    </row>
    <row r="66" spans="1:15" x14ac:dyDescent="0.25">
      <c r="A66" s="18"/>
      <c r="B66" s="63">
        <v>45352.875</v>
      </c>
      <c r="C66" s="64">
        <v>2599.4277212500001</v>
      </c>
      <c r="D66" s="64">
        <v>1936.5653533125001</v>
      </c>
      <c r="E66" s="64">
        <v>1376.78049975</v>
      </c>
      <c r="F66" s="64">
        <v>494.309805235</v>
      </c>
      <c r="G66" s="64">
        <v>1181.3173938637622</v>
      </c>
      <c r="H66" s="64">
        <v>1945.7125545087481</v>
      </c>
      <c r="I66" s="64">
        <v>6510.7399229736575</v>
      </c>
      <c r="J66" s="64">
        <v>329.81738715052398</v>
      </c>
      <c r="K66" s="64">
        <v>52.613421099999975</v>
      </c>
      <c r="L66" s="64">
        <v>2640.942596695827</v>
      </c>
      <c r="M66" s="65" t="b">
        <f>ABS(C66+D66+E66+F66+G66+H66-I66-J66-K66-L66)&lt;0.1</f>
        <v>1</v>
      </c>
      <c r="N66" s="64">
        <f>IF(B66="","",I66+J66)</f>
        <v>6840.5573101241816</v>
      </c>
      <c r="O66" s="27"/>
    </row>
    <row r="67" spans="1:15" x14ac:dyDescent="0.25">
      <c r="A67" s="18"/>
      <c r="B67" s="63">
        <v>45352.916666666664</v>
      </c>
      <c r="C67" s="64">
        <v>2606.38008025</v>
      </c>
      <c r="D67" s="64">
        <v>1264.1425545000002</v>
      </c>
      <c r="E67" s="64">
        <v>1051.2532712500001</v>
      </c>
      <c r="F67" s="64">
        <v>563.35990887650007</v>
      </c>
      <c r="G67" s="64">
        <v>1174.517089044763</v>
      </c>
      <c r="H67" s="64">
        <v>2495.7425545087481</v>
      </c>
      <c r="I67" s="64">
        <v>6255.7773070536596</v>
      </c>
      <c r="J67" s="64">
        <v>315.99346193052503</v>
      </c>
      <c r="K67" s="64">
        <v>190.00108025</v>
      </c>
      <c r="L67" s="64">
        <v>2393.6236091958281</v>
      </c>
      <c r="M67" s="65" t="b">
        <f>ABS(C67+D67+E67+F67+G67+H67-I67-J67-K67-L67)&lt;0.1</f>
        <v>1</v>
      </c>
      <c r="N67" s="64">
        <f>IF(B67="","",I67+J67)</f>
        <v>6571.7707689841845</v>
      </c>
      <c r="O67" s="27"/>
    </row>
    <row r="68" spans="1:15" x14ac:dyDescent="0.25">
      <c r="A68" s="18"/>
      <c r="B68" s="63">
        <v>45352.958333333336</v>
      </c>
      <c r="C68" s="64">
        <v>2604.27777625</v>
      </c>
      <c r="D68" s="64">
        <v>836.00857475000009</v>
      </c>
      <c r="E68" s="64">
        <v>926.46751433000009</v>
      </c>
      <c r="F68" s="64">
        <v>603.67769955099993</v>
      </c>
      <c r="G68" s="64">
        <v>1176.7450559702611</v>
      </c>
      <c r="H68" s="64">
        <v>2339.4935545087478</v>
      </c>
      <c r="I68" s="64">
        <v>5792.5543446836591</v>
      </c>
      <c r="J68" s="64">
        <v>295.781050780523</v>
      </c>
      <c r="K68" s="64">
        <v>50.253550699999984</v>
      </c>
      <c r="L68" s="64">
        <v>2348.0812291958282</v>
      </c>
      <c r="M68" s="65" t="b">
        <f>ABS(C68+D68+E68+F68+G68+H68-I68-J68-K68-L68)&lt;0.1</f>
        <v>1</v>
      </c>
      <c r="N68" s="64">
        <f>IF(B68="","",I68+J68)</f>
        <v>6088.3353954641825</v>
      </c>
      <c r="O68" s="27"/>
    </row>
    <row r="69" spans="1:15" x14ac:dyDescent="0.25">
      <c r="A69" s="18"/>
      <c r="B69" s="63">
        <v>45353</v>
      </c>
      <c r="C69" s="64">
        <v>2569.99247375</v>
      </c>
      <c r="D69" s="64">
        <v>575.57495075000008</v>
      </c>
      <c r="E69" s="64">
        <v>853.05165899999997</v>
      </c>
      <c r="F69" s="64">
        <v>554.985240234</v>
      </c>
      <c r="G69" s="64">
        <v>1142.6524059072628</v>
      </c>
      <c r="H69" s="64">
        <v>2537.3975545087478</v>
      </c>
      <c r="I69" s="64">
        <v>5519.0806917936579</v>
      </c>
      <c r="J69" s="64">
        <v>288.99744286052504</v>
      </c>
      <c r="K69" s="64">
        <v>25.447650299999978</v>
      </c>
      <c r="L69" s="64">
        <v>2400.1284991958282</v>
      </c>
      <c r="M69" s="65" t="b">
        <f>ABS(C69+D69+E69+F69+G69+H69-I69-J69-K69-L69)&lt;0.1</f>
        <v>1</v>
      </c>
      <c r="N69" s="64">
        <f>IF(B69="","",I69+J69)</f>
        <v>5808.0781346541826</v>
      </c>
      <c r="O69" s="27"/>
    </row>
    <row r="70" spans="1:15" x14ac:dyDescent="0.25">
      <c r="A70" s="18"/>
      <c r="B70" s="63">
        <v>45353.041666666664</v>
      </c>
      <c r="C70" s="64">
        <v>2536.3705652499998</v>
      </c>
      <c r="D70" s="64">
        <v>575.65596443749996</v>
      </c>
      <c r="E70" s="64">
        <v>477.85638111000003</v>
      </c>
      <c r="F70" s="64">
        <v>492.16449340650001</v>
      </c>
      <c r="G70" s="64">
        <v>1135.1902298272621</v>
      </c>
      <c r="H70" s="64">
        <v>2636.4795545087477</v>
      </c>
      <c r="I70" s="64">
        <v>5227.1340440636586</v>
      </c>
      <c r="J70" s="64">
        <v>275.971507980524</v>
      </c>
      <c r="K70" s="64">
        <v>143.6316348</v>
      </c>
      <c r="L70" s="64">
        <v>2206.980001695827</v>
      </c>
      <c r="M70" s="65" t="b">
        <f>ABS(C70+D70+E70+F70+G70+H70-I70-J70-K70-L70)&lt;0.1</f>
        <v>1</v>
      </c>
      <c r="N70" s="64">
        <f>IF(B70="","",I70+J70)</f>
        <v>5503.1055520441823</v>
      </c>
      <c r="O70" s="27"/>
    </row>
    <row r="71" spans="1:15" x14ac:dyDescent="0.25">
      <c r="A71" s="18"/>
      <c r="B71" s="63">
        <v>45353.083333333336</v>
      </c>
      <c r="C71" s="64">
        <v>2506.1432500000001</v>
      </c>
      <c r="D71" s="64">
        <v>537.20750624999994</v>
      </c>
      <c r="E71" s="64">
        <v>335.67373169000001</v>
      </c>
      <c r="F71" s="64">
        <v>529.25470084150004</v>
      </c>
      <c r="G71" s="64">
        <v>1135.566100809762</v>
      </c>
      <c r="H71" s="64">
        <v>2681.873554508747</v>
      </c>
      <c r="I71" s="64">
        <v>5091.3052343736581</v>
      </c>
      <c r="J71" s="64">
        <v>264.78442003052703</v>
      </c>
      <c r="K71" s="64">
        <v>329.13012300000003</v>
      </c>
      <c r="L71" s="64">
        <v>2040.4990666958281</v>
      </c>
      <c r="M71" s="65" t="b">
        <f>ABS(C71+D71+E71+F71+G71+H71-I71-J71-K71-L71)&lt;0.1</f>
        <v>1</v>
      </c>
      <c r="N71" s="64">
        <f>IF(B71="","",I71+J71)</f>
        <v>5356.0896544041852</v>
      </c>
      <c r="O71" s="27"/>
    </row>
    <row r="72" spans="1:15" x14ac:dyDescent="0.25">
      <c r="A72" s="18"/>
      <c r="B72" s="63">
        <v>45353.125</v>
      </c>
      <c r="C72" s="64">
        <v>2497.67234125</v>
      </c>
      <c r="D72" s="64">
        <v>571.9391619375001</v>
      </c>
      <c r="E72" s="64">
        <v>323.36001825000005</v>
      </c>
      <c r="F72" s="64">
        <v>464.93041711400002</v>
      </c>
      <c r="G72" s="64">
        <v>1128.4492339797609</v>
      </c>
      <c r="H72" s="64">
        <v>2524.1895545087477</v>
      </c>
      <c r="I72" s="64">
        <v>4991.8298103136567</v>
      </c>
      <c r="J72" s="64">
        <v>260.14598403052509</v>
      </c>
      <c r="K72" s="64">
        <v>174.629041</v>
      </c>
      <c r="L72" s="64">
        <v>2083.9358916958281</v>
      </c>
      <c r="M72" s="65" t="b">
        <f>ABS(C72+D72+E72+F72+G72+H72-I72-J72-K72-L72)&lt;0.1</f>
        <v>1</v>
      </c>
      <c r="N72" s="64">
        <f>IF(B72="","",I72+J72)</f>
        <v>5251.9757943441818</v>
      </c>
      <c r="O72" s="27"/>
    </row>
    <row r="73" spans="1:15" x14ac:dyDescent="0.25">
      <c r="A73" s="18"/>
      <c r="B73" s="63">
        <v>45353.166666666664</v>
      </c>
      <c r="C73" s="64">
        <v>2497.65974775</v>
      </c>
      <c r="D73" s="64">
        <v>515.50653118750006</v>
      </c>
      <c r="E73" s="64">
        <v>309.86756827000005</v>
      </c>
      <c r="F73" s="64">
        <v>461.70914762150005</v>
      </c>
      <c r="G73" s="64">
        <v>1119.0812493522621</v>
      </c>
      <c r="H73" s="64">
        <v>2720.976554508748</v>
      </c>
      <c r="I73" s="64">
        <v>5009.0090757036587</v>
      </c>
      <c r="J73" s="64">
        <v>264.86945719052301</v>
      </c>
      <c r="K73" s="64">
        <v>295.11095660000007</v>
      </c>
      <c r="L73" s="64">
        <v>2055.8113091958285</v>
      </c>
      <c r="M73" s="65" t="b">
        <f>ABS(C73+D73+E73+F73+G73+H73-I73-J73-K73-L73)&lt;0.1</f>
        <v>1</v>
      </c>
      <c r="N73" s="64">
        <f>IF(B73="","",I73+J73)</f>
        <v>5273.8785328941813</v>
      </c>
      <c r="O73" s="27"/>
    </row>
    <row r="74" spans="1:15" x14ac:dyDescent="0.25">
      <c r="A74" s="18"/>
      <c r="B74" s="63">
        <v>45353.208333333336</v>
      </c>
      <c r="C74" s="64">
        <v>2514.7973550000002</v>
      </c>
      <c r="D74" s="64">
        <v>658.56860812500008</v>
      </c>
      <c r="E74" s="64">
        <v>327.64941775</v>
      </c>
      <c r="F74" s="64">
        <v>504.23647817400001</v>
      </c>
      <c r="G74" s="64">
        <v>1119.9098967222612</v>
      </c>
      <c r="H74" s="64">
        <v>2929.770554508747</v>
      </c>
      <c r="I74" s="64">
        <v>5313.49938129366</v>
      </c>
      <c r="J74" s="64">
        <v>280.93532149052305</v>
      </c>
      <c r="K74" s="64">
        <v>265.60807580000005</v>
      </c>
      <c r="L74" s="64">
        <v>2194.8895316958283</v>
      </c>
      <c r="M74" s="65" t="b">
        <f>ABS(C74+D74+E74+F74+G74+H74-I74-J74-K74-L74)&lt;0.1</f>
        <v>1</v>
      </c>
      <c r="N74" s="64">
        <f>IF(B74="","",I74+J74)</f>
        <v>5594.4347027841832</v>
      </c>
      <c r="O74" s="27"/>
    </row>
    <row r="75" spans="1:15" x14ac:dyDescent="0.25">
      <c r="A75" s="18"/>
      <c r="B75" s="63">
        <v>45353.25</v>
      </c>
      <c r="C75" s="64">
        <v>2554.4507682499993</v>
      </c>
      <c r="D75" s="64">
        <v>758.56698925000001</v>
      </c>
      <c r="E75" s="64">
        <v>337.24754075000004</v>
      </c>
      <c r="F75" s="64">
        <v>486.94449687475003</v>
      </c>
      <c r="G75" s="64">
        <v>1123.799794926513</v>
      </c>
      <c r="H75" s="64">
        <v>3134.072554508748</v>
      </c>
      <c r="I75" s="64">
        <v>5710.3004623036604</v>
      </c>
      <c r="J75" s="64">
        <v>304.93100806052308</v>
      </c>
      <c r="K75" s="64">
        <v>166.64060000000001</v>
      </c>
      <c r="L75" s="64">
        <v>2213.210074195827</v>
      </c>
      <c r="M75" s="65" t="b">
        <f>ABS(C75+D75+E75+F75+G75+H75-I75-J75-K75-L75)&lt;0.1</f>
        <v>1</v>
      </c>
      <c r="N75" s="64">
        <f>IF(B75="","",I75+J75)</f>
        <v>6015.2314703641832</v>
      </c>
      <c r="O75" s="27"/>
    </row>
    <row r="76" spans="1:15" x14ac:dyDescent="0.25">
      <c r="A76" s="18"/>
      <c r="B76" s="63">
        <v>45353.291666666664</v>
      </c>
      <c r="C76" s="64">
        <v>2601.8631049999999</v>
      </c>
      <c r="D76" s="64">
        <v>960.30306718750001</v>
      </c>
      <c r="E76" s="64">
        <v>370.74651650000004</v>
      </c>
      <c r="F76" s="64">
        <v>482.02011953300001</v>
      </c>
      <c r="G76" s="64">
        <v>1208.2732792207612</v>
      </c>
      <c r="H76" s="64">
        <v>2947.7805545087481</v>
      </c>
      <c r="I76" s="64">
        <v>6058.4533437236605</v>
      </c>
      <c r="J76" s="64">
        <v>314.59020353052205</v>
      </c>
      <c r="K76" s="64">
        <v>97.992452999999983</v>
      </c>
      <c r="L76" s="64">
        <v>2099.950641695827</v>
      </c>
      <c r="M76" s="65" t="b">
        <f>ABS(C76+D76+E76+F76+G76+H76-I76-J76-K76-L76)&lt;0.1</f>
        <v>1</v>
      </c>
      <c r="N76" s="64">
        <f>IF(B76="","",I76+J76)</f>
        <v>6373.0435472541822</v>
      </c>
      <c r="O76" s="27"/>
    </row>
    <row r="77" spans="1:15" x14ac:dyDescent="0.25">
      <c r="A77" s="18"/>
      <c r="B77" s="63">
        <v>45353.333333333336</v>
      </c>
      <c r="C77" s="64">
        <v>2609.4741279999989</v>
      </c>
      <c r="D77" s="64">
        <v>1001.003623625</v>
      </c>
      <c r="E77" s="64">
        <v>395.18025879000004</v>
      </c>
      <c r="F77" s="64">
        <v>481.56179325850007</v>
      </c>
      <c r="G77" s="64">
        <v>1435.76132364776</v>
      </c>
      <c r="H77" s="64">
        <v>2942.8185545087481</v>
      </c>
      <c r="I77" s="64">
        <v>6352.7237092236574</v>
      </c>
      <c r="J77" s="64">
        <v>329.73486531052401</v>
      </c>
      <c r="K77" s="64">
        <v>28.454093100000001</v>
      </c>
      <c r="L77" s="64">
        <v>2154.8870141958282</v>
      </c>
      <c r="M77" s="65" t="b">
        <f>ABS(C77+D77+E77+F77+G77+H77-I77-J77-K77-L77)&lt;0.1</f>
        <v>1</v>
      </c>
      <c r="N77" s="64">
        <f>IF(B77="","",I77+J77)</f>
        <v>6682.458574534181</v>
      </c>
      <c r="O77" s="27"/>
    </row>
    <row r="78" spans="1:15" x14ac:dyDescent="0.25">
      <c r="A78" s="18"/>
      <c r="B78" s="63">
        <v>45353.375</v>
      </c>
      <c r="C78" s="64">
        <v>2596.6150050000001</v>
      </c>
      <c r="D78" s="64">
        <v>949.0925538125</v>
      </c>
      <c r="E78" s="64">
        <v>398.65790550000008</v>
      </c>
      <c r="F78" s="64">
        <v>418.23928912000008</v>
      </c>
      <c r="G78" s="64">
        <v>1773.1031531587621</v>
      </c>
      <c r="H78" s="64">
        <v>3150.782254508747</v>
      </c>
      <c r="I78" s="64">
        <v>6532.0987007936583</v>
      </c>
      <c r="J78" s="64">
        <v>336.17147341052402</v>
      </c>
      <c r="K78" s="64">
        <v>221.18159270000001</v>
      </c>
      <c r="L78" s="64">
        <v>2197.038394195828</v>
      </c>
      <c r="M78" s="65" t="b">
        <f>ABS(C78+D78+E78+F78+G78+H78-I78-J78-K78-L78)&lt;0.1</f>
        <v>1</v>
      </c>
      <c r="N78" s="64">
        <f>IF(B78="","",I78+J78)</f>
        <v>6868.2701742041827</v>
      </c>
      <c r="O78" s="27"/>
    </row>
    <row r="79" spans="1:15" x14ac:dyDescent="0.25">
      <c r="A79" s="18"/>
      <c r="B79" s="63">
        <v>45353.416666666664</v>
      </c>
      <c r="C79" s="64">
        <v>2567.3750767500001</v>
      </c>
      <c r="D79" s="64">
        <v>955.79404312500014</v>
      </c>
      <c r="E79" s="64">
        <v>379.05499975000004</v>
      </c>
      <c r="F79" s="64">
        <v>381.28761197074999</v>
      </c>
      <c r="G79" s="64">
        <v>2182.3112518455141</v>
      </c>
      <c r="H79" s="64">
        <v>3301.0653145087481</v>
      </c>
      <c r="I79" s="64">
        <v>6489.1150515636609</v>
      </c>
      <c r="J79" s="64">
        <v>328.59898089052501</v>
      </c>
      <c r="K79" s="64">
        <v>747.61780880000003</v>
      </c>
      <c r="L79" s="64">
        <v>2201.5564566958278</v>
      </c>
      <c r="M79" s="65" t="b">
        <f>ABS(C79+D79+E79+F79+G79+H79-I79-J79-K79-L79)&lt;0.1</f>
        <v>1</v>
      </c>
      <c r="N79" s="64">
        <f>IF(B79="","",I79+J79)</f>
        <v>6817.7140324541861</v>
      </c>
      <c r="O79" s="27"/>
    </row>
    <row r="80" spans="1:15" x14ac:dyDescent="0.25">
      <c r="A80" s="18"/>
      <c r="B80" s="63">
        <v>45353.458333333336</v>
      </c>
      <c r="C80" s="64">
        <v>2495.66242375</v>
      </c>
      <c r="D80" s="64">
        <v>589.68500987500011</v>
      </c>
      <c r="E80" s="64">
        <v>371.67103180999999</v>
      </c>
      <c r="F80" s="64">
        <v>540.39620133175004</v>
      </c>
      <c r="G80" s="64">
        <v>2526.6487121145133</v>
      </c>
      <c r="H80" s="64">
        <v>3637.8081795087483</v>
      </c>
      <c r="I80" s="64">
        <v>6345.80459400366</v>
      </c>
      <c r="J80" s="64">
        <v>331.05985369052399</v>
      </c>
      <c r="K80" s="64">
        <v>1172.750779</v>
      </c>
      <c r="L80" s="64">
        <v>2312.2563316958281</v>
      </c>
      <c r="M80" s="65" t="b">
        <f>ABS(C80+D80+E80+F80+G80+H80-I80-J80-K80-L80)&lt;0.1</f>
        <v>1</v>
      </c>
      <c r="N80" s="64">
        <f>IF(B80="","",I80+J80)</f>
        <v>6676.8644476941836</v>
      </c>
      <c r="O80" s="27"/>
    </row>
    <row r="81" spans="1:15" x14ac:dyDescent="0.25">
      <c r="A81" s="18"/>
      <c r="B81" s="63">
        <v>45353.5</v>
      </c>
      <c r="C81" s="64">
        <v>2470.125178499999</v>
      </c>
      <c r="D81" s="64">
        <v>593.92604262500004</v>
      </c>
      <c r="E81" s="64">
        <v>341.98102025000003</v>
      </c>
      <c r="F81" s="64">
        <v>746.11598790275002</v>
      </c>
      <c r="G81" s="64">
        <v>2659.7347229335141</v>
      </c>
      <c r="H81" s="64">
        <v>3471.184199508748</v>
      </c>
      <c r="I81" s="64">
        <v>6016.7629233236585</v>
      </c>
      <c r="J81" s="64">
        <v>321.470918200526</v>
      </c>
      <c r="K81" s="64">
        <v>1560.421765999999</v>
      </c>
      <c r="L81" s="64">
        <v>2384.4115441958284</v>
      </c>
      <c r="M81" s="65" t="b">
        <f>ABS(C81+D81+E81+F81+G81+H81-I81-J81-K81-L81)&lt;0.1</f>
        <v>1</v>
      </c>
      <c r="N81" s="64">
        <f>IF(B81="","",I81+J81)</f>
        <v>6338.2338415241848</v>
      </c>
      <c r="O81" s="27"/>
    </row>
    <row r="82" spans="1:15" x14ac:dyDescent="0.25">
      <c r="A82" s="18"/>
      <c r="B82" s="63">
        <v>45353.541666666664</v>
      </c>
      <c r="C82" s="64">
        <v>2443.649543999999</v>
      </c>
      <c r="D82" s="64">
        <v>469.8281485</v>
      </c>
      <c r="E82" s="64">
        <v>311.34739325000004</v>
      </c>
      <c r="F82" s="64">
        <v>912.04308708025007</v>
      </c>
      <c r="G82" s="64">
        <v>2559.448616781011</v>
      </c>
      <c r="H82" s="64">
        <v>3337.3205745087485</v>
      </c>
      <c r="I82" s="64">
        <v>5723.3737235636581</v>
      </c>
      <c r="J82" s="64">
        <v>322.94918246052401</v>
      </c>
      <c r="K82" s="64">
        <v>1454.9251514000002</v>
      </c>
      <c r="L82" s="64">
        <v>2532.3893066958281</v>
      </c>
      <c r="M82" s="65" t="b">
        <f>ABS(C82+D82+E82+F82+G82+H82-I82-J82-K82-L82)&lt;0.1</f>
        <v>1</v>
      </c>
      <c r="N82" s="64">
        <f>IF(B82="","",I82+J82)</f>
        <v>6046.322906024182</v>
      </c>
      <c r="O82" s="27"/>
    </row>
    <row r="83" spans="1:15" x14ac:dyDescent="0.25">
      <c r="A83" s="18"/>
      <c r="B83" s="63">
        <v>45353.583333333336</v>
      </c>
      <c r="C83" s="64">
        <v>2427.2376365</v>
      </c>
      <c r="D83" s="64">
        <v>514.78740781250008</v>
      </c>
      <c r="E83" s="64">
        <v>297.85463718000005</v>
      </c>
      <c r="F83" s="64">
        <v>1126.263498686</v>
      </c>
      <c r="G83" s="64">
        <v>2244.907506812764</v>
      </c>
      <c r="H83" s="64">
        <v>2952.7247945087483</v>
      </c>
      <c r="I83" s="64">
        <v>5469.2290964936601</v>
      </c>
      <c r="J83" s="64">
        <v>310.40840671052501</v>
      </c>
      <c r="K83" s="64">
        <v>1098.0221591000002</v>
      </c>
      <c r="L83" s="64">
        <v>2686.115819195828</v>
      </c>
      <c r="M83" s="65" t="b">
        <f>ABS(C83+D83+E83+F83+G83+H83-I83-J83-K83-L83)&lt;0.1</f>
        <v>1</v>
      </c>
      <c r="N83" s="64">
        <f>IF(B83="","",I83+J83)</f>
        <v>5779.6375032041851</v>
      </c>
      <c r="O83" s="27"/>
    </row>
    <row r="84" spans="1:15" x14ac:dyDescent="0.25">
      <c r="A84" s="18"/>
      <c r="B84" s="63">
        <v>45353.625</v>
      </c>
      <c r="C84" s="64">
        <v>2490.2445355000004</v>
      </c>
      <c r="D84" s="64">
        <v>678.42183831250009</v>
      </c>
      <c r="E84" s="64">
        <v>349.19427357000006</v>
      </c>
      <c r="F84" s="64">
        <v>1225.3201495675</v>
      </c>
      <c r="G84" s="64">
        <v>1772.184558521262</v>
      </c>
      <c r="H84" s="64">
        <v>2859.7901845087481</v>
      </c>
      <c r="I84" s="64">
        <v>5571.0639337836574</v>
      </c>
      <c r="J84" s="64">
        <v>306.79500620052602</v>
      </c>
      <c r="K84" s="64">
        <v>623.06935580000004</v>
      </c>
      <c r="L84" s="64">
        <v>2874.2272441958285</v>
      </c>
      <c r="M84" s="65" t="b">
        <f>ABS(C84+D84+E84+F84+G84+H84-I84-J84-K84-L84)&lt;0.1</f>
        <v>1</v>
      </c>
      <c r="N84" s="64">
        <f>IF(B84="","",I84+J84)</f>
        <v>5877.8589399841831</v>
      </c>
      <c r="O84" s="27"/>
    </row>
    <row r="85" spans="1:15" x14ac:dyDescent="0.25">
      <c r="A85" s="18"/>
      <c r="B85" s="63">
        <v>45353.666666666664</v>
      </c>
      <c r="C85" s="64">
        <v>2565.3830905</v>
      </c>
      <c r="D85" s="64">
        <v>1140.397069375</v>
      </c>
      <c r="E85" s="64">
        <v>400.1435525</v>
      </c>
      <c r="F85" s="64">
        <v>1131.6726191147502</v>
      </c>
      <c r="G85" s="64">
        <v>1386.4443596315132</v>
      </c>
      <c r="H85" s="64">
        <v>2482.3205295087482</v>
      </c>
      <c r="I85" s="64">
        <v>5810.6998170236593</v>
      </c>
      <c r="J85" s="64">
        <v>307.83705721052502</v>
      </c>
      <c r="K85" s="64">
        <v>306.41275720000004</v>
      </c>
      <c r="L85" s="64">
        <v>2681.4115891958281</v>
      </c>
      <c r="M85" s="65" t="b">
        <f>ABS(C85+D85+E85+F85+G85+H85-I85-J85-K85-L85)&lt;0.1</f>
        <v>1</v>
      </c>
      <c r="N85" s="64">
        <f>IF(B85="","",I85+J85)</f>
        <v>6118.5368742341843</v>
      </c>
      <c r="O85" s="27"/>
    </row>
    <row r="86" spans="1:15" x14ac:dyDescent="0.25">
      <c r="A86" s="18"/>
      <c r="B86" s="63">
        <v>45353.708333333336</v>
      </c>
      <c r="C86" s="64">
        <v>2564.914654499999</v>
      </c>
      <c r="D86" s="64">
        <v>3008.2990026875</v>
      </c>
      <c r="E86" s="64">
        <v>412.3638315</v>
      </c>
      <c r="F86" s="64">
        <v>1105.0950403137501</v>
      </c>
      <c r="G86" s="64">
        <v>1212.3417043200141</v>
      </c>
      <c r="H86" s="64">
        <v>1640.9105545087482</v>
      </c>
      <c r="I86" s="64">
        <v>6371.1629898336587</v>
      </c>
      <c r="J86" s="64">
        <v>341.67646750052597</v>
      </c>
      <c r="K86" s="64">
        <v>81.332996299999991</v>
      </c>
      <c r="L86" s="64">
        <v>3149.7523341958281</v>
      </c>
      <c r="M86" s="65" t="b">
        <f>ABS(C86+D86+E86+F86+G86+H86-I86-J86-K86-L86)&lt;0.1</f>
        <v>1</v>
      </c>
      <c r="N86" s="64">
        <f>IF(B86="","",I86+J86)</f>
        <v>6712.8394573341848</v>
      </c>
      <c r="O86" s="27"/>
    </row>
    <row r="87" spans="1:15" x14ac:dyDescent="0.25">
      <c r="A87" s="18"/>
      <c r="B87" s="63">
        <v>45353.75</v>
      </c>
      <c r="C87" s="64">
        <v>2550.5409237499998</v>
      </c>
      <c r="D87" s="64">
        <v>3440.0613467500002</v>
      </c>
      <c r="E87" s="64">
        <v>415.00718675000002</v>
      </c>
      <c r="F87" s="64">
        <v>1171.1400945840001</v>
      </c>
      <c r="G87" s="64">
        <v>1185.991672137262</v>
      </c>
      <c r="H87" s="64">
        <v>1815.869554508748</v>
      </c>
      <c r="I87" s="64">
        <v>6692.2398804036593</v>
      </c>
      <c r="J87" s="64">
        <v>372.20886708052404</v>
      </c>
      <c r="K87" s="64">
        <v>67.078311799999994</v>
      </c>
      <c r="L87" s="64">
        <v>3447.0837191958281</v>
      </c>
      <c r="M87" s="65" t="b">
        <f>ABS(C87+D87+E87+F87+G87+H87-I87-J87-K87-L87)&lt;0.1</f>
        <v>1</v>
      </c>
      <c r="N87" s="64">
        <f>IF(B87="","",I87+J87)</f>
        <v>7064.4487474841835</v>
      </c>
      <c r="O87" s="27"/>
    </row>
    <row r="88" spans="1:15" x14ac:dyDescent="0.25">
      <c r="A88" s="18"/>
      <c r="B88" s="63">
        <v>45353.791666666664</v>
      </c>
      <c r="C88" s="64">
        <v>2571.2784474999989</v>
      </c>
      <c r="D88" s="64">
        <v>2579.3387324375003</v>
      </c>
      <c r="E88" s="64">
        <v>412.68141099999997</v>
      </c>
      <c r="F88" s="64">
        <v>1307.8995680055</v>
      </c>
      <c r="G88" s="64">
        <v>1231.0410285982632</v>
      </c>
      <c r="H88" s="64">
        <v>2376.9735545087478</v>
      </c>
      <c r="I88" s="64">
        <v>6467.6149803836588</v>
      </c>
      <c r="J88" s="64">
        <v>347.99621927052505</v>
      </c>
      <c r="K88" s="64">
        <v>493.71239320000007</v>
      </c>
      <c r="L88" s="64">
        <v>3169.8891491958284</v>
      </c>
      <c r="M88" s="65" t="b">
        <f>ABS(C88+D88+E88+F88+G88+H88-I88-J88-K88-L88)&lt;0.1</f>
        <v>1</v>
      </c>
      <c r="N88" s="64">
        <f>IF(B88="","",I88+J88)</f>
        <v>6815.611199654184</v>
      </c>
      <c r="O88" s="27"/>
    </row>
    <row r="89" spans="1:15" x14ac:dyDescent="0.25">
      <c r="A89" s="18"/>
      <c r="B89" s="63">
        <v>45353.833333333336</v>
      </c>
      <c r="C89" s="64">
        <v>2584.6388327500003</v>
      </c>
      <c r="D89" s="64">
        <v>2289.5760408124988</v>
      </c>
      <c r="E89" s="64">
        <v>409.61473000000001</v>
      </c>
      <c r="F89" s="64">
        <v>1371.1618130430002</v>
      </c>
      <c r="G89" s="64">
        <v>1216.111144255761</v>
      </c>
      <c r="H89" s="64">
        <v>2392.0155545087478</v>
      </c>
      <c r="I89" s="64">
        <v>6128.1422947536594</v>
      </c>
      <c r="J89" s="64">
        <v>330.69484492052305</v>
      </c>
      <c r="K89" s="64">
        <v>315.38541150000003</v>
      </c>
      <c r="L89" s="64">
        <v>3488.8955641958282</v>
      </c>
      <c r="M89" s="65" t="b">
        <f>ABS(C89+D89+E89+F89+G89+H89-I89-J89-K89-L89)&lt;0.1</f>
        <v>1</v>
      </c>
      <c r="N89" s="64">
        <f>IF(B89="","",I89+J89)</f>
        <v>6458.8371396741823</v>
      </c>
      <c r="O89" s="27"/>
    </row>
    <row r="90" spans="1:15" x14ac:dyDescent="0.25">
      <c r="A90" s="18"/>
      <c r="B90" s="63">
        <v>45353.875</v>
      </c>
      <c r="C90" s="64">
        <v>2572.0414017499988</v>
      </c>
      <c r="D90" s="64">
        <v>1816.0033645000001</v>
      </c>
      <c r="E90" s="64">
        <v>409.32718400000005</v>
      </c>
      <c r="F90" s="64">
        <v>1601.2349245950002</v>
      </c>
      <c r="G90" s="64">
        <v>1179.088021836264</v>
      </c>
      <c r="H90" s="64">
        <v>2181.150554508748</v>
      </c>
      <c r="I90" s="64">
        <v>5741.8512158836575</v>
      </c>
      <c r="J90" s="64">
        <v>308.16025001052901</v>
      </c>
      <c r="K90" s="64">
        <v>68.115498599999981</v>
      </c>
      <c r="L90" s="64">
        <v>3640.7184866958282</v>
      </c>
      <c r="M90" s="65" t="b">
        <f>ABS(C90+D90+E90+F90+G90+H90-I90-J90-K90-L90)&lt;0.1</f>
        <v>1</v>
      </c>
      <c r="N90" s="64">
        <f>IF(B90="","",I90+J90)</f>
        <v>6050.0114658941866</v>
      </c>
      <c r="O90" s="27"/>
    </row>
    <row r="91" spans="1:15" x14ac:dyDescent="0.25">
      <c r="A91" s="18"/>
      <c r="B91" s="63">
        <v>45353.916666666664</v>
      </c>
      <c r="C91" s="64">
        <v>2566.3090482500002</v>
      </c>
      <c r="D91" s="64">
        <v>1218.7904410000001</v>
      </c>
      <c r="E91" s="64">
        <v>415.53136100000006</v>
      </c>
      <c r="F91" s="64">
        <v>1777.744440405</v>
      </c>
      <c r="G91" s="64">
        <v>1159.436373406262</v>
      </c>
      <c r="H91" s="64">
        <v>2270.7525545087478</v>
      </c>
      <c r="I91" s="64">
        <v>5699.1248436436581</v>
      </c>
      <c r="J91" s="64">
        <v>298.25547578052402</v>
      </c>
      <c r="K91" s="64">
        <v>179.68723745000003</v>
      </c>
      <c r="L91" s="64">
        <v>3231.4966616958282</v>
      </c>
      <c r="M91" s="65" t="b">
        <f>ABS(C91+D91+E91+F91+G91+H91-I91-J91-K91-L91)&lt;0.1</f>
        <v>1</v>
      </c>
      <c r="N91" s="64">
        <f>IF(B91="","",I91+J91)</f>
        <v>5997.3803194241818</v>
      </c>
      <c r="O91" s="27"/>
    </row>
    <row r="92" spans="1:15" x14ac:dyDescent="0.25">
      <c r="A92" s="18"/>
      <c r="B92" s="63">
        <v>45353.958333333336</v>
      </c>
      <c r="C92" s="64">
        <v>2556.5317407500002</v>
      </c>
      <c r="D92" s="64">
        <v>993.28058293750007</v>
      </c>
      <c r="E92" s="64">
        <v>398.04511000000002</v>
      </c>
      <c r="F92" s="64">
        <v>1820.059448877</v>
      </c>
      <c r="G92" s="64">
        <v>1159.174479026763</v>
      </c>
      <c r="H92" s="64">
        <v>2110.5285545087477</v>
      </c>
      <c r="I92" s="64">
        <v>5313.0827830036587</v>
      </c>
      <c r="J92" s="64">
        <v>282.40342360052404</v>
      </c>
      <c r="K92" s="64">
        <v>253.00812530000002</v>
      </c>
      <c r="L92" s="64">
        <v>3189.1255841958282</v>
      </c>
      <c r="M92" s="65" t="b">
        <f>ABS(C92+D92+E92+F92+G92+H92-I92-J92-K92-L92)&lt;0.1</f>
        <v>1</v>
      </c>
      <c r="N92" s="64">
        <f>IF(B92="","",I92+J92)</f>
        <v>5595.4862066041824</v>
      </c>
      <c r="O92" s="27"/>
    </row>
    <row r="93" spans="1:15" x14ac:dyDescent="0.25">
      <c r="A93" s="18"/>
      <c r="B93" s="63">
        <v>45354</v>
      </c>
      <c r="C93" s="64">
        <v>2525.4901235000002</v>
      </c>
      <c r="D93" s="64">
        <v>522.24664175000009</v>
      </c>
      <c r="E93" s="64">
        <v>362.27336700000001</v>
      </c>
      <c r="F93" s="64">
        <v>2026.9732229960002</v>
      </c>
      <c r="G93" s="64">
        <v>1087.158920085262</v>
      </c>
      <c r="H93" s="64">
        <v>2165.9305545087477</v>
      </c>
      <c r="I93" s="64">
        <v>5035.7816883736559</v>
      </c>
      <c r="J93" s="64">
        <v>277.97854717052502</v>
      </c>
      <c r="K93" s="64">
        <v>348.82016260000006</v>
      </c>
      <c r="L93" s="64">
        <v>3027.4924316958281</v>
      </c>
      <c r="M93" s="65" t="b">
        <f>ABS(C93+D93+E93+F93+G93+H93-I93-J93-K93-L93)&lt;0.1</f>
        <v>1</v>
      </c>
      <c r="N93" s="64">
        <f>IF(B93="","",I93+J93)</f>
        <v>5313.7602355441813</v>
      </c>
      <c r="O93" s="27"/>
    </row>
    <row r="94" spans="1:15" x14ac:dyDescent="0.25">
      <c r="A94" s="18"/>
      <c r="B94" s="63">
        <v>45354.041666666664</v>
      </c>
      <c r="C94" s="64">
        <v>2485.5393332499998</v>
      </c>
      <c r="D94" s="64">
        <v>226.00706450000001</v>
      </c>
      <c r="E94" s="64">
        <v>335.85102500000005</v>
      </c>
      <c r="F94" s="64">
        <v>2220.1960352814999</v>
      </c>
      <c r="G94" s="64">
        <v>1100.985502989764</v>
      </c>
      <c r="H94" s="64">
        <v>2014.0685545087481</v>
      </c>
      <c r="I94" s="64">
        <v>4789.0445493836578</v>
      </c>
      <c r="J94" s="64">
        <v>281.15029475052705</v>
      </c>
      <c r="K94" s="64">
        <v>210.01598970000001</v>
      </c>
      <c r="L94" s="64">
        <v>3102.4366816958282</v>
      </c>
      <c r="M94" s="65" t="b">
        <f>ABS(C94+D94+E94+F94+G94+H94-I94-J94-K94-L94)&lt;0.1</f>
        <v>1</v>
      </c>
      <c r="N94" s="64">
        <f>IF(B94="","",I94+J94)</f>
        <v>5070.1948441341847</v>
      </c>
      <c r="O94" s="27"/>
    </row>
    <row r="95" spans="1:15" x14ac:dyDescent="0.25">
      <c r="A95" s="18"/>
      <c r="B95" s="63">
        <v>45354.083333333336</v>
      </c>
      <c r="C95" s="64">
        <v>2482.1313772499998</v>
      </c>
      <c r="D95" s="64">
        <v>273.2342559375</v>
      </c>
      <c r="E95" s="64">
        <v>322.28821175000002</v>
      </c>
      <c r="F95" s="64">
        <v>2249.635001866</v>
      </c>
      <c r="G95" s="64">
        <v>1120.986095537761</v>
      </c>
      <c r="H95" s="64">
        <v>1851.7995545087481</v>
      </c>
      <c r="I95" s="64">
        <v>4682.2876613136596</v>
      </c>
      <c r="J95" s="64">
        <v>278.78755074052202</v>
      </c>
      <c r="K95" s="64">
        <v>318.10860810000003</v>
      </c>
      <c r="L95" s="64">
        <v>3020.890676695828</v>
      </c>
      <c r="M95" s="65" t="b">
        <f>ABS(C95+D95+E95+F95+G95+H95-I95-J95-K95-L95)&lt;0.1</f>
        <v>1</v>
      </c>
      <c r="N95" s="64">
        <f>IF(B95="","",I95+J95)</f>
        <v>4961.075212054182</v>
      </c>
      <c r="O95" s="27"/>
    </row>
    <row r="96" spans="1:15" x14ac:dyDescent="0.25">
      <c r="A96" s="18"/>
      <c r="B96" s="63">
        <v>45354.125</v>
      </c>
      <c r="C96" s="64">
        <v>2457.6121647499995</v>
      </c>
      <c r="D96" s="64">
        <v>204.25240250000002</v>
      </c>
      <c r="E96" s="64">
        <v>319.22211550000003</v>
      </c>
      <c r="F96" s="64">
        <v>2302.6407564410001</v>
      </c>
      <c r="G96" s="64">
        <v>1105.5896003102609</v>
      </c>
      <c r="H96" s="64">
        <v>1826.475554508748</v>
      </c>
      <c r="I96" s="64">
        <v>4587.5410610236586</v>
      </c>
      <c r="J96" s="64">
        <v>279.91826369052501</v>
      </c>
      <c r="K96" s="64">
        <v>581.46499760000006</v>
      </c>
      <c r="L96" s="64">
        <v>2766.8682716958283</v>
      </c>
      <c r="M96" s="65" t="b">
        <f>ABS(C96+D96+E96+F96+G96+H96-I96-J96-K96-L96)&lt;0.1</f>
        <v>1</v>
      </c>
      <c r="N96" s="64">
        <f>IF(B96="","",I96+J96)</f>
        <v>4867.4593247141838</v>
      </c>
      <c r="O96" s="27"/>
    </row>
    <row r="97" spans="1:15" x14ac:dyDescent="0.25">
      <c r="A97" s="18"/>
      <c r="B97" s="63">
        <v>45354.166666666664</v>
      </c>
      <c r="C97" s="64">
        <v>2448.8403357500001</v>
      </c>
      <c r="D97" s="64">
        <v>254.230351875</v>
      </c>
      <c r="E97" s="64">
        <v>304.67057447000002</v>
      </c>
      <c r="F97" s="64">
        <v>2503.0331293795002</v>
      </c>
      <c r="G97" s="64">
        <v>1092.0771188867641</v>
      </c>
      <c r="H97" s="64">
        <v>1878.6135545087482</v>
      </c>
      <c r="I97" s="64">
        <v>4654.6714398836593</v>
      </c>
      <c r="J97" s="64">
        <v>288.06459079052604</v>
      </c>
      <c r="K97" s="64">
        <v>610.82272</v>
      </c>
      <c r="L97" s="64">
        <v>2927.9063141958281</v>
      </c>
      <c r="M97" s="65" t="b">
        <f>ABS(C97+D97+E97+F97+G97+H97-I97-J97-K97-L97)&lt;0.1</f>
        <v>1</v>
      </c>
      <c r="N97" s="64">
        <f>IF(B97="","",I97+J97)</f>
        <v>4942.7360306741857</v>
      </c>
      <c r="O97" s="27"/>
    </row>
    <row r="98" spans="1:15" x14ac:dyDescent="0.25">
      <c r="A98" s="18"/>
      <c r="B98" s="63">
        <v>45354.208333333336</v>
      </c>
      <c r="C98" s="64">
        <v>2462.6835160000001</v>
      </c>
      <c r="D98" s="64">
        <v>414.66703581250005</v>
      </c>
      <c r="E98" s="64">
        <v>314.13139590000003</v>
      </c>
      <c r="F98" s="64">
        <v>2664.6669137130002</v>
      </c>
      <c r="G98" s="64">
        <v>1077.173640495761</v>
      </c>
      <c r="H98" s="64">
        <v>1701.186554508748</v>
      </c>
      <c r="I98" s="64">
        <v>4822.7079511436559</v>
      </c>
      <c r="J98" s="64">
        <v>290.82018379052403</v>
      </c>
      <c r="K98" s="64">
        <v>243.7326473</v>
      </c>
      <c r="L98" s="64">
        <v>3277.2482741958279</v>
      </c>
      <c r="M98" s="65" t="b">
        <f>ABS(C98+D98+E98+F98+G98+H98-I98-J98-K98-L98)&lt;0.1</f>
        <v>1</v>
      </c>
      <c r="N98" s="64">
        <f>IF(B98="","",I98+J98)</f>
        <v>5113.5281349341803</v>
      </c>
      <c r="O98" s="27"/>
    </row>
    <row r="99" spans="1:15" x14ac:dyDescent="0.25">
      <c r="A99" s="18"/>
      <c r="B99" s="63">
        <v>45354.25</v>
      </c>
      <c r="C99" s="64">
        <v>2477.7474895</v>
      </c>
      <c r="D99" s="64">
        <v>421.32963293750004</v>
      </c>
      <c r="E99" s="64">
        <v>186.768472</v>
      </c>
      <c r="F99" s="64">
        <v>2603.1578678532501</v>
      </c>
      <c r="G99" s="64">
        <v>1073.510768980512</v>
      </c>
      <c r="H99" s="64">
        <v>1904.6655545087472</v>
      </c>
      <c r="I99" s="64">
        <v>5087.6830503636556</v>
      </c>
      <c r="J99" s="64">
        <v>298.74464012052704</v>
      </c>
      <c r="K99" s="64">
        <v>335.53463360000006</v>
      </c>
      <c r="L99" s="64">
        <v>2945.2174616958268</v>
      </c>
      <c r="M99" s="65" t="b">
        <f>ABS(C99+D99+E99+F99+G99+H99-I99-J99-K99-L99)&lt;0.1</f>
        <v>1</v>
      </c>
      <c r="N99" s="64">
        <f>IF(B99="","",I99+J99)</f>
        <v>5386.4276904841827</v>
      </c>
      <c r="O99" s="27"/>
    </row>
    <row r="100" spans="1:15" x14ac:dyDescent="0.25">
      <c r="A100" s="18"/>
      <c r="B100" s="63">
        <v>45354.291666666664</v>
      </c>
      <c r="C100" s="64">
        <v>2486.32719</v>
      </c>
      <c r="D100" s="64">
        <v>495.35267343750002</v>
      </c>
      <c r="E100" s="64">
        <v>123.08399349999999</v>
      </c>
      <c r="F100" s="64">
        <v>2405.907119401249</v>
      </c>
      <c r="G100" s="64">
        <v>1219.35137856251</v>
      </c>
      <c r="H100" s="64">
        <v>1846.6145545087481</v>
      </c>
      <c r="I100" s="64">
        <v>5238.7498341836599</v>
      </c>
      <c r="J100" s="64">
        <v>298.43814703052306</v>
      </c>
      <c r="K100" s="64">
        <v>389.72516899999999</v>
      </c>
      <c r="L100" s="64">
        <v>2649.7237591958278</v>
      </c>
      <c r="M100" s="65" t="b">
        <f>ABS(C100+D100+E100+F100+G100+H100-I100-J100-K100-L100)&lt;0.1</f>
        <v>1</v>
      </c>
      <c r="N100" s="64">
        <f>IF(B100="","",I100+J100)</f>
        <v>5537.1879812141833</v>
      </c>
      <c r="O100" s="27"/>
    </row>
    <row r="101" spans="1:15" x14ac:dyDescent="0.25">
      <c r="A101" s="18"/>
      <c r="B101" s="63">
        <v>45354.333333333336</v>
      </c>
      <c r="C101" s="64">
        <v>2489.6240150000003</v>
      </c>
      <c r="D101" s="64">
        <v>646.08586787500008</v>
      </c>
      <c r="E101" s="64">
        <v>124.317364</v>
      </c>
      <c r="F101" s="64">
        <v>2269.083076956249</v>
      </c>
      <c r="G101" s="64">
        <v>1692.5553394300141</v>
      </c>
      <c r="H101" s="64">
        <v>1552.3165545087472</v>
      </c>
      <c r="I101" s="64">
        <v>5321.3865814936589</v>
      </c>
      <c r="J101" s="64">
        <v>323.92412158052605</v>
      </c>
      <c r="K101" s="64">
        <v>269.53132299999999</v>
      </c>
      <c r="L101" s="64">
        <v>2859.140191695828</v>
      </c>
      <c r="M101" s="65" t="b">
        <f>ABS(C101+D101+E101+F101+G101+H101-I101-J101-K101-L101)&lt;0.1</f>
        <v>1</v>
      </c>
      <c r="N101" s="64">
        <f>IF(B101="","",I101+J101)</f>
        <v>5645.3107030741849</v>
      </c>
      <c r="O101" s="27"/>
    </row>
    <row r="102" spans="1:15" x14ac:dyDescent="0.25">
      <c r="A102" s="18"/>
      <c r="B102" s="63">
        <v>45354.375</v>
      </c>
      <c r="C102" s="64">
        <v>2431.0873455000001</v>
      </c>
      <c r="D102" s="64">
        <v>1205.4521978124999</v>
      </c>
      <c r="E102" s="64">
        <v>122.34575425</v>
      </c>
      <c r="F102" s="64">
        <v>2338.8726073857501</v>
      </c>
      <c r="G102" s="64">
        <v>2337.1735712230115</v>
      </c>
      <c r="H102" s="64">
        <v>1190.397629508748</v>
      </c>
      <c r="I102" s="64">
        <v>5446.1450074236573</v>
      </c>
      <c r="J102" s="64">
        <v>347.41935836052403</v>
      </c>
      <c r="K102" s="64">
        <v>423.39554020000003</v>
      </c>
      <c r="L102" s="64">
        <v>3408.3691996958282</v>
      </c>
      <c r="M102" s="65" t="b">
        <f>ABS(C102+D102+E102+F102+G102+H102-I102-J102-K102-L102)&lt;0.1</f>
        <v>1</v>
      </c>
      <c r="N102" s="64">
        <f>IF(B102="","",I102+J102)</f>
        <v>5793.5643657841811</v>
      </c>
      <c r="O102" s="27"/>
    </row>
    <row r="103" spans="1:15" x14ac:dyDescent="0.25">
      <c r="A103" s="18"/>
      <c r="B103" s="63">
        <v>45354.416666666664</v>
      </c>
      <c r="C103" s="64">
        <v>2391.4070285000003</v>
      </c>
      <c r="D103" s="64">
        <v>549.41528000000005</v>
      </c>
      <c r="E103" s="64">
        <v>109.50428161000001</v>
      </c>
      <c r="F103" s="64">
        <v>2520.6575719437501</v>
      </c>
      <c r="G103" s="64">
        <v>2916.8446973475143</v>
      </c>
      <c r="H103" s="64">
        <v>1612.795174508748</v>
      </c>
      <c r="I103" s="64">
        <v>5531.2820220636586</v>
      </c>
      <c r="J103" s="64">
        <v>401.11076265052503</v>
      </c>
      <c r="K103" s="64">
        <v>1312.7349790000001</v>
      </c>
      <c r="L103" s="64">
        <v>2855.4962701958279</v>
      </c>
      <c r="M103" s="65" t="b">
        <f>ABS(C103+D103+E103+F103+G103+H103-I103-J103-K103-L103)&lt;0.1</f>
        <v>1</v>
      </c>
      <c r="N103" s="64">
        <f>IF(B103="","",I103+J103)</f>
        <v>5932.392784714184</v>
      </c>
      <c r="O103" s="27"/>
    </row>
    <row r="104" spans="1:15" x14ac:dyDescent="0.25">
      <c r="A104" s="18"/>
      <c r="B104" s="63">
        <v>45354.458333333336</v>
      </c>
      <c r="C104" s="64">
        <v>2090.4492974999998</v>
      </c>
      <c r="D104" s="64">
        <v>521.06245750000005</v>
      </c>
      <c r="E104" s="64">
        <v>113.60014522</v>
      </c>
      <c r="F104" s="64">
        <v>2660.1762540280001</v>
      </c>
      <c r="G104" s="64">
        <v>3279.7362994332652</v>
      </c>
      <c r="H104" s="64">
        <v>2108.7844895087478</v>
      </c>
      <c r="I104" s="64">
        <v>5548.2011149636601</v>
      </c>
      <c r="J104" s="64">
        <v>425.30479503052504</v>
      </c>
      <c r="K104" s="64">
        <v>1435.0099889999999</v>
      </c>
      <c r="L104" s="64">
        <v>3365.2930441958283</v>
      </c>
      <c r="M104" s="65" t="b">
        <f>ABS(C104+D104+E104+F104+G104+H104-I104-J104-K104-L104)&lt;0.1</f>
        <v>1</v>
      </c>
      <c r="N104" s="64">
        <f>IF(B104="","",I104+J104)</f>
        <v>5973.5059099941855</v>
      </c>
      <c r="O104" s="27"/>
    </row>
    <row r="105" spans="1:15" x14ac:dyDescent="0.25">
      <c r="A105" s="18"/>
      <c r="B105" s="63">
        <v>45354.5</v>
      </c>
      <c r="C105" s="64">
        <v>1921.435761</v>
      </c>
      <c r="D105" s="64">
        <v>231.60433406250002</v>
      </c>
      <c r="E105" s="64">
        <v>115.70311539000001</v>
      </c>
      <c r="F105" s="64">
        <v>2814.1315910907501</v>
      </c>
      <c r="G105" s="64">
        <v>3323.5873298080091</v>
      </c>
      <c r="H105" s="64">
        <v>2390.8326845087481</v>
      </c>
      <c r="I105" s="64">
        <v>5387.28274623366</v>
      </c>
      <c r="J105" s="64">
        <v>400.67441903052003</v>
      </c>
      <c r="K105" s="64">
        <v>1677.8937189000001</v>
      </c>
      <c r="L105" s="64">
        <v>3331.4439316958274</v>
      </c>
      <c r="M105" s="65" t="b">
        <f>ABS(C105+D105+E105+F105+G105+H105-I105-J105-K105-L105)&lt;0.1</f>
        <v>1</v>
      </c>
      <c r="N105" s="64">
        <f>IF(B105="","",I105+J105)</f>
        <v>5787.9571652641798</v>
      </c>
      <c r="O105" s="27"/>
    </row>
    <row r="106" spans="1:15" x14ac:dyDescent="0.25">
      <c r="A106" s="18"/>
      <c r="B106" s="63">
        <v>45354.541666666664</v>
      </c>
      <c r="C106" s="64">
        <v>1858.6929002500001</v>
      </c>
      <c r="D106" s="64">
        <v>374.18697893750004</v>
      </c>
      <c r="E106" s="64">
        <v>113.33545044</v>
      </c>
      <c r="F106" s="64">
        <v>2793.2877354674993</v>
      </c>
      <c r="G106" s="64">
        <v>3062.3682535062603</v>
      </c>
      <c r="H106" s="64">
        <v>2154.3883045087473</v>
      </c>
      <c r="I106" s="64">
        <v>5242.6076746136587</v>
      </c>
      <c r="J106" s="64">
        <v>339.98464090052198</v>
      </c>
      <c r="K106" s="64">
        <v>1692.1593759</v>
      </c>
      <c r="L106" s="64">
        <v>3081.5079316958281</v>
      </c>
      <c r="M106" s="65" t="b">
        <f>ABS(C106+D106+E106+F106+G106+H106-I106-J106-K106-L106)&lt;0.1</f>
        <v>1</v>
      </c>
      <c r="N106" s="64">
        <f>IF(B106="","",I106+J106)</f>
        <v>5582.5923155141809</v>
      </c>
      <c r="O106" s="27"/>
    </row>
    <row r="107" spans="1:15" x14ac:dyDescent="0.25">
      <c r="A107" s="18"/>
      <c r="B107" s="63">
        <v>45354.583333333336</v>
      </c>
      <c r="C107" s="64">
        <v>2195.0220507499989</v>
      </c>
      <c r="D107" s="64">
        <v>241.67834031250001</v>
      </c>
      <c r="E107" s="64">
        <v>107.51146970000001</v>
      </c>
      <c r="F107" s="64">
        <v>2853.5129169032493</v>
      </c>
      <c r="G107" s="64">
        <v>2553.341528075508</v>
      </c>
      <c r="H107" s="64">
        <v>2277.5057995087482</v>
      </c>
      <c r="I107" s="64">
        <v>5086.5424166436578</v>
      </c>
      <c r="J107" s="64">
        <v>332.86320381052002</v>
      </c>
      <c r="K107" s="64">
        <v>2067.2386531000002</v>
      </c>
      <c r="L107" s="64">
        <v>2741.927831695828</v>
      </c>
      <c r="M107" s="65" t="b">
        <f>ABS(C107+D107+E107+F107+G107+H107-I107-J107-K107-L107)&lt;0.1</f>
        <v>1</v>
      </c>
      <c r="N107" s="64">
        <f>IF(B107="","",I107+J107)</f>
        <v>5419.4056204541776</v>
      </c>
      <c r="O107" s="27"/>
    </row>
    <row r="108" spans="1:15" x14ac:dyDescent="0.25">
      <c r="A108" s="18"/>
      <c r="B108" s="63">
        <v>45354.625</v>
      </c>
      <c r="C108" s="64">
        <v>2220.55301925</v>
      </c>
      <c r="D108" s="64">
        <v>164.56417681249999</v>
      </c>
      <c r="E108" s="64">
        <v>111.39432527999999</v>
      </c>
      <c r="F108" s="64">
        <v>2876.1816625149995</v>
      </c>
      <c r="G108" s="64">
        <v>1898.5899404637632</v>
      </c>
      <c r="H108" s="64">
        <v>2308.1894795087483</v>
      </c>
      <c r="I108" s="64">
        <v>5159.8038626136567</v>
      </c>
      <c r="J108" s="64">
        <v>313.77899652052503</v>
      </c>
      <c r="K108" s="64">
        <v>1368.3550005</v>
      </c>
      <c r="L108" s="64">
        <v>2737.5347441958284</v>
      </c>
      <c r="M108" s="65" t="b">
        <f>ABS(C108+D108+E108+F108+G108+H108-I108-J108-K108-L108)&lt;0.1</f>
        <v>1</v>
      </c>
      <c r="N108" s="64">
        <f>IF(B108="","",I108+J108)</f>
        <v>5473.5828591341815</v>
      </c>
      <c r="O108" s="27"/>
    </row>
    <row r="109" spans="1:15" x14ac:dyDescent="0.25">
      <c r="A109" s="18"/>
      <c r="B109" s="63">
        <v>45354.666666666664</v>
      </c>
      <c r="C109" s="64">
        <v>2320.1680985000003</v>
      </c>
      <c r="D109" s="64">
        <v>443.34105343750002</v>
      </c>
      <c r="E109" s="64">
        <v>127.06876106</v>
      </c>
      <c r="F109" s="64">
        <v>2824.6201840957501</v>
      </c>
      <c r="G109" s="64">
        <v>1396.899493318012</v>
      </c>
      <c r="H109" s="64">
        <v>2065.1030345087479</v>
      </c>
      <c r="I109" s="64">
        <v>5387.5125839536568</v>
      </c>
      <c r="J109" s="64">
        <v>282.37002682052503</v>
      </c>
      <c r="K109" s="64">
        <v>797.51743245</v>
      </c>
      <c r="L109" s="64">
        <v>2709.8005816958284</v>
      </c>
      <c r="M109" s="65" t="b">
        <f>ABS(C109+D109+E109+F109+G109+H109-I109-J109-K109-L109)&lt;0.1</f>
        <v>1</v>
      </c>
      <c r="N109" s="64">
        <f>IF(B109="","",I109+J109)</f>
        <v>5669.8826107741816</v>
      </c>
      <c r="O109" s="27"/>
    </row>
    <row r="110" spans="1:15" x14ac:dyDescent="0.25">
      <c r="A110" s="18"/>
      <c r="B110" s="63">
        <v>45354.708333333336</v>
      </c>
      <c r="C110" s="64">
        <v>2389.2607027499994</v>
      </c>
      <c r="D110" s="64">
        <v>1471.0946209375002</v>
      </c>
      <c r="E110" s="64">
        <v>213.04355381000002</v>
      </c>
      <c r="F110" s="64">
        <v>2848.2722271372504</v>
      </c>
      <c r="G110" s="64">
        <v>1197.3273223665101</v>
      </c>
      <c r="H110" s="64">
        <v>1420.361554508748</v>
      </c>
      <c r="I110" s="64">
        <v>5917.840415583657</v>
      </c>
      <c r="J110" s="64">
        <v>295.11738163052303</v>
      </c>
      <c r="K110" s="64">
        <v>436.55265010000005</v>
      </c>
      <c r="L110" s="64">
        <v>2889.8495341958273</v>
      </c>
      <c r="M110" s="65" t="b">
        <f>ABS(C110+D110+E110+F110+G110+H110-I110-J110-K110-L110)&lt;0.1</f>
        <v>1</v>
      </c>
      <c r="N110" s="64">
        <f>IF(B110="","",I110+J110)</f>
        <v>6212.9577972141797</v>
      </c>
      <c r="O110" s="27"/>
    </row>
    <row r="111" spans="1:15" x14ac:dyDescent="0.25">
      <c r="A111" s="18"/>
      <c r="B111" s="63">
        <v>45354.75</v>
      </c>
      <c r="C111" s="64">
        <v>2450.1724974999988</v>
      </c>
      <c r="D111" s="64">
        <v>2775.9650926875001</v>
      </c>
      <c r="E111" s="64">
        <v>371.14813538000004</v>
      </c>
      <c r="F111" s="64">
        <v>2933.5340718954999</v>
      </c>
      <c r="G111" s="64">
        <v>1199.5192087982589</v>
      </c>
      <c r="H111" s="64">
        <v>879.16555450874807</v>
      </c>
      <c r="I111" s="64">
        <v>6381.639893983659</v>
      </c>
      <c r="J111" s="64">
        <v>327.81309659052101</v>
      </c>
      <c r="K111" s="64">
        <v>15.60895599999999</v>
      </c>
      <c r="L111" s="64">
        <v>3884.4426141958284</v>
      </c>
      <c r="M111" s="65" t="b">
        <f>ABS(C111+D111+E111+F111+G111+H111-I111-J111-K111-L111)&lt;0.1</f>
        <v>1</v>
      </c>
      <c r="N111" s="64">
        <f>IF(B111="","",I111+J111)</f>
        <v>6709.4529905741801</v>
      </c>
      <c r="O111" s="27"/>
    </row>
    <row r="112" spans="1:15" x14ac:dyDescent="0.25">
      <c r="A112" s="18"/>
      <c r="B112" s="63">
        <v>45354.791666666664</v>
      </c>
      <c r="C112" s="64">
        <v>2480.6264487500002</v>
      </c>
      <c r="D112" s="64">
        <v>2419.9235049375002</v>
      </c>
      <c r="E112" s="64">
        <v>580.68161521000002</v>
      </c>
      <c r="F112" s="64">
        <v>2932.3630416080005</v>
      </c>
      <c r="G112" s="64">
        <v>1217.078554995762</v>
      </c>
      <c r="H112" s="64">
        <v>998.37855450874804</v>
      </c>
      <c r="I112" s="64">
        <v>6331.3307840136586</v>
      </c>
      <c r="J112" s="64">
        <v>331.85021310052406</v>
      </c>
      <c r="K112" s="64">
        <v>32.282403699999975</v>
      </c>
      <c r="L112" s="64">
        <v>3933.5883191958283</v>
      </c>
      <c r="M112" s="65" t="b">
        <f>ABS(C112+D112+E112+F112+G112+H112-I112-J112-K112-L112)&lt;0.1</f>
        <v>1</v>
      </c>
      <c r="N112" s="64">
        <f>IF(B112="","",I112+J112)</f>
        <v>6663.1809971141829</v>
      </c>
      <c r="O112" s="27"/>
    </row>
    <row r="113" spans="1:15" x14ac:dyDescent="0.25">
      <c r="A113" s="18"/>
      <c r="B113" s="63">
        <v>45354.833333333336</v>
      </c>
      <c r="C113" s="64">
        <v>2485.2461499999995</v>
      </c>
      <c r="D113" s="64">
        <v>1831.187429937499</v>
      </c>
      <c r="E113" s="64">
        <v>830.37971412000002</v>
      </c>
      <c r="F113" s="64">
        <v>2840.9591820169999</v>
      </c>
      <c r="G113" s="64">
        <v>1188.616801206764</v>
      </c>
      <c r="H113" s="64">
        <v>1057.186554508748</v>
      </c>
      <c r="I113" s="64">
        <v>6008.8027738636611</v>
      </c>
      <c r="J113" s="64">
        <v>315.08977183052599</v>
      </c>
      <c r="K113" s="64">
        <v>80.730824399999975</v>
      </c>
      <c r="L113" s="64">
        <v>3828.9524616958283</v>
      </c>
      <c r="M113" s="65" t="b">
        <f>ABS(C113+D113+E113+F113+G113+H113-I113-J113-K113-L113)&lt;0.1</f>
        <v>1</v>
      </c>
      <c r="N113" s="64">
        <f>IF(B113="","",I113+J113)</f>
        <v>6323.892545694187</v>
      </c>
      <c r="O113" s="27"/>
    </row>
    <row r="114" spans="1:15" x14ac:dyDescent="0.25">
      <c r="A114" s="18"/>
      <c r="B114" s="63">
        <v>45354.875</v>
      </c>
      <c r="C114" s="64">
        <v>2467.5816325000001</v>
      </c>
      <c r="D114" s="64">
        <v>1133.1427317500002</v>
      </c>
      <c r="E114" s="64">
        <v>803.96393048000004</v>
      </c>
      <c r="F114" s="64">
        <v>2741.2409429479994</v>
      </c>
      <c r="G114" s="64">
        <v>1163.1824704832611</v>
      </c>
      <c r="H114" s="64">
        <v>1364.7595545087481</v>
      </c>
      <c r="I114" s="64">
        <v>5665.0492113236578</v>
      </c>
      <c r="J114" s="64">
        <v>305.18665685052304</v>
      </c>
      <c r="K114" s="64">
        <v>226.61229779999999</v>
      </c>
      <c r="L114" s="64">
        <v>3477.0230966958279</v>
      </c>
      <c r="M114" s="65" t="b">
        <f>ABS(C114+D114+E114+F114+G114+H114-I114-J114-K114-L114)&lt;0.1</f>
        <v>1</v>
      </c>
      <c r="N114" s="64">
        <f>IF(B114="","",I114+J114)</f>
        <v>5970.2358681741807</v>
      </c>
      <c r="O114" s="27"/>
    </row>
    <row r="115" spans="1:15" x14ac:dyDescent="0.25">
      <c r="A115" s="18"/>
      <c r="B115" s="63">
        <v>45354.916666666664</v>
      </c>
      <c r="C115" s="64">
        <v>2443.0552285000003</v>
      </c>
      <c r="D115" s="64">
        <v>906.92700837500001</v>
      </c>
      <c r="E115" s="64">
        <v>790.8844047</v>
      </c>
      <c r="F115" s="64">
        <v>2437.0062339905003</v>
      </c>
      <c r="G115" s="64">
        <v>1132.983387015762</v>
      </c>
      <c r="H115" s="64">
        <v>1620.8465545087481</v>
      </c>
      <c r="I115" s="64">
        <v>5694.1584542636583</v>
      </c>
      <c r="J115" s="64">
        <v>316.91563763052409</v>
      </c>
      <c r="K115" s="64">
        <v>248.5371835</v>
      </c>
      <c r="L115" s="64">
        <v>3072.0915416958278</v>
      </c>
      <c r="M115" s="65" t="b">
        <f>ABS(C115+D115+E115+F115+G115+H115-I115-J115-K115-L115)&lt;0.1</f>
        <v>1</v>
      </c>
      <c r="N115" s="64">
        <f>IF(B115="","",I115+J115)</f>
        <v>6011.0740918941829</v>
      </c>
      <c r="O115" s="27"/>
    </row>
    <row r="116" spans="1:15" x14ac:dyDescent="0.25">
      <c r="A116" s="18"/>
      <c r="B116" s="63">
        <v>45354.958333333336</v>
      </c>
      <c r="C116" s="64">
        <v>2442.626694999999</v>
      </c>
      <c r="D116" s="64">
        <v>903.1941623125</v>
      </c>
      <c r="E116" s="64">
        <v>763.33494225000004</v>
      </c>
      <c r="F116" s="64">
        <v>2215.793202570499</v>
      </c>
      <c r="G116" s="64">
        <v>1131.2712823082611</v>
      </c>
      <c r="H116" s="64">
        <v>1637.909554508748</v>
      </c>
      <c r="I116" s="64">
        <v>5354.2848629236578</v>
      </c>
      <c r="J116" s="64">
        <v>311.38948133052503</v>
      </c>
      <c r="K116" s="64">
        <v>461.60956300000004</v>
      </c>
      <c r="L116" s="64">
        <v>2966.8459316958274</v>
      </c>
      <c r="M116" s="65" t="b">
        <f>ABS(C116+D116+E116+F116+G116+H116-I116-J116-K116-L116)&lt;0.1</f>
        <v>1</v>
      </c>
      <c r="N116" s="64">
        <f>IF(B116="","",I116+J116)</f>
        <v>5665.6743442541829</v>
      </c>
      <c r="O116" s="27"/>
    </row>
    <row r="117" spans="1:15" x14ac:dyDescent="0.25">
      <c r="A117" s="18"/>
      <c r="B117" s="63">
        <v>45355</v>
      </c>
      <c r="C117" s="64">
        <v>2376.9457462500004</v>
      </c>
      <c r="D117" s="64">
        <v>676.734571125</v>
      </c>
      <c r="E117" s="64">
        <v>731.37309100000004</v>
      </c>
      <c r="F117" s="64">
        <v>2211.321465346</v>
      </c>
      <c r="G117" s="64">
        <v>1094.904078610261</v>
      </c>
      <c r="H117" s="64">
        <v>1421.053554508748</v>
      </c>
      <c r="I117" s="64">
        <v>5165.401213693659</v>
      </c>
      <c r="J117" s="64">
        <v>292.901959750522</v>
      </c>
      <c r="K117" s="64">
        <v>202.15954669999999</v>
      </c>
      <c r="L117" s="64">
        <v>2851.8697866958273</v>
      </c>
      <c r="M117" s="65" t="b">
        <f>ABS(C117+D117+E117+F117+G117+H117-I117-J117-K117-L117)&lt;0.1</f>
        <v>1</v>
      </c>
      <c r="N117" s="64">
        <f>IF(B117="","",I117+J117)</f>
        <v>5458.3031734441811</v>
      </c>
      <c r="O117" s="27"/>
    </row>
    <row r="118" spans="1:15" x14ac:dyDescent="0.25">
      <c r="A118" s="18"/>
      <c r="B118" s="63">
        <v>45355.041666666664</v>
      </c>
      <c r="C118" s="64">
        <v>2373.9284950000001</v>
      </c>
      <c r="D118" s="64">
        <v>472.85900437500004</v>
      </c>
      <c r="E118" s="64">
        <v>676.13808574000007</v>
      </c>
      <c r="F118" s="64">
        <v>2187.7502547559989</v>
      </c>
      <c r="G118" s="64">
        <v>1085.5528183102631</v>
      </c>
      <c r="H118" s="64">
        <v>1374.1255545087472</v>
      </c>
      <c r="I118" s="64">
        <v>4993.7356371436581</v>
      </c>
      <c r="J118" s="64">
        <v>298.55680095052503</v>
      </c>
      <c r="K118" s="64">
        <v>225.4452454</v>
      </c>
      <c r="L118" s="64">
        <v>2652.6165291958282</v>
      </c>
      <c r="M118" s="65" t="b">
        <f>ABS(C118+D118+E118+F118+G118+H118-I118-J118-K118-L118)&lt;0.1</f>
        <v>1</v>
      </c>
      <c r="N118" s="64">
        <f>IF(B118="","",I118+J118)</f>
        <v>5292.2924380941831</v>
      </c>
      <c r="O118" s="27"/>
    </row>
    <row r="119" spans="1:15" x14ac:dyDescent="0.25">
      <c r="A119" s="18"/>
      <c r="B119" s="63">
        <v>45355.083333333336</v>
      </c>
      <c r="C119" s="64">
        <v>2383.2039799999998</v>
      </c>
      <c r="D119" s="64">
        <v>615.15985000000001</v>
      </c>
      <c r="E119" s="64">
        <v>622.16631074999998</v>
      </c>
      <c r="F119" s="64">
        <v>1993.886640263499</v>
      </c>
      <c r="G119" s="64">
        <v>1110.7258792477612</v>
      </c>
      <c r="H119" s="64">
        <v>1642.965554508748</v>
      </c>
      <c r="I119" s="64">
        <v>4938.4022388936592</v>
      </c>
      <c r="J119" s="64">
        <v>296.16723818052407</v>
      </c>
      <c r="K119" s="64">
        <v>428.53474850000009</v>
      </c>
      <c r="L119" s="64">
        <v>2705.0039891958281</v>
      </c>
      <c r="M119" s="65" t="b">
        <f>ABS(C119+D119+E119+F119+G119+H119-I119-J119-K119-L119)&lt;0.1</f>
        <v>1</v>
      </c>
      <c r="N119" s="64">
        <f>IF(B119="","",I119+J119)</f>
        <v>5234.5694770741829</v>
      </c>
      <c r="O119" s="27"/>
    </row>
    <row r="120" spans="1:15" x14ac:dyDescent="0.25">
      <c r="A120" s="18"/>
      <c r="B120" s="63">
        <v>45355.125</v>
      </c>
      <c r="C120" s="64">
        <v>2389.9348409999998</v>
      </c>
      <c r="D120" s="64">
        <v>511.62941625000008</v>
      </c>
      <c r="E120" s="64">
        <v>724.61736432999999</v>
      </c>
      <c r="F120" s="64">
        <v>1801.953982386</v>
      </c>
      <c r="G120" s="64">
        <v>1131.753777235263</v>
      </c>
      <c r="H120" s="64">
        <v>1633.467554508748</v>
      </c>
      <c r="I120" s="64">
        <v>4930.3949899136578</v>
      </c>
      <c r="J120" s="64">
        <v>286.97306220052502</v>
      </c>
      <c r="K120" s="64">
        <v>521.76621940000007</v>
      </c>
      <c r="L120" s="64">
        <v>2454.2226641958268</v>
      </c>
      <c r="M120" s="65" t="b">
        <f>ABS(C120+D120+E120+F120+G120+H120-I120-J120-K120-L120)&lt;0.1</f>
        <v>1</v>
      </c>
      <c r="N120" s="64">
        <f>IF(B120="","",I120+J120)</f>
        <v>5217.3680521141832</v>
      </c>
      <c r="O120" s="27"/>
    </row>
    <row r="121" spans="1:15" x14ac:dyDescent="0.25">
      <c r="A121" s="18"/>
      <c r="B121" s="63">
        <v>45355.166666666664</v>
      </c>
      <c r="C121" s="64">
        <v>2378.9868487500003</v>
      </c>
      <c r="D121" s="64">
        <v>619.12073612500001</v>
      </c>
      <c r="E121" s="64">
        <v>857.80712557000004</v>
      </c>
      <c r="F121" s="64">
        <v>1676.532544965999</v>
      </c>
      <c r="G121" s="64">
        <v>1150.400212870265</v>
      </c>
      <c r="H121" s="64">
        <v>1903.7675545087473</v>
      </c>
      <c r="I121" s="64">
        <v>5211.978147763657</v>
      </c>
      <c r="J121" s="64">
        <v>288.12483003052597</v>
      </c>
      <c r="K121" s="64">
        <v>712.4648608</v>
      </c>
      <c r="L121" s="64">
        <v>2374.0471841958283</v>
      </c>
      <c r="M121" s="65" t="b">
        <f>ABS(C121+D121+E121+F121+G121+H121-I121-J121-K121-L121)&lt;0.1</f>
        <v>1</v>
      </c>
      <c r="N121" s="64">
        <f>IF(B121="","",I121+J121)</f>
        <v>5500.1029777941831</v>
      </c>
      <c r="O121" s="27"/>
    </row>
    <row r="122" spans="1:15" x14ac:dyDescent="0.25">
      <c r="A122" s="18"/>
      <c r="B122" s="63">
        <v>45355.208333333336</v>
      </c>
      <c r="C122" s="64">
        <v>2383.0171037499999</v>
      </c>
      <c r="D122" s="64">
        <v>774.2902146875</v>
      </c>
      <c r="E122" s="64">
        <v>1059.7914615</v>
      </c>
      <c r="F122" s="64">
        <v>1618.985601271</v>
      </c>
      <c r="G122" s="64">
        <v>1122.1249707627621</v>
      </c>
      <c r="H122" s="64">
        <v>1839.265554508748</v>
      </c>
      <c r="I122" s="64">
        <v>5973.42887305366</v>
      </c>
      <c r="J122" s="64">
        <v>291.38947413052404</v>
      </c>
      <c r="K122" s="64">
        <v>146.86499760000001</v>
      </c>
      <c r="L122" s="64">
        <v>2385.7915616958285</v>
      </c>
      <c r="M122" s="65" t="b">
        <f>ABS(C122+D122+E122+F122+G122+H122-I122-J122-K122-L122)&lt;0.1</f>
        <v>1</v>
      </c>
      <c r="N122" s="64">
        <f>IF(B122="","",I122+J122)</f>
        <v>6264.8183471841839</v>
      </c>
      <c r="O122" s="27"/>
    </row>
    <row r="123" spans="1:15" x14ac:dyDescent="0.25">
      <c r="A123" s="18"/>
      <c r="B123" s="63">
        <v>45355.25</v>
      </c>
      <c r="C123" s="64">
        <v>2491.712113</v>
      </c>
      <c r="D123" s="64">
        <v>2631.5437377500002</v>
      </c>
      <c r="E123" s="64">
        <v>1402.0217645</v>
      </c>
      <c r="F123" s="64">
        <v>1225.6346933792502</v>
      </c>
      <c r="G123" s="64">
        <v>1169.212890682013</v>
      </c>
      <c r="H123" s="64">
        <v>1079.265554508748</v>
      </c>
      <c r="I123" s="64">
        <v>7179.7939887536577</v>
      </c>
      <c r="J123" s="64">
        <v>343.70986477052605</v>
      </c>
      <c r="K123" s="64">
        <v>60.722158599999979</v>
      </c>
      <c r="L123" s="64">
        <v>2415.1647416958281</v>
      </c>
      <c r="M123" s="65" t="b">
        <f>ABS(C123+D123+E123+F123+G123+H123-I123-J123-K123-L123)&lt;0.1</f>
        <v>1</v>
      </c>
      <c r="N123" s="64">
        <f>IF(B123="","",I123+J123)</f>
        <v>7523.5038535241838</v>
      </c>
      <c r="O123" s="27"/>
    </row>
    <row r="124" spans="1:15" x14ac:dyDescent="0.25">
      <c r="A124" s="18"/>
      <c r="B124" s="63">
        <v>45355.291666666664</v>
      </c>
      <c r="C124" s="64">
        <v>2510.513819249999</v>
      </c>
      <c r="D124" s="64">
        <v>3376.6207734374998</v>
      </c>
      <c r="E124" s="64">
        <v>1633.500544</v>
      </c>
      <c r="F124" s="64">
        <v>784.48151755375</v>
      </c>
      <c r="G124" s="64">
        <v>1293.3378327500111</v>
      </c>
      <c r="H124" s="64">
        <v>1238.485554508748</v>
      </c>
      <c r="I124" s="64">
        <v>7702.2023234636581</v>
      </c>
      <c r="J124" s="64">
        <v>383.06695294052304</v>
      </c>
      <c r="K124" s="64">
        <v>0.22798839999999992</v>
      </c>
      <c r="L124" s="64">
        <v>2751.4427766958279</v>
      </c>
      <c r="M124" s="65" t="b">
        <f>ABS(C124+D124+E124+F124+G124+H124-I124-J124-K124-L124)&lt;0.1</f>
        <v>1</v>
      </c>
      <c r="N124" s="64">
        <f>IF(B124="","",I124+J124)</f>
        <v>8085.2692764041813</v>
      </c>
      <c r="O124" s="27"/>
    </row>
    <row r="125" spans="1:15" x14ac:dyDescent="0.25">
      <c r="A125" s="18"/>
      <c r="B125" s="63">
        <v>45355.333333333336</v>
      </c>
      <c r="C125" s="64">
        <v>2459.2950217499979</v>
      </c>
      <c r="D125" s="64">
        <v>3235.415020125</v>
      </c>
      <c r="E125" s="64">
        <v>1650.8101617499992</v>
      </c>
      <c r="F125" s="64">
        <v>405.84093637225004</v>
      </c>
      <c r="G125" s="64">
        <v>1663.855216164015</v>
      </c>
      <c r="H125" s="64">
        <v>1834.2475545087482</v>
      </c>
      <c r="I125" s="64">
        <v>7646.7041222736598</v>
      </c>
      <c r="J125" s="64">
        <v>413.649144700524</v>
      </c>
      <c r="K125" s="64">
        <v>0.25290200000000002</v>
      </c>
      <c r="L125" s="64">
        <v>3188.8577416958278</v>
      </c>
      <c r="M125" s="65" t="b">
        <f>ABS(C125+D125+E125+F125+G125+H125-I125-J125-K125-L125)&lt;0.1</f>
        <v>1</v>
      </c>
      <c r="N125" s="64">
        <f>IF(B125="","",I125+J125)</f>
        <v>8060.3532669741835</v>
      </c>
      <c r="O125" s="27"/>
    </row>
    <row r="126" spans="1:15" x14ac:dyDescent="0.25">
      <c r="A126" s="18"/>
      <c r="B126" s="63">
        <v>45355.375</v>
      </c>
      <c r="C126" s="64">
        <v>2394.7292785</v>
      </c>
      <c r="D126" s="64">
        <v>3051.2278538750002</v>
      </c>
      <c r="E126" s="64">
        <v>1634.9384480000001</v>
      </c>
      <c r="F126" s="64">
        <v>228.10113439874999</v>
      </c>
      <c r="G126" s="64">
        <v>2211.84492109751</v>
      </c>
      <c r="H126" s="64">
        <v>2248.9525545087481</v>
      </c>
      <c r="I126" s="64">
        <v>7434.5263683836602</v>
      </c>
      <c r="J126" s="64">
        <v>443.06533300052104</v>
      </c>
      <c r="K126" s="64">
        <v>2.5650823000000003</v>
      </c>
      <c r="L126" s="64">
        <v>3889.6374066958278</v>
      </c>
      <c r="M126" s="65" t="b">
        <f>ABS(C126+D126+E126+F126+G126+H126-I126-J126-K126-L126)&lt;0.1</f>
        <v>1</v>
      </c>
      <c r="N126" s="64">
        <f>IF(B126="","",I126+J126)</f>
        <v>7877.5917013841809</v>
      </c>
      <c r="O126" s="27"/>
    </row>
    <row r="127" spans="1:15" x14ac:dyDescent="0.25">
      <c r="A127" s="18"/>
      <c r="B127" s="63">
        <v>45355.416666666664</v>
      </c>
      <c r="C127" s="64">
        <v>2378.2739055000002</v>
      </c>
      <c r="D127" s="64">
        <v>2365.1175553125004</v>
      </c>
      <c r="E127" s="64">
        <v>1312.78713225</v>
      </c>
      <c r="F127" s="64">
        <v>201.24177714999999</v>
      </c>
      <c r="G127" s="64">
        <v>2703.811620058761</v>
      </c>
      <c r="H127" s="64">
        <v>2439.1431345087481</v>
      </c>
      <c r="I127" s="64">
        <v>7245.4521871536581</v>
      </c>
      <c r="J127" s="64">
        <v>426.02874323052401</v>
      </c>
      <c r="K127" s="64">
        <v>189.55947520000001</v>
      </c>
      <c r="L127" s="64">
        <v>3539.3347191958283</v>
      </c>
      <c r="M127" s="65" t="b">
        <f>ABS(C127+D127+E127+F127+G127+H127-I127-J127-K127-L127)&lt;0.1</f>
        <v>1</v>
      </c>
      <c r="N127" s="64">
        <f>IF(B127="","",I127+J127)</f>
        <v>7671.4809303841821</v>
      </c>
      <c r="O127" s="27"/>
    </row>
    <row r="128" spans="1:15" x14ac:dyDescent="0.25">
      <c r="A128" s="18"/>
      <c r="B128" s="63">
        <v>45355.458333333336</v>
      </c>
      <c r="C128" s="64">
        <v>2363.37168225</v>
      </c>
      <c r="D128" s="64">
        <v>1804.6840940000002</v>
      </c>
      <c r="E128" s="64">
        <v>926.81585425000003</v>
      </c>
      <c r="F128" s="64">
        <v>232.46641952425003</v>
      </c>
      <c r="G128" s="64">
        <v>3053.8410869370123</v>
      </c>
      <c r="H128" s="64">
        <v>2403.4565245087474</v>
      </c>
      <c r="I128" s="64">
        <v>7105.7393434636606</v>
      </c>
      <c r="J128" s="64">
        <v>403.48212691052402</v>
      </c>
      <c r="K128" s="64">
        <v>46.973746899999981</v>
      </c>
      <c r="L128" s="64">
        <v>3228.4404441958281</v>
      </c>
      <c r="M128" s="65" t="b">
        <f>ABS(C128+D128+E128+F128+G128+H128-I128-J128-K128-L128)&lt;0.1</f>
        <v>1</v>
      </c>
      <c r="N128" s="64">
        <f>IF(B128="","",I128+J128)</f>
        <v>7509.2214703741847</v>
      </c>
      <c r="O128" s="27"/>
    </row>
    <row r="129" spans="1:15" x14ac:dyDescent="0.25">
      <c r="A129" s="18"/>
      <c r="B129" s="63">
        <v>45355.5</v>
      </c>
      <c r="C129" s="64">
        <v>2366.5587837500002</v>
      </c>
      <c r="D129" s="64">
        <v>908.10149987500006</v>
      </c>
      <c r="E129" s="64">
        <v>898.52254275000007</v>
      </c>
      <c r="F129" s="64">
        <v>182.98626729225001</v>
      </c>
      <c r="G129" s="64">
        <v>3175.9270922640121</v>
      </c>
      <c r="H129" s="64">
        <v>2757.0184495087469</v>
      </c>
      <c r="I129" s="64">
        <v>6867.218705363658</v>
      </c>
      <c r="J129" s="64">
        <v>405.07855958052403</v>
      </c>
      <c r="K129" s="64">
        <v>295.02823880000005</v>
      </c>
      <c r="L129" s="64">
        <v>2721.789131695828</v>
      </c>
      <c r="M129" s="65" t="b">
        <f>ABS(C129+D129+E129+F129+G129+H129-I129-J129-K129-L129)&lt;0.1</f>
        <v>1</v>
      </c>
      <c r="N129" s="64">
        <f>IF(B129="","",I129+J129)</f>
        <v>7272.2972649441817</v>
      </c>
      <c r="O129" s="27"/>
    </row>
    <row r="130" spans="1:15" x14ac:dyDescent="0.25">
      <c r="A130" s="18"/>
      <c r="B130" s="63">
        <v>45355.541666666664</v>
      </c>
      <c r="C130" s="64">
        <v>2358.9214057499994</v>
      </c>
      <c r="D130" s="64">
        <v>889.86855437500003</v>
      </c>
      <c r="E130" s="64">
        <v>899.04818300000011</v>
      </c>
      <c r="F130" s="64">
        <v>132.99058139299999</v>
      </c>
      <c r="G130" s="64">
        <v>2917.4973981132621</v>
      </c>
      <c r="H130" s="64">
        <v>2997.2272695087481</v>
      </c>
      <c r="I130" s="64">
        <v>6821.9066768136581</v>
      </c>
      <c r="J130" s="64">
        <v>401.96126303052506</v>
      </c>
      <c r="K130" s="64">
        <v>322.56983310000004</v>
      </c>
      <c r="L130" s="64">
        <v>2649.115619195828</v>
      </c>
      <c r="M130" s="65" t="b">
        <f>ABS(C130+D130+E130+F130+G130+H130-I130-J130-K130-L130)&lt;0.1</f>
        <v>1</v>
      </c>
      <c r="N130" s="64">
        <f>IF(B130="","",I130+J130)</f>
        <v>7223.8679398441836</v>
      </c>
      <c r="O130" s="27"/>
    </row>
    <row r="131" spans="1:15" x14ac:dyDescent="0.25">
      <c r="A131" s="18"/>
      <c r="B131" s="63">
        <v>45355.583333333336</v>
      </c>
      <c r="C131" s="64">
        <v>2368.3938322499994</v>
      </c>
      <c r="D131" s="64">
        <v>974.78076700000008</v>
      </c>
      <c r="E131" s="64">
        <v>893.24525207000011</v>
      </c>
      <c r="F131" s="64">
        <v>96.828722215749963</v>
      </c>
      <c r="G131" s="64">
        <v>2417.6029242955124</v>
      </c>
      <c r="H131" s="64">
        <v>2947.6364195087485</v>
      </c>
      <c r="I131" s="64">
        <v>6697.8096386236575</v>
      </c>
      <c r="J131" s="64">
        <v>374.16959692052507</v>
      </c>
      <c r="K131" s="64">
        <v>225.74921259999999</v>
      </c>
      <c r="L131" s="64">
        <v>2400.759469195827</v>
      </c>
      <c r="M131" s="65" t="b">
        <f>ABS(C131+D131+E131+F131+G131+H131-I131-J131-K131-L131)&lt;0.1</f>
        <v>1</v>
      </c>
      <c r="N131" s="64">
        <f>IF(B131="","",I131+J131)</f>
        <v>7071.9792355441823</v>
      </c>
      <c r="O131" s="27"/>
    </row>
    <row r="132" spans="1:15" x14ac:dyDescent="0.25">
      <c r="A132" s="18"/>
      <c r="B132" s="63">
        <v>45355.625</v>
      </c>
      <c r="C132" s="64">
        <v>2361.3626922499998</v>
      </c>
      <c r="D132" s="64">
        <v>1450.144959125</v>
      </c>
      <c r="E132" s="64">
        <v>1395.2153785</v>
      </c>
      <c r="F132" s="64">
        <v>77.30181942199998</v>
      </c>
      <c r="G132" s="64">
        <v>1884.0868278842649</v>
      </c>
      <c r="H132" s="64">
        <v>1831.317089508748</v>
      </c>
      <c r="I132" s="64">
        <v>6793.560221663658</v>
      </c>
      <c r="J132" s="64">
        <v>337.50793373052699</v>
      </c>
      <c r="K132" s="64">
        <v>49.358354599999991</v>
      </c>
      <c r="L132" s="64">
        <v>1819.0022566958282</v>
      </c>
      <c r="M132" s="65" t="b">
        <f>ABS(C132+D132+E132+F132+G132+H132-I132-J132-K132-L132)&lt;0.1</f>
        <v>1</v>
      </c>
      <c r="N132" s="64">
        <f>IF(B132="","",I132+J132)</f>
        <v>7131.0681553941849</v>
      </c>
      <c r="O132" s="27"/>
    </row>
    <row r="133" spans="1:15" x14ac:dyDescent="0.25">
      <c r="A133" s="18"/>
      <c r="B133" s="63">
        <v>45355.666666666664</v>
      </c>
      <c r="C133" s="64">
        <v>2417.7717897500002</v>
      </c>
      <c r="D133" s="64">
        <v>2733.9500120625003</v>
      </c>
      <c r="E133" s="64">
        <v>1669.76959425</v>
      </c>
      <c r="F133" s="64">
        <v>78.80161163024998</v>
      </c>
      <c r="G133" s="64">
        <v>1423.0511295185111</v>
      </c>
      <c r="H133" s="64">
        <v>1216.6001745087481</v>
      </c>
      <c r="I133" s="64">
        <v>7068.9530030236583</v>
      </c>
      <c r="J133" s="64">
        <v>336.97807970052401</v>
      </c>
      <c r="K133" s="64">
        <v>53.796682300000001</v>
      </c>
      <c r="L133" s="64">
        <v>2080.2165466958281</v>
      </c>
      <c r="M133" s="65" t="b">
        <f>ABS(C133+D133+E133+F133+G133+H133-I133-J133-K133-L133)&lt;0.1</f>
        <v>1</v>
      </c>
      <c r="N133" s="64">
        <f>IF(B133="","",I133+J133)</f>
        <v>7405.9310827241825</v>
      </c>
      <c r="O133" s="27"/>
    </row>
    <row r="134" spans="1:15" x14ac:dyDescent="0.25">
      <c r="A134" s="18"/>
      <c r="B134" s="63">
        <v>45355.708333333336</v>
      </c>
      <c r="C134" s="64">
        <v>2470.1318449999999</v>
      </c>
      <c r="D134" s="64">
        <v>3296.1522047499998</v>
      </c>
      <c r="E134" s="64">
        <v>1709.4711235</v>
      </c>
      <c r="F134" s="64">
        <v>110.49440617299999</v>
      </c>
      <c r="G134" s="64">
        <v>1207.8064154382612</v>
      </c>
      <c r="H134" s="64">
        <v>1455.2875545087481</v>
      </c>
      <c r="I134" s="64">
        <v>7579.8319297236594</v>
      </c>
      <c r="J134" s="64">
        <v>372.51110305052202</v>
      </c>
      <c r="K134" s="64">
        <v>4.5373698999999998</v>
      </c>
      <c r="L134" s="64">
        <v>2292.4631466958281</v>
      </c>
      <c r="M134" s="65" t="b">
        <f>ABS(C134+D134+E134+F134+G134+H134-I134-J134-K134-L134)&lt;0.1</f>
        <v>1</v>
      </c>
      <c r="N134" s="64">
        <f>IF(B134="","",I134+J134)</f>
        <v>7952.3430327741817</v>
      </c>
      <c r="O134" s="27"/>
    </row>
    <row r="135" spans="1:15" x14ac:dyDescent="0.25">
      <c r="A135" s="18"/>
      <c r="B135" s="63">
        <v>45355.75</v>
      </c>
      <c r="C135" s="64">
        <v>2494.9486987499999</v>
      </c>
      <c r="D135" s="64">
        <v>4109.6661196249979</v>
      </c>
      <c r="E135" s="64">
        <v>1718.8136817500001</v>
      </c>
      <c r="F135" s="64">
        <v>208.686663396</v>
      </c>
      <c r="G135" s="64">
        <v>1202.9289737002612</v>
      </c>
      <c r="H135" s="64">
        <v>1517.1995545087482</v>
      </c>
      <c r="I135" s="64">
        <v>7895.133684813658</v>
      </c>
      <c r="J135" s="64">
        <v>398.92179752052408</v>
      </c>
      <c r="K135" s="64">
        <v>1.9483926999999999</v>
      </c>
      <c r="L135" s="64">
        <v>2956.2398166958283</v>
      </c>
      <c r="M135" s="65" t="b">
        <f>ABS(C135+D135+E135+F135+G135+H135-I135-J135-K135-L135)&lt;0.1</f>
        <v>1</v>
      </c>
      <c r="N135" s="64">
        <f>IF(B135="","",I135+J135)</f>
        <v>8294.0554823341827</v>
      </c>
      <c r="O135" s="27"/>
    </row>
    <row r="136" spans="1:15" x14ac:dyDescent="0.25">
      <c r="A136" s="18"/>
      <c r="B136" s="63">
        <v>45355.791666666664</v>
      </c>
      <c r="C136" s="64">
        <v>2527.38905875</v>
      </c>
      <c r="D136" s="64">
        <v>4040.8508136249993</v>
      </c>
      <c r="E136" s="64">
        <v>1726.9627732500001</v>
      </c>
      <c r="F136" s="64">
        <v>329.01930282150005</v>
      </c>
      <c r="G136" s="64">
        <v>1216.6551793447638</v>
      </c>
      <c r="H136" s="64">
        <v>1348.206554508748</v>
      </c>
      <c r="I136" s="64">
        <v>7618.6981566436589</v>
      </c>
      <c r="J136" s="64">
        <v>381.46389536052601</v>
      </c>
      <c r="K136" s="64">
        <v>3.7303735999999996</v>
      </c>
      <c r="L136" s="64">
        <v>3185.1912566958281</v>
      </c>
      <c r="M136" s="65" t="b">
        <f>ABS(C136+D136+E136+F136+G136+H136-I136-J136-K136-L136)&lt;0.1</f>
        <v>1</v>
      </c>
      <c r="N136" s="64">
        <f>IF(B136="","",I136+J136)</f>
        <v>8000.1620520041852</v>
      </c>
      <c r="O136" s="27"/>
    </row>
    <row r="137" spans="1:15" x14ac:dyDescent="0.25">
      <c r="A137" s="18"/>
      <c r="B137" s="63">
        <v>45355.833333333336</v>
      </c>
      <c r="C137" s="64">
        <v>2508.0342812500003</v>
      </c>
      <c r="D137" s="64">
        <v>3146.2918344374998</v>
      </c>
      <c r="E137" s="64">
        <v>1719.5920417500001</v>
      </c>
      <c r="F137" s="64">
        <v>572.23474540049995</v>
      </c>
      <c r="G137" s="64">
        <v>1201.6814346832602</v>
      </c>
      <c r="H137" s="64">
        <v>1044.9425545087472</v>
      </c>
      <c r="I137" s="64">
        <v>7091.7936358736597</v>
      </c>
      <c r="J137" s="64">
        <v>343.08782906052204</v>
      </c>
      <c r="K137" s="64">
        <v>74.128672899999984</v>
      </c>
      <c r="L137" s="64">
        <v>2683.7667541958281</v>
      </c>
      <c r="M137" s="65" t="b">
        <f>ABS(C137+D137+E137+F137+G137+H137-I137-J137-K137-L137)&lt;0.1</f>
        <v>1</v>
      </c>
      <c r="N137" s="64">
        <f>IF(B137="","",I137+J137)</f>
        <v>7434.8814649341821</v>
      </c>
      <c r="O137" s="27"/>
    </row>
    <row r="138" spans="1:15" x14ac:dyDescent="0.25">
      <c r="A138" s="18"/>
      <c r="B138" s="63">
        <v>45355.875</v>
      </c>
      <c r="C138" s="64">
        <v>2473.03352</v>
      </c>
      <c r="D138" s="64">
        <v>1877.162507</v>
      </c>
      <c r="E138" s="64">
        <v>1708.5846744</v>
      </c>
      <c r="F138" s="64">
        <v>1130.1983469155</v>
      </c>
      <c r="G138" s="64">
        <v>1173.5943288657629</v>
      </c>
      <c r="H138" s="64">
        <v>1375.118554508748</v>
      </c>
      <c r="I138" s="64">
        <v>6557.4393962636586</v>
      </c>
      <c r="J138" s="64">
        <v>319.30398153052505</v>
      </c>
      <c r="K138" s="64">
        <v>372.06067470000005</v>
      </c>
      <c r="L138" s="64">
        <v>2488.8878791958282</v>
      </c>
      <c r="M138" s="65" t="b">
        <f>ABS(C138+D138+E138+F138+G138+H138-I138-J138-K138-L138)&lt;0.1</f>
        <v>1</v>
      </c>
      <c r="N138" s="64">
        <f>IF(B138="","",I138+J138)</f>
        <v>6876.7433777941833</v>
      </c>
      <c r="O138" s="27"/>
    </row>
    <row r="139" spans="1:15" x14ac:dyDescent="0.25">
      <c r="A139" s="18"/>
      <c r="B139" s="63">
        <v>45355.916666666664</v>
      </c>
      <c r="C139" s="64">
        <v>2445.9622627499998</v>
      </c>
      <c r="D139" s="64">
        <v>1148.0334802500001</v>
      </c>
      <c r="E139" s="64">
        <v>1607.25103274</v>
      </c>
      <c r="F139" s="64">
        <v>1402.2954652010001</v>
      </c>
      <c r="G139" s="64">
        <v>1097.513734320263</v>
      </c>
      <c r="H139" s="64">
        <v>1513.976554508748</v>
      </c>
      <c r="I139" s="64">
        <v>6276.1557255836597</v>
      </c>
      <c r="J139" s="64">
        <v>317.93732849052401</v>
      </c>
      <c r="K139" s="64">
        <v>225.97862899999998</v>
      </c>
      <c r="L139" s="64">
        <v>2394.9608466958284</v>
      </c>
      <c r="M139" s="65" t="b">
        <f>ABS(C139+D139+E139+F139+G139+H139-I139-J139-K139-L139)&lt;0.1</f>
        <v>1</v>
      </c>
      <c r="N139" s="64">
        <f>IF(B139="","",I139+J139)</f>
        <v>6594.0930540741838</v>
      </c>
      <c r="O139" s="27"/>
    </row>
    <row r="140" spans="1:15" x14ac:dyDescent="0.25">
      <c r="A140" s="18"/>
      <c r="B140" s="63">
        <v>45355.958333333336</v>
      </c>
      <c r="C140" s="64">
        <v>2401.5280212500002</v>
      </c>
      <c r="D140" s="64">
        <v>590.14269050000007</v>
      </c>
      <c r="E140" s="64">
        <v>1037.2925902300001</v>
      </c>
      <c r="F140" s="64">
        <v>1495.828569514</v>
      </c>
      <c r="G140" s="64">
        <v>1061.1658980572629</v>
      </c>
      <c r="H140" s="64">
        <v>2005.4715545087472</v>
      </c>
      <c r="I140" s="64">
        <v>5780.7034387836593</v>
      </c>
      <c r="J140" s="64">
        <v>301.89870528052404</v>
      </c>
      <c r="K140" s="64">
        <v>370.58792829999999</v>
      </c>
      <c r="L140" s="64">
        <v>2138.239251695828</v>
      </c>
      <c r="M140" s="65" t="b">
        <f>ABS(C140+D140+E140+F140+G140+H140-I140-J140-K140-L140)&lt;0.1</f>
        <v>1</v>
      </c>
      <c r="N140" s="64">
        <f>IF(B140="","",I140+J140)</f>
        <v>6082.6021440641834</v>
      </c>
      <c r="O140" s="27"/>
    </row>
    <row r="141" spans="1:15" x14ac:dyDescent="0.25">
      <c r="A141" s="18"/>
      <c r="B141" s="63">
        <v>45356</v>
      </c>
      <c r="C141" s="64">
        <v>2335.0449575000002</v>
      </c>
      <c r="D141" s="64">
        <v>409.10858787500001</v>
      </c>
      <c r="E141" s="64">
        <v>907.50137140000004</v>
      </c>
      <c r="F141" s="64">
        <v>1613.1650998385001</v>
      </c>
      <c r="G141" s="64">
        <v>1036.693044957763</v>
      </c>
      <c r="H141" s="64">
        <v>1922.244554508748</v>
      </c>
      <c r="I141" s="64">
        <v>5490.3291388036569</v>
      </c>
      <c r="J141" s="64">
        <v>286.05319248052604</v>
      </c>
      <c r="K141" s="64">
        <v>407.35740810000004</v>
      </c>
      <c r="L141" s="64">
        <v>2040.0178766958281</v>
      </c>
      <c r="M141" s="65" t="b">
        <f>ABS(C141+D141+E141+F141+G141+H141-I141-J141-K141-L141)&lt;0.1</f>
        <v>1</v>
      </c>
      <c r="N141" s="64">
        <f>IF(B141="","",I141+J141)</f>
        <v>5776.3823312841832</v>
      </c>
      <c r="O141" s="27"/>
    </row>
    <row r="142" spans="1:15" x14ac:dyDescent="0.25">
      <c r="A142" s="18"/>
      <c r="B142" s="63">
        <v>45356.041666666664</v>
      </c>
      <c r="C142" s="64">
        <v>2323.7700999999988</v>
      </c>
      <c r="D142" s="64">
        <v>248.1264546875</v>
      </c>
      <c r="E142" s="64">
        <v>915.08705261</v>
      </c>
      <c r="F142" s="64">
        <v>1708.4538404110001</v>
      </c>
      <c r="G142" s="64">
        <v>1024.108070062761</v>
      </c>
      <c r="H142" s="64">
        <v>2011.5745545087482</v>
      </c>
      <c r="I142" s="64">
        <v>5268.0371827536583</v>
      </c>
      <c r="J142" s="64">
        <v>288.37104413052202</v>
      </c>
      <c r="K142" s="64">
        <v>763.17028119999998</v>
      </c>
      <c r="L142" s="64">
        <v>1911.541564195828</v>
      </c>
      <c r="M142" s="65" t="b">
        <f>ABS(C142+D142+E142+F142+G142+H142-I142-J142-K142-L142)&lt;0.1</f>
        <v>1</v>
      </c>
      <c r="N142" s="64">
        <f>IF(B142="","",I142+J142)</f>
        <v>5556.4082268841803</v>
      </c>
      <c r="O142" s="27"/>
    </row>
    <row r="143" spans="1:15" x14ac:dyDescent="0.25">
      <c r="A143" s="18"/>
      <c r="B143" s="63">
        <v>45356.083333333336</v>
      </c>
      <c r="C143" s="64">
        <v>2309.2251127500003</v>
      </c>
      <c r="D143" s="64">
        <v>543.79381512500004</v>
      </c>
      <c r="E143" s="64">
        <v>923.91956100000004</v>
      </c>
      <c r="F143" s="64">
        <v>1672.970220305499</v>
      </c>
      <c r="G143" s="64">
        <v>1013.851356250763</v>
      </c>
      <c r="H143" s="64">
        <v>1707.8295545087481</v>
      </c>
      <c r="I143" s="64">
        <v>5189.5442735736597</v>
      </c>
      <c r="J143" s="64">
        <v>280.01283697052503</v>
      </c>
      <c r="K143" s="64">
        <v>638.92130269999996</v>
      </c>
      <c r="L143" s="64">
        <v>2063.1112066958281</v>
      </c>
      <c r="M143" s="65" t="b">
        <f>ABS(C143+D143+E143+F143+G143+H143-I143-J143-K143-L143)&lt;0.1</f>
        <v>1</v>
      </c>
      <c r="N143" s="64">
        <f>IF(B143="","",I143+J143)</f>
        <v>5469.557110544185</v>
      </c>
      <c r="O143" s="27"/>
    </row>
    <row r="144" spans="1:15" x14ac:dyDescent="0.25">
      <c r="A144" s="18"/>
      <c r="B144" s="63">
        <v>45356.125</v>
      </c>
      <c r="C144" s="64">
        <v>2295.5453637500004</v>
      </c>
      <c r="D144" s="64">
        <v>488.49619762500004</v>
      </c>
      <c r="E144" s="64">
        <v>908.67135983000014</v>
      </c>
      <c r="F144" s="64">
        <v>1587.120391614</v>
      </c>
      <c r="G144" s="64">
        <v>1001.683663282262</v>
      </c>
      <c r="H144" s="64">
        <v>1707.2965545087482</v>
      </c>
      <c r="I144" s="64">
        <v>5127.8697341836569</v>
      </c>
      <c r="J144" s="64">
        <v>267.22420133052401</v>
      </c>
      <c r="K144" s="64">
        <v>722.64596089999998</v>
      </c>
      <c r="L144" s="64">
        <v>1871.0736341958273</v>
      </c>
      <c r="M144" s="65" t="b">
        <f>ABS(C144+D144+E144+F144+G144+H144-I144-J144-K144-L144)&lt;0.1</f>
        <v>1</v>
      </c>
      <c r="N144" s="64">
        <f>IF(B144="","",I144+J144)</f>
        <v>5395.0939355141809</v>
      </c>
      <c r="O144" s="27"/>
    </row>
    <row r="145" spans="1:15" x14ac:dyDescent="0.25">
      <c r="A145" s="18"/>
      <c r="B145" s="63">
        <v>45356.166666666664</v>
      </c>
      <c r="C145" s="64">
        <v>2285.4120200000002</v>
      </c>
      <c r="D145" s="64">
        <v>535.13731687500001</v>
      </c>
      <c r="E145" s="64">
        <v>915.93567160999999</v>
      </c>
      <c r="F145" s="64">
        <v>1465.456487886499</v>
      </c>
      <c r="G145" s="64">
        <v>1009.455482089764</v>
      </c>
      <c r="H145" s="64">
        <v>1989.0675545087481</v>
      </c>
      <c r="I145" s="64">
        <v>5333.8211238936592</v>
      </c>
      <c r="J145" s="64">
        <v>264.03464308052503</v>
      </c>
      <c r="K145" s="64">
        <v>750.19847430000004</v>
      </c>
      <c r="L145" s="64">
        <v>1852.4102916958279</v>
      </c>
      <c r="M145" s="65" t="b">
        <f>ABS(C145+D145+E145+F145+G145+H145-I145-J145-K145-L145)&lt;0.1</f>
        <v>1</v>
      </c>
      <c r="N145" s="64">
        <f>IF(B145="","",I145+J145)</f>
        <v>5597.855766974184</v>
      </c>
      <c r="O145" s="27"/>
    </row>
    <row r="146" spans="1:15" x14ac:dyDescent="0.25">
      <c r="A146" s="18"/>
      <c r="B146" s="63">
        <v>45356.208333333336</v>
      </c>
      <c r="C146" s="64">
        <v>2309.3267850000002</v>
      </c>
      <c r="D146" s="64">
        <v>796.43051018750009</v>
      </c>
      <c r="E146" s="64">
        <v>949.12807282000006</v>
      </c>
      <c r="F146" s="64">
        <v>1252.9305610850001</v>
      </c>
      <c r="G146" s="64">
        <v>1014.2133687987611</v>
      </c>
      <c r="H146" s="64">
        <v>1951.3445545087473</v>
      </c>
      <c r="I146" s="64">
        <v>6040.3755879536593</v>
      </c>
      <c r="J146" s="64">
        <v>285.78063895052202</v>
      </c>
      <c r="K146" s="64">
        <v>312.53410130000003</v>
      </c>
      <c r="L146" s="64">
        <v>1634.6835241958281</v>
      </c>
      <c r="M146" s="65" t="b">
        <f>ABS(C146+D146+E146+F146+G146+H146-I146-J146-K146-L146)&lt;0.1</f>
        <v>1</v>
      </c>
      <c r="N146" s="64">
        <f>IF(B146="","",I146+J146)</f>
        <v>6326.1562269041815</v>
      </c>
      <c r="O146" s="27"/>
    </row>
    <row r="147" spans="1:15" x14ac:dyDescent="0.25">
      <c r="A147" s="18"/>
      <c r="B147" s="63">
        <v>45356.25</v>
      </c>
      <c r="C147" s="64">
        <v>2385.8155725000001</v>
      </c>
      <c r="D147" s="64">
        <v>1739.4124013750002</v>
      </c>
      <c r="E147" s="64">
        <v>1594.842230499999</v>
      </c>
      <c r="F147" s="64">
        <v>1121.2260809647501</v>
      </c>
      <c r="G147" s="64">
        <v>1045.015826801512</v>
      </c>
      <c r="H147" s="64">
        <v>1451.2585545087481</v>
      </c>
      <c r="I147" s="64">
        <v>7202.4680178236576</v>
      </c>
      <c r="J147" s="64">
        <v>340.13291023052506</v>
      </c>
      <c r="K147" s="64">
        <v>183.83282190000003</v>
      </c>
      <c r="L147" s="64">
        <v>1611.136916695827</v>
      </c>
      <c r="M147" s="65" t="b">
        <f>ABS(C147+D147+E147+F147+G147+H147-I147-J147-K147-L147)&lt;0.1</f>
        <v>1</v>
      </c>
      <c r="N147" s="64">
        <f>IF(B147="","",I147+J147)</f>
        <v>7542.600928054183</v>
      </c>
      <c r="O147" s="27"/>
    </row>
    <row r="148" spans="1:15" x14ac:dyDescent="0.25">
      <c r="A148" s="18"/>
      <c r="B148" s="63">
        <v>45356.291666666664</v>
      </c>
      <c r="C148" s="64">
        <v>2474.7666169999998</v>
      </c>
      <c r="D148" s="64">
        <v>2949.3313575625002</v>
      </c>
      <c r="E148" s="64">
        <v>1757.904989749999</v>
      </c>
      <c r="F148" s="64">
        <v>1057.04227073525</v>
      </c>
      <c r="G148" s="64">
        <v>1155.5067511735112</v>
      </c>
      <c r="H148" s="64">
        <v>1084.4515545087472</v>
      </c>
      <c r="I148" s="64">
        <v>7738.399773603659</v>
      </c>
      <c r="J148" s="64">
        <v>375.93503413052201</v>
      </c>
      <c r="K148" s="64">
        <v>36.927046300000001</v>
      </c>
      <c r="L148" s="64">
        <v>2327.7416866958274</v>
      </c>
      <c r="M148" s="65" t="b">
        <f>ABS(C148+D148+E148+F148+G148+H148-I148-J148-K148-L148)&lt;0.1</f>
        <v>1</v>
      </c>
      <c r="N148" s="64">
        <f>IF(B148="","",I148+J148)</f>
        <v>8114.3348077341807</v>
      </c>
      <c r="O148" s="27"/>
    </row>
    <row r="149" spans="1:15" x14ac:dyDescent="0.25">
      <c r="A149" s="18"/>
      <c r="B149" s="63">
        <v>45356.333333333336</v>
      </c>
      <c r="C149" s="64">
        <v>2449.75471225</v>
      </c>
      <c r="D149" s="64">
        <v>2640.8046891875001</v>
      </c>
      <c r="E149" s="64">
        <v>1791.487028999999</v>
      </c>
      <c r="F149" s="64">
        <v>944.41717252925002</v>
      </c>
      <c r="G149" s="64">
        <v>1369.7356431945129</v>
      </c>
      <c r="H149" s="64">
        <v>1186.8865545087472</v>
      </c>
      <c r="I149" s="64">
        <v>7902.1534274736578</v>
      </c>
      <c r="J149" s="64">
        <v>397.20981360052605</v>
      </c>
      <c r="K149" s="64">
        <v>107.08828939999999</v>
      </c>
      <c r="L149" s="64">
        <v>1976.6342701958272</v>
      </c>
      <c r="M149" s="65" t="b">
        <f>ABS(C149+D149+E149+F149+G149+H149-I149-J149-K149-L149)&lt;0.1</f>
        <v>1</v>
      </c>
      <c r="N149" s="64">
        <f>IF(B149="","",I149+J149)</f>
        <v>8299.363241074183</v>
      </c>
      <c r="O149" s="27"/>
    </row>
    <row r="150" spans="1:15" x14ac:dyDescent="0.25">
      <c r="A150" s="18"/>
      <c r="B150" s="63">
        <v>45356.375</v>
      </c>
      <c r="C150" s="64">
        <v>2423.870932249999</v>
      </c>
      <c r="D150" s="64">
        <v>2134.3734283125</v>
      </c>
      <c r="E150" s="64">
        <v>1703.46330575</v>
      </c>
      <c r="F150" s="64">
        <v>896.15771750275007</v>
      </c>
      <c r="G150" s="64">
        <v>1582.9885901060122</v>
      </c>
      <c r="H150" s="64">
        <v>1837.1765545087471</v>
      </c>
      <c r="I150" s="64">
        <v>7891.5717499436578</v>
      </c>
      <c r="J150" s="64">
        <v>411.29128779052604</v>
      </c>
      <c r="K150" s="64">
        <v>362.86803150000003</v>
      </c>
      <c r="L150" s="64">
        <v>1912.2994591958281</v>
      </c>
      <c r="M150" s="65" t="b">
        <f>ABS(C150+D150+E150+F150+G150+H150-I150-J150-K150-L150)&lt;0.1</f>
        <v>1</v>
      </c>
      <c r="N150" s="64">
        <f>IF(B150="","",I150+J150)</f>
        <v>8302.8630377341833</v>
      </c>
      <c r="O150" s="27"/>
    </row>
    <row r="151" spans="1:15" x14ac:dyDescent="0.25">
      <c r="A151" s="18"/>
      <c r="B151" s="63">
        <v>45356.416666666664</v>
      </c>
      <c r="C151" s="64">
        <v>2409.5644372500001</v>
      </c>
      <c r="D151" s="64">
        <v>1218.0471513750001</v>
      </c>
      <c r="E151" s="64">
        <v>1532.2173365000001</v>
      </c>
      <c r="F151" s="64">
        <v>805.47170680925001</v>
      </c>
      <c r="G151" s="64">
        <v>1775.6505214570093</v>
      </c>
      <c r="H151" s="64">
        <v>2604.6335545087477</v>
      </c>
      <c r="I151" s="64">
        <v>7850.4415023236597</v>
      </c>
      <c r="J151" s="64">
        <v>412.36703038052002</v>
      </c>
      <c r="K151" s="64">
        <v>316.76086350000003</v>
      </c>
      <c r="L151" s="64">
        <v>1766.0153116958281</v>
      </c>
      <c r="M151" s="65" t="b">
        <f>ABS(C151+D151+E151+F151+G151+H151-I151-J151-K151-L151)&lt;0.1</f>
        <v>1</v>
      </c>
      <c r="N151" s="64">
        <f>IF(B151="","",I151+J151)</f>
        <v>8262.808532704179</v>
      </c>
      <c r="O151" s="27"/>
    </row>
    <row r="152" spans="1:15" x14ac:dyDescent="0.25">
      <c r="A152" s="18"/>
      <c r="B152" s="63">
        <v>45356.458333333336</v>
      </c>
      <c r="C152" s="64">
        <v>2385.035304</v>
      </c>
      <c r="D152" s="64">
        <v>1182.83437325</v>
      </c>
      <c r="E152" s="64">
        <v>1637.6607132500001</v>
      </c>
      <c r="F152" s="64">
        <v>860.17170798949996</v>
      </c>
      <c r="G152" s="64">
        <v>1941.476446111762</v>
      </c>
      <c r="H152" s="64">
        <v>2177.4665545087469</v>
      </c>
      <c r="I152" s="64">
        <v>7811.2095606136591</v>
      </c>
      <c r="J152" s="64">
        <v>396.36356830052409</v>
      </c>
      <c r="K152" s="64">
        <v>350.32851600000004</v>
      </c>
      <c r="L152" s="64">
        <v>1626.743454195828</v>
      </c>
      <c r="M152" s="65" t="b">
        <f>ABS(C152+D152+E152+F152+G152+H152-I152-J152-K152-L152)&lt;0.1</f>
        <v>1</v>
      </c>
      <c r="N152" s="64">
        <f>IF(B152="","",I152+J152)</f>
        <v>8207.5731289141841</v>
      </c>
      <c r="O152" s="27"/>
    </row>
    <row r="153" spans="1:15" x14ac:dyDescent="0.25">
      <c r="A153" s="18"/>
      <c r="B153" s="63">
        <v>45356.5</v>
      </c>
      <c r="C153" s="64">
        <v>2353.4642395000001</v>
      </c>
      <c r="D153" s="64">
        <v>1672.98342875</v>
      </c>
      <c r="E153" s="64">
        <v>1448.2127905</v>
      </c>
      <c r="F153" s="64">
        <v>777.66864905</v>
      </c>
      <c r="G153" s="64">
        <v>1962.2538013812612</v>
      </c>
      <c r="H153" s="64">
        <v>1403.2607795087481</v>
      </c>
      <c r="I153" s="64">
        <v>7665.1701362436597</v>
      </c>
      <c r="J153" s="64">
        <v>363.01750755052308</v>
      </c>
      <c r="K153" s="64">
        <v>23.534655699999988</v>
      </c>
      <c r="L153" s="64">
        <v>1566.1213891958271</v>
      </c>
      <c r="M153" s="65" t="b">
        <f>ABS(C153+D153+E153+F153+G153+H153-I153-J153-K153-L153)&lt;0.1</f>
        <v>1</v>
      </c>
      <c r="N153" s="64">
        <f>IF(B153="","",I153+J153)</f>
        <v>8028.1876437941828</v>
      </c>
      <c r="O153" s="27"/>
    </row>
    <row r="154" spans="1:15" x14ac:dyDescent="0.25">
      <c r="A154" s="18"/>
      <c r="B154" s="63">
        <v>45356.541666666664</v>
      </c>
      <c r="C154" s="64">
        <v>2338.7196827499997</v>
      </c>
      <c r="D154" s="64">
        <v>1796.501726499999</v>
      </c>
      <c r="E154" s="64">
        <v>1428.5863690000001</v>
      </c>
      <c r="F154" s="64">
        <v>802.59334140999999</v>
      </c>
      <c r="G154" s="64">
        <v>1851.7802082212611</v>
      </c>
      <c r="H154" s="64">
        <v>1311.5233095087481</v>
      </c>
      <c r="I154" s="64">
        <v>7593.3856869036599</v>
      </c>
      <c r="J154" s="64">
        <v>355.85927139052308</v>
      </c>
      <c r="K154" s="64">
        <v>4.059867399999999</v>
      </c>
      <c r="L154" s="64">
        <v>1576.3998116958282</v>
      </c>
      <c r="M154" s="65" t="b">
        <f>ABS(C154+D154+E154+F154+G154+H154-I154-J154-K154-L154)&lt;0.1</f>
        <v>1</v>
      </c>
      <c r="N154" s="64">
        <f>IF(B154="","",I154+J154)</f>
        <v>7949.2449582941827</v>
      </c>
      <c r="O154" s="27"/>
    </row>
    <row r="155" spans="1:15" x14ac:dyDescent="0.25">
      <c r="A155" s="18"/>
      <c r="B155" s="63">
        <v>45356.583333333336</v>
      </c>
      <c r="C155" s="64">
        <v>2310.7150230000002</v>
      </c>
      <c r="D155" s="64">
        <v>1732.289881875</v>
      </c>
      <c r="E155" s="64">
        <v>1489.3824549999999</v>
      </c>
      <c r="F155" s="64">
        <v>788.05932236950002</v>
      </c>
      <c r="G155" s="64">
        <v>1638.7739518267642</v>
      </c>
      <c r="H155" s="64">
        <v>1282.2102395087479</v>
      </c>
      <c r="I155" s="64">
        <v>7472.123480383656</v>
      </c>
      <c r="J155" s="64">
        <v>342.39041450053003</v>
      </c>
      <c r="K155" s="64">
        <v>13.28144599999999</v>
      </c>
      <c r="L155" s="64">
        <v>1413.635532695828</v>
      </c>
      <c r="M155" s="65" t="b">
        <f>ABS(C155+D155+E155+F155+G155+H155-I155-J155-K155-L155)&lt;0.1</f>
        <v>1</v>
      </c>
      <c r="N155" s="64">
        <f>IF(B155="","",I155+J155)</f>
        <v>7814.5138948841859</v>
      </c>
      <c r="O155" s="27"/>
    </row>
    <row r="156" spans="1:15" x14ac:dyDescent="0.25">
      <c r="A156" s="18"/>
      <c r="B156" s="63">
        <v>45356.625</v>
      </c>
      <c r="C156" s="64">
        <v>2311.9529347500002</v>
      </c>
      <c r="D156" s="64">
        <v>1825.8969981875002</v>
      </c>
      <c r="E156" s="64">
        <v>1620.7519930000001</v>
      </c>
      <c r="F156" s="64">
        <v>603.37238618325</v>
      </c>
      <c r="G156" s="64">
        <v>1380.413810250514</v>
      </c>
      <c r="H156" s="64">
        <v>1321.5311345087482</v>
      </c>
      <c r="I156" s="64">
        <v>7441.9123024836572</v>
      </c>
      <c r="J156" s="64">
        <v>344.01683010052801</v>
      </c>
      <c r="K156" s="64">
        <v>1.0265791</v>
      </c>
      <c r="L156" s="64">
        <v>1276.9635451958281</v>
      </c>
      <c r="M156" s="65" t="b">
        <f>ABS(C156+D156+E156+F156+G156+H156-I156-J156-K156-L156)&lt;0.1</f>
        <v>1</v>
      </c>
      <c r="N156" s="64">
        <f>IF(B156="","",I156+J156)</f>
        <v>7785.929132584185</v>
      </c>
      <c r="O156" s="27"/>
    </row>
    <row r="157" spans="1:15" x14ac:dyDescent="0.25">
      <c r="A157" s="18"/>
      <c r="B157" s="63">
        <v>45356.666666666664</v>
      </c>
      <c r="C157" s="64">
        <v>2427.7227295000002</v>
      </c>
      <c r="D157" s="64">
        <v>2350.48394125</v>
      </c>
      <c r="E157" s="64">
        <v>1742.1213825</v>
      </c>
      <c r="F157" s="64">
        <v>457.51068097900003</v>
      </c>
      <c r="G157" s="64">
        <v>1153.196137922263</v>
      </c>
      <c r="H157" s="64">
        <v>1443.5665545087481</v>
      </c>
      <c r="I157" s="64">
        <v>7505.1560168036585</v>
      </c>
      <c r="J157" s="64">
        <v>351.218262760524</v>
      </c>
      <c r="K157" s="64">
        <v>145.67098290000001</v>
      </c>
      <c r="L157" s="64">
        <v>1572.556164195827</v>
      </c>
      <c r="M157" s="65" t="b">
        <f>ABS(C157+D157+E157+F157+G157+H157-I157-J157-K157-L157)&lt;0.1</f>
        <v>1</v>
      </c>
      <c r="N157" s="64">
        <f>IF(B157="","",I157+J157)</f>
        <v>7856.3742795641829</v>
      </c>
      <c r="O157" s="27"/>
    </row>
    <row r="158" spans="1:15" x14ac:dyDescent="0.25">
      <c r="A158" s="18"/>
      <c r="B158" s="63">
        <v>45356.708333333336</v>
      </c>
      <c r="C158" s="64">
        <v>2459.0206157500002</v>
      </c>
      <c r="D158" s="64">
        <v>2598.3615070625001</v>
      </c>
      <c r="E158" s="64">
        <v>1826.3416195</v>
      </c>
      <c r="F158" s="64">
        <v>338.28990867800002</v>
      </c>
      <c r="G158" s="64">
        <v>1095.552147160761</v>
      </c>
      <c r="H158" s="64">
        <v>1688.4295545087482</v>
      </c>
      <c r="I158" s="64">
        <v>7759.9884903936581</v>
      </c>
      <c r="J158" s="64">
        <v>378.93626147052305</v>
      </c>
      <c r="K158" s="64">
        <v>79.922837099999995</v>
      </c>
      <c r="L158" s="64">
        <v>1787.147763695828</v>
      </c>
      <c r="M158" s="65" t="b">
        <f>ABS(C158+D158+E158+F158+G158+H158-I158-J158-K158-L158)&lt;0.1</f>
        <v>1</v>
      </c>
      <c r="N158" s="64">
        <f>IF(B158="","",I158+J158)</f>
        <v>8138.9247518641814</v>
      </c>
      <c r="O158" s="27"/>
    </row>
    <row r="159" spans="1:15" x14ac:dyDescent="0.25">
      <c r="A159" s="18"/>
      <c r="B159" s="63">
        <v>45356.75</v>
      </c>
      <c r="C159" s="64">
        <v>2440.9513135000002</v>
      </c>
      <c r="D159" s="64">
        <v>3701.7227330625001</v>
      </c>
      <c r="E159" s="64">
        <v>1823.5498585</v>
      </c>
      <c r="F159" s="64">
        <v>375.55172035050009</v>
      </c>
      <c r="G159" s="64">
        <v>1117.941202128261</v>
      </c>
      <c r="H159" s="64">
        <v>1803.0745545087482</v>
      </c>
      <c r="I159" s="64">
        <v>8023.1466714036569</v>
      </c>
      <c r="J159" s="64">
        <v>415.05620785052406</v>
      </c>
      <c r="K159" s="64">
        <v>7.4875075999999998</v>
      </c>
      <c r="L159" s="64">
        <v>2817.1009951958281</v>
      </c>
      <c r="M159" s="65" t="b">
        <f>ABS(C159+D159+E159+F159+G159+H159-I159-J159-K159-L159)&lt;0.1</f>
        <v>1</v>
      </c>
      <c r="N159" s="64">
        <f>IF(B159="","",I159+J159)</f>
        <v>8438.2028792541805</v>
      </c>
      <c r="O159" s="27"/>
    </row>
    <row r="160" spans="1:15" x14ac:dyDescent="0.25">
      <c r="A160" s="18"/>
      <c r="B160" s="63">
        <v>45356.791666666664</v>
      </c>
      <c r="C160" s="64">
        <v>2461.0156500000003</v>
      </c>
      <c r="D160" s="64">
        <v>3847.088771687499</v>
      </c>
      <c r="E160" s="64">
        <v>1818.8047780000002</v>
      </c>
      <c r="F160" s="64">
        <v>415.97976582250004</v>
      </c>
      <c r="G160" s="64">
        <v>1124.7449409912642</v>
      </c>
      <c r="H160" s="64">
        <v>1600.5065545087482</v>
      </c>
      <c r="I160" s="64">
        <v>7752.460977753658</v>
      </c>
      <c r="J160" s="64">
        <v>394.20189686052601</v>
      </c>
      <c r="K160" s="64">
        <v>2.0196361999999999</v>
      </c>
      <c r="L160" s="64">
        <v>3119.4579501958283</v>
      </c>
      <c r="M160" s="65" t="b">
        <f>ABS(C160+D160+E160+F160+G160+H160-I160-J160-K160-L160)&lt;0.1</f>
        <v>1</v>
      </c>
      <c r="N160" s="64">
        <f>IF(B160="","",I160+J160)</f>
        <v>8146.6628746141841</v>
      </c>
      <c r="O160" s="27"/>
    </row>
    <row r="161" spans="1:15" x14ac:dyDescent="0.25">
      <c r="A161" s="18"/>
      <c r="B161" s="63">
        <v>45356.833333333336</v>
      </c>
      <c r="C161" s="64">
        <v>2442.632615</v>
      </c>
      <c r="D161" s="64">
        <v>2535.9186686875</v>
      </c>
      <c r="E161" s="64">
        <v>1825.8851294999993</v>
      </c>
      <c r="F161" s="64">
        <v>495.10940489400008</v>
      </c>
      <c r="G161" s="64">
        <v>1070.116963509766</v>
      </c>
      <c r="H161" s="64">
        <v>1701.6895545087482</v>
      </c>
      <c r="I161" s="64">
        <v>7239.6833598436588</v>
      </c>
      <c r="J161" s="64">
        <v>358.05588916052801</v>
      </c>
      <c r="K161" s="64">
        <v>11.83963939999999</v>
      </c>
      <c r="L161" s="64">
        <v>2461.7734476958281</v>
      </c>
      <c r="M161" s="65" t="b">
        <f>ABS(C161+D161+E161+F161+G161+H161-I161-J161-K161-L161)&lt;0.1</f>
        <v>1</v>
      </c>
      <c r="N161" s="64">
        <f>IF(B161="","",I161+J161)</f>
        <v>7597.7392490041866</v>
      </c>
      <c r="O161" s="27"/>
    </row>
    <row r="162" spans="1:15" x14ac:dyDescent="0.25">
      <c r="A162" s="18"/>
      <c r="B162" s="63">
        <v>45356.875</v>
      </c>
      <c r="C162" s="64">
        <v>2413.08654725</v>
      </c>
      <c r="D162" s="64">
        <v>1894.4000645000001</v>
      </c>
      <c r="E162" s="64">
        <v>1825.81112325</v>
      </c>
      <c r="F162" s="64">
        <v>516.06383739450007</v>
      </c>
      <c r="G162" s="64">
        <v>1046.1168560167589</v>
      </c>
      <c r="H162" s="64">
        <v>1768.032554508748</v>
      </c>
      <c r="I162" s="64">
        <v>6685.7890908436584</v>
      </c>
      <c r="J162" s="64">
        <v>325.52220938052204</v>
      </c>
      <c r="K162" s="64">
        <v>114.7314985</v>
      </c>
      <c r="L162" s="64">
        <v>2337.4681841958281</v>
      </c>
      <c r="M162" s="65" t="b">
        <f>ABS(C162+D162+E162+F162+G162+H162-I162-J162-K162-L162)&lt;0.1</f>
        <v>1</v>
      </c>
      <c r="N162" s="64">
        <f>IF(B162="","",I162+J162)</f>
        <v>7011.3113002241807</v>
      </c>
      <c r="O162" s="27"/>
    </row>
    <row r="163" spans="1:15" x14ac:dyDescent="0.25">
      <c r="A163" s="18"/>
      <c r="B163" s="63">
        <v>45356.916666666664</v>
      </c>
      <c r="C163" s="64">
        <v>2412.7742612500001</v>
      </c>
      <c r="D163" s="64">
        <v>1473.065066875</v>
      </c>
      <c r="E163" s="64">
        <v>1825.1408220000001</v>
      </c>
      <c r="F163" s="64">
        <v>430.01853144450001</v>
      </c>
      <c r="G163" s="64">
        <v>1039.919432471761</v>
      </c>
      <c r="H163" s="64">
        <v>2085.4795545087477</v>
      </c>
      <c r="I163" s="64">
        <v>6431.8774001636575</v>
      </c>
      <c r="J163" s="64">
        <v>318.55391409052299</v>
      </c>
      <c r="K163" s="64">
        <v>199.97940510000001</v>
      </c>
      <c r="L163" s="64">
        <v>2315.9869491958275</v>
      </c>
      <c r="M163" s="65" t="b">
        <f>ABS(C163+D163+E163+F163+G163+H163-I163-J163-K163-L163)&lt;0.1</f>
        <v>1</v>
      </c>
      <c r="N163" s="64">
        <f>IF(B163="","",I163+J163)</f>
        <v>6750.4313142541805</v>
      </c>
      <c r="O163" s="27"/>
    </row>
    <row r="164" spans="1:15" x14ac:dyDescent="0.25">
      <c r="A164" s="18"/>
      <c r="B164" s="63">
        <v>45356.958333333336</v>
      </c>
      <c r="C164" s="64">
        <v>2355.6582562499993</v>
      </c>
      <c r="D164" s="64">
        <v>884.55503706250011</v>
      </c>
      <c r="E164" s="64">
        <v>1286.300505499999</v>
      </c>
      <c r="F164" s="64">
        <v>453.629290653</v>
      </c>
      <c r="G164" s="64">
        <v>1033.716515015763</v>
      </c>
      <c r="H164" s="64">
        <v>2988.0265545087477</v>
      </c>
      <c r="I164" s="64">
        <v>5971.678772283658</v>
      </c>
      <c r="J164" s="64">
        <v>299.348037210526</v>
      </c>
      <c r="K164" s="64">
        <v>665.10680530000002</v>
      </c>
      <c r="L164" s="64">
        <v>2065.7525441958282</v>
      </c>
      <c r="M164" s="65" t="b">
        <f>ABS(C164+D164+E164+F164+G164+H164-I164-J164-K164-L164)&lt;0.1</f>
        <v>1</v>
      </c>
      <c r="N164" s="64">
        <f>IF(B164="","",I164+J164)</f>
        <v>6271.0268094941839</v>
      </c>
      <c r="O164" s="27"/>
    </row>
    <row r="165" spans="1:15" x14ac:dyDescent="0.25">
      <c r="A165" s="18"/>
      <c r="B165" s="63">
        <v>45357</v>
      </c>
      <c r="C165" s="64">
        <v>2337.8036862500003</v>
      </c>
      <c r="D165" s="64">
        <v>864.21691999999996</v>
      </c>
      <c r="E165" s="64">
        <v>1061.76374925</v>
      </c>
      <c r="F165" s="64">
        <v>491.42727319200003</v>
      </c>
      <c r="G165" s="64">
        <v>1010.49632019926</v>
      </c>
      <c r="H165" s="64">
        <v>2639.7025545087481</v>
      </c>
      <c r="I165" s="64">
        <v>5725.5762803336584</v>
      </c>
      <c r="J165" s="64">
        <v>295.77174847052402</v>
      </c>
      <c r="K165" s="64">
        <v>445.62106040000003</v>
      </c>
      <c r="L165" s="64">
        <v>1938.4414141958282</v>
      </c>
      <c r="M165" s="65" t="b">
        <f>ABS(C165+D165+E165+F165+G165+H165-I165-J165-K165-L165)&lt;0.1</f>
        <v>1</v>
      </c>
      <c r="N165" s="64">
        <f>IF(B165="","",I165+J165)</f>
        <v>6021.3480288041828</v>
      </c>
      <c r="O165" s="27"/>
    </row>
    <row r="166" spans="1:15" x14ac:dyDescent="0.25">
      <c r="A166" s="18"/>
      <c r="B166" s="63">
        <v>45357.041666666664</v>
      </c>
      <c r="C166" s="64">
        <v>2334.8428675</v>
      </c>
      <c r="D166" s="64">
        <v>818.71165062500006</v>
      </c>
      <c r="E166" s="64">
        <v>1025.8761526599999</v>
      </c>
      <c r="F166" s="64">
        <v>629.87702878500011</v>
      </c>
      <c r="G166" s="64">
        <v>1001.2588244812621</v>
      </c>
      <c r="H166" s="64">
        <v>2374.2335545087481</v>
      </c>
      <c r="I166" s="64">
        <v>5456.1342656136585</v>
      </c>
      <c r="J166" s="64">
        <v>291.52691565052402</v>
      </c>
      <c r="K166" s="64">
        <v>281.42864310000004</v>
      </c>
      <c r="L166" s="64">
        <v>2155.7102541958279</v>
      </c>
      <c r="M166" s="65" t="b">
        <f>ABS(C166+D166+E166+F166+G166+H166-I166-J166-K166-L166)&lt;0.1</f>
        <v>1</v>
      </c>
      <c r="N166" s="64">
        <f>IF(B166="","",I166+J166)</f>
        <v>5747.6611812641822</v>
      </c>
      <c r="O166" s="27"/>
    </row>
    <row r="167" spans="1:15" x14ac:dyDescent="0.25">
      <c r="A167" s="18"/>
      <c r="B167" s="63">
        <v>45357.083333333336</v>
      </c>
      <c r="C167" s="64">
        <v>2332.2868050000011</v>
      </c>
      <c r="D167" s="64">
        <v>504.24213975000004</v>
      </c>
      <c r="E167" s="64">
        <v>1031.0675225</v>
      </c>
      <c r="F167" s="64">
        <v>869.63735537400009</v>
      </c>
      <c r="G167" s="64">
        <v>1004.0535453072602</v>
      </c>
      <c r="H167" s="64">
        <v>2407.291554508748</v>
      </c>
      <c r="I167" s="64">
        <v>5364.7584014236591</v>
      </c>
      <c r="J167" s="64">
        <v>293.964540520524</v>
      </c>
      <c r="K167" s="64">
        <v>381.64729130000001</v>
      </c>
      <c r="L167" s="64">
        <v>2108.2086891958279</v>
      </c>
      <c r="M167" s="65" t="b">
        <f>ABS(C167+D167+E167+F167+G167+H167-I167-J167-K167-L167)&lt;0.1</f>
        <v>1</v>
      </c>
      <c r="N167" s="64">
        <f>IF(B167="","",I167+J167)</f>
        <v>5658.7229419441828</v>
      </c>
      <c r="O167" s="27"/>
    </row>
    <row r="168" spans="1:15" x14ac:dyDescent="0.25">
      <c r="A168" s="18"/>
      <c r="B168" s="63">
        <v>45357.125</v>
      </c>
      <c r="C168" s="64">
        <v>2317.13147875</v>
      </c>
      <c r="D168" s="64">
        <v>378.91391900000002</v>
      </c>
      <c r="E168" s="64">
        <v>1030.31452025</v>
      </c>
      <c r="F168" s="64">
        <v>842.0138612815</v>
      </c>
      <c r="G168" s="64">
        <v>1001.0336372497621</v>
      </c>
      <c r="H168" s="64">
        <v>2338.7235545087469</v>
      </c>
      <c r="I168" s="64">
        <v>5356.4450747936598</v>
      </c>
      <c r="J168" s="64">
        <v>287.79746115052205</v>
      </c>
      <c r="K168" s="64">
        <v>488.52920089999998</v>
      </c>
      <c r="L168" s="64">
        <v>1775.3592341958281</v>
      </c>
      <c r="M168" s="65" t="b">
        <f>ABS(C168+D168+E168+F168+G168+H168-I168-J168-K168-L168)&lt;0.1</f>
        <v>1</v>
      </c>
      <c r="N168" s="64">
        <f>IF(B168="","",I168+J168)</f>
        <v>5644.2425359441822</v>
      </c>
      <c r="O168" s="27"/>
    </row>
    <row r="169" spans="1:15" x14ac:dyDescent="0.25">
      <c r="A169" s="18"/>
      <c r="B169" s="63">
        <v>45357.166666666664</v>
      </c>
      <c r="C169" s="64">
        <v>2329.8543737500008</v>
      </c>
      <c r="D169" s="64">
        <v>811.91612050000003</v>
      </c>
      <c r="E169" s="64">
        <v>1022.2658025000001</v>
      </c>
      <c r="F169" s="64">
        <v>1014.841327392</v>
      </c>
      <c r="G169" s="64">
        <v>1023.4281945892641</v>
      </c>
      <c r="H169" s="64">
        <v>1899.6885545087482</v>
      </c>
      <c r="I169" s="64">
        <v>5528.753189363656</v>
      </c>
      <c r="J169" s="64">
        <v>279.156714380528</v>
      </c>
      <c r="K169" s="64">
        <v>409.14547779999998</v>
      </c>
      <c r="L169" s="64">
        <v>1884.938991695828</v>
      </c>
      <c r="M169" s="65" t="b">
        <f>ABS(C169+D169+E169+F169+G169+H169-I169-J169-K169-L169)&lt;0.1</f>
        <v>1</v>
      </c>
      <c r="N169" s="64">
        <f>IF(B169="","",I169+J169)</f>
        <v>5807.9099037441838</v>
      </c>
      <c r="O169" s="27"/>
    </row>
    <row r="170" spans="1:15" x14ac:dyDescent="0.25">
      <c r="A170" s="18"/>
      <c r="B170" s="63">
        <v>45357.208333333336</v>
      </c>
      <c r="C170" s="64">
        <v>2339.3301487500003</v>
      </c>
      <c r="D170" s="64">
        <v>823.23341356250012</v>
      </c>
      <c r="E170" s="64">
        <v>1139.3909755</v>
      </c>
      <c r="F170" s="64">
        <v>1277.5664697279992</v>
      </c>
      <c r="G170" s="64">
        <v>1032.416496710762</v>
      </c>
      <c r="H170" s="64">
        <v>2284.0715545087478</v>
      </c>
      <c r="I170" s="64">
        <v>6290.1435188136602</v>
      </c>
      <c r="J170" s="64">
        <v>306.56336835052201</v>
      </c>
      <c r="K170" s="64">
        <v>350.24665240000002</v>
      </c>
      <c r="L170" s="64">
        <v>1949.0555191958272</v>
      </c>
      <c r="M170" s="65" t="b">
        <f>ABS(C170+D170+E170+F170+G170+H170-I170-J170-K170-L170)&lt;0.1</f>
        <v>1</v>
      </c>
      <c r="N170" s="64">
        <f>IF(B170="","",I170+J170)</f>
        <v>6596.7068871641823</v>
      </c>
      <c r="O170" s="27"/>
    </row>
    <row r="171" spans="1:15" x14ac:dyDescent="0.25">
      <c r="A171" s="18"/>
      <c r="B171" s="63">
        <v>45357.25</v>
      </c>
      <c r="C171" s="64">
        <v>2436.4237507500002</v>
      </c>
      <c r="D171" s="64">
        <v>2436.2170128749999</v>
      </c>
      <c r="E171" s="64">
        <v>1720.2366465</v>
      </c>
      <c r="F171" s="64">
        <v>1401.5683313977502</v>
      </c>
      <c r="G171" s="64">
        <v>1087.487431768511</v>
      </c>
      <c r="H171" s="64">
        <v>1234.9625545087481</v>
      </c>
      <c r="I171" s="64">
        <v>7370.569003153656</v>
      </c>
      <c r="J171" s="64">
        <v>360.98760785052508</v>
      </c>
      <c r="K171" s="64">
        <v>182.4871626</v>
      </c>
      <c r="L171" s="64">
        <v>2402.8519541958281</v>
      </c>
      <c r="M171" s="65" t="b">
        <f>ABS(C171+D171+E171+F171+G171+H171-I171-J171-K171-L171)&lt;0.1</f>
        <v>1</v>
      </c>
      <c r="N171" s="64">
        <f>IF(B171="","",I171+J171)</f>
        <v>7731.5566110041809</v>
      </c>
      <c r="O171" s="27"/>
    </row>
    <row r="172" spans="1:15" x14ac:dyDescent="0.25">
      <c r="A172" s="18"/>
      <c r="B172" s="63">
        <v>45357.291666666664</v>
      </c>
      <c r="C172" s="64">
        <v>2474.1398622500001</v>
      </c>
      <c r="D172" s="64">
        <v>3361.0995687500003</v>
      </c>
      <c r="E172" s="64">
        <v>1802.5864797500001</v>
      </c>
      <c r="F172" s="64">
        <v>1329.5836705075001</v>
      </c>
      <c r="G172" s="64">
        <v>1183.0075330337631</v>
      </c>
      <c r="H172" s="64">
        <v>1110.898554508748</v>
      </c>
      <c r="I172" s="64">
        <v>7956.3404888536579</v>
      </c>
      <c r="J172" s="64">
        <v>408.69858725052404</v>
      </c>
      <c r="K172" s="64">
        <v>0.99322849999999985</v>
      </c>
      <c r="L172" s="64">
        <v>2895.2833641958282</v>
      </c>
      <c r="M172" s="65" t="b">
        <f>ABS(C172+D172+E172+F172+G172+H172-I172-J172-K172-L172)&lt;0.1</f>
        <v>1</v>
      </c>
      <c r="N172" s="64">
        <f>IF(B172="","",I172+J172)</f>
        <v>8365.0390761041817</v>
      </c>
      <c r="O172" s="27"/>
    </row>
    <row r="173" spans="1:15" x14ac:dyDescent="0.25">
      <c r="A173" s="18"/>
      <c r="B173" s="63">
        <v>45357.333333333336</v>
      </c>
      <c r="C173" s="64">
        <v>2478.7366320000001</v>
      </c>
      <c r="D173" s="64">
        <v>3265.447037125</v>
      </c>
      <c r="E173" s="64">
        <v>1806.48396475</v>
      </c>
      <c r="F173" s="64">
        <v>1069.4600412447501</v>
      </c>
      <c r="G173" s="64">
        <v>1369.7557158315133</v>
      </c>
      <c r="H173" s="64">
        <v>1670.1265545087481</v>
      </c>
      <c r="I173" s="64">
        <v>8113.4009187536594</v>
      </c>
      <c r="J173" s="64">
        <v>445.80690611052506</v>
      </c>
      <c r="K173" s="64">
        <v>33.436683899999984</v>
      </c>
      <c r="L173" s="64">
        <v>3067.3654366958281</v>
      </c>
      <c r="M173" s="65" t="b">
        <f>ABS(C173+D173+E173+F173+G173+H173-I173-J173-K173-L173)&lt;0.1</f>
        <v>1</v>
      </c>
      <c r="N173" s="64">
        <f>IF(B173="","",I173+J173)</f>
        <v>8559.2078248641847</v>
      </c>
      <c r="O173" s="27"/>
    </row>
    <row r="174" spans="1:15" x14ac:dyDescent="0.25">
      <c r="A174" s="18"/>
      <c r="B174" s="63">
        <v>45357.375</v>
      </c>
      <c r="C174" s="64">
        <v>2450.7707652499998</v>
      </c>
      <c r="D174" s="64">
        <v>2472.129868</v>
      </c>
      <c r="E174" s="64">
        <v>1810.90225775</v>
      </c>
      <c r="F174" s="64">
        <v>1071.2303109949989</v>
      </c>
      <c r="G174" s="64">
        <v>1619.6503531962601</v>
      </c>
      <c r="H174" s="64">
        <v>1997.7865545087482</v>
      </c>
      <c r="I174" s="64">
        <v>8108.3524923036584</v>
      </c>
      <c r="J174" s="64">
        <v>459.20282360052204</v>
      </c>
      <c r="K174" s="64">
        <v>419.6983596</v>
      </c>
      <c r="L174" s="64">
        <v>2435.2164341958282</v>
      </c>
      <c r="M174" s="65" t="b">
        <f>ABS(C174+D174+E174+F174+G174+H174-I174-J174-K174-L174)&lt;0.1</f>
        <v>1</v>
      </c>
      <c r="N174" s="64">
        <f>IF(B174="","",I174+J174)</f>
        <v>8567.555315904181</v>
      </c>
      <c r="O174" s="27"/>
    </row>
    <row r="175" spans="1:15" x14ac:dyDescent="0.25">
      <c r="A175" s="18"/>
      <c r="B175" s="63">
        <v>45357.416666666664</v>
      </c>
      <c r="C175" s="64">
        <v>2384.2108572500001</v>
      </c>
      <c r="D175" s="64">
        <v>1471.5191338750001</v>
      </c>
      <c r="E175" s="64">
        <v>1758.4481765</v>
      </c>
      <c r="F175" s="64">
        <v>1001.3103354507501</v>
      </c>
      <c r="G175" s="64">
        <v>1817.3879591055122</v>
      </c>
      <c r="H175" s="64">
        <v>2637.759554508747</v>
      </c>
      <c r="I175" s="64">
        <v>8102.4268317636579</v>
      </c>
      <c r="J175" s="64">
        <v>465.43775823052601</v>
      </c>
      <c r="K175" s="64">
        <v>426.89730250000002</v>
      </c>
      <c r="L175" s="64">
        <v>2075.8741241958278</v>
      </c>
      <c r="M175" s="65" t="b">
        <f>ABS(C175+D175+E175+F175+G175+H175-I175-J175-K175-L175)&lt;0.1</f>
        <v>1</v>
      </c>
      <c r="N175" s="64">
        <f>IF(B175="","",I175+J175)</f>
        <v>8567.8645899941839</v>
      </c>
      <c r="O175" s="27"/>
    </row>
    <row r="176" spans="1:15" x14ac:dyDescent="0.25">
      <c r="A176" s="18"/>
      <c r="B176" s="63">
        <v>45357.458333333336</v>
      </c>
      <c r="C176" s="64">
        <v>2350.3872900000001</v>
      </c>
      <c r="D176" s="64">
        <v>1206.8360048750001</v>
      </c>
      <c r="E176" s="64">
        <v>1410.166593749999</v>
      </c>
      <c r="F176" s="64">
        <v>1063.60332835125</v>
      </c>
      <c r="G176" s="64">
        <v>1970.2014026250122</v>
      </c>
      <c r="H176" s="64">
        <v>2860.398554508748</v>
      </c>
      <c r="I176" s="64">
        <v>8090.0536645936591</v>
      </c>
      <c r="J176" s="64">
        <v>464.72239902052303</v>
      </c>
      <c r="K176" s="64">
        <v>36.567543799999982</v>
      </c>
      <c r="L176" s="64">
        <v>2270.249566695828</v>
      </c>
      <c r="M176" s="65" t="b">
        <f>ABS(C176+D176+E176+F176+G176+H176-I176-J176-K176-L176)&lt;0.1</f>
        <v>1</v>
      </c>
      <c r="N176" s="64">
        <f>IF(B176="","",I176+J176)</f>
        <v>8554.7760636141829</v>
      </c>
      <c r="O176" s="27"/>
    </row>
    <row r="177" spans="1:15" x14ac:dyDescent="0.25">
      <c r="A177" s="18"/>
      <c r="B177" s="63">
        <v>45357.5</v>
      </c>
      <c r="C177" s="64">
        <v>2362.6336142499999</v>
      </c>
      <c r="D177" s="64">
        <v>652.13453787499998</v>
      </c>
      <c r="E177" s="64">
        <v>1098.5672292499999</v>
      </c>
      <c r="F177" s="64">
        <v>1177.84314484425</v>
      </c>
      <c r="G177" s="64">
        <v>2025.384199262011</v>
      </c>
      <c r="H177" s="64">
        <v>3225.2905545087478</v>
      </c>
      <c r="I177" s="64">
        <v>7876.8366725936576</v>
      </c>
      <c r="J177" s="64">
        <v>442.97000110052301</v>
      </c>
      <c r="K177" s="64">
        <v>308.43090610000002</v>
      </c>
      <c r="L177" s="64">
        <v>1913.615700195827</v>
      </c>
      <c r="M177" s="65" t="b">
        <f>ABS(C177+D177+E177+F177+G177+H177-I177-J177-K177-L177)&lt;0.1</f>
        <v>1</v>
      </c>
      <c r="N177" s="64">
        <f>IF(B177="","",I177+J177)</f>
        <v>8319.8066736941801</v>
      </c>
      <c r="O177" s="27"/>
    </row>
    <row r="178" spans="1:15" x14ac:dyDescent="0.25">
      <c r="A178" s="18"/>
      <c r="B178" s="63">
        <v>45357.541666666664</v>
      </c>
      <c r="C178" s="64">
        <v>2378.3214957499995</v>
      </c>
      <c r="D178" s="64">
        <v>564.905569625</v>
      </c>
      <c r="E178" s="64">
        <v>1044.2853224999999</v>
      </c>
      <c r="F178" s="64">
        <v>1359.97282864975</v>
      </c>
      <c r="G178" s="64">
        <v>1948.496496366512</v>
      </c>
      <c r="H178" s="64">
        <v>2989.409554508748</v>
      </c>
      <c r="I178" s="64">
        <v>7816.5831938036599</v>
      </c>
      <c r="J178" s="64">
        <v>430.35391890052404</v>
      </c>
      <c r="K178" s="64">
        <v>235.17526550000002</v>
      </c>
      <c r="L178" s="64">
        <v>1803.278889195828</v>
      </c>
      <c r="M178" s="65" t="b">
        <f>ABS(C178+D178+E178+F178+G178+H178-I178-J178-K178-L178)&lt;0.1</f>
        <v>1</v>
      </c>
      <c r="N178" s="64">
        <f>IF(B178="","",I178+J178)</f>
        <v>8246.9371127041832</v>
      </c>
      <c r="O178" s="27"/>
    </row>
    <row r="179" spans="1:15" x14ac:dyDescent="0.25">
      <c r="A179" s="18"/>
      <c r="B179" s="63">
        <v>45357.583333333336</v>
      </c>
      <c r="C179" s="64">
        <v>2393.1366720000001</v>
      </c>
      <c r="D179" s="64">
        <v>609.94744050000008</v>
      </c>
      <c r="E179" s="64">
        <v>1382.407645</v>
      </c>
      <c r="F179" s="64">
        <v>1718.6925791244992</v>
      </c>
      <c r="G179" s="64">
        <v>1733.767312126761</v>
      </c>
      <c r="H179" s="64">
        <v>2107.005554508748</v>
      </c>
      <c r="I179" s="64">
        <v>7730.9458218236596</v>
      </c>
      <c r="J179" s="64">
        <v>395.31966384052305</v>
      </c>
      <c r="K179" s="64">
        <v>139.64762590000001</v>
      </c>
      <c r="L179" s="64">
        <v>1679.044091695828</v>
      </c>
      <c r="M179" s="65" t="b">
        <f>ABS(C179+D179+E179+F179+G179+H179-I179-J179-K179-L179)&lt;0.1</f>
        <v>1</v>
      </c>
      <c r="N179" s="64">
        <f>IF(B179="","",I179+J179)</f>
        <v>8126.265485664183</v>
      </c>
      <c r="O179" s="27"/>
    </row>
    <row r="180" spans="1:15" x14ac:dyDescent="0.25">
      <c r="A180" s="18"/>
      <c r="B180" s="63">
        <v>45357.625</v>
      </c>
      <c r="C180" s="64">
        <v>2386.8450042499994</v>
      </c>
      <c r="D180" s="64">
        <v>676.78270212500001</v>
      </c>
      <c r="E180" s="64">
        <v>1589.609756999999</v>
      </c>
      <c r="F180" s="64">
        <v>1987.6663293587492</v>
      </c>
      <c r="G180" s="64">
        <v>1425.686730497511</v>
      </c>
      <c r="H180" s="64">
        <v>1646.639554508748</v>
      </c>
      <c r="I180" s="64">
        <v>7776.3572314636576</v>
      </c>
      <c r="J180" s="64">
        <v>378.50864028052405</v>
      </c>
      <c r="K180" s="64">
        <v>18.712003799999991</v>
      </c>
      <c r="L180" s="64">
        <v>1539.6522021958281</v>
      </c>
      <c r="M180" s="65" t="b">
        <f>ABS(C180+D180+E180+F180+G180+H180-I180-J180-K180-L180)&lt;0.1</f>
        <v>1</v>
      </c>
      <c r="N180" s="64">
        <f>IF(B180="","",I180+J180)</f>
        <v>8154.8658717441813</v>
      </c>
      <c r="O180" s="27"/>
    </row>
    <row r="181" spans="1:15" x14ac:dyDescent="0.25">
      <c r="A181" s="18"/>
      <c r="B181" s="63">
        <v>45357.666666666664</v>
      </c>
      <c r="C181" s="64">
        <v>2457.04551825</v>
      </c>
      <c r="D181" s="64">
        <v>2023.8218511250002</v>
      </c>
      <c r="E181" s="64">
        <v>1789.8317675000001</v>
      </c>
      <c r="F181" s="64">
        <v>1978.142451828</v>
      </c>
      <c r="G181" s="64">
        <v>1237.0924970182621</v>
      </c>
      <c r="H181" s="64">
        <v>1328.330554508748</v>
      </c>
      <c r="I181" s="64">
        <v>7884.4936415436587</v>
      </c>
      <c r="J181" s="64">
        <v>381.85041679052404</v>
      </c>
      <c r="K181" s="64">
        <v>235.89155270000001</v>
      </c>
      <c r="L181" s="64">
        <v>2312.0290291958281</v>
      </c>
      <c r="M181" s="65" t="b">
        <f>ABS(C181+D181+E181+F181+G181+H181-I181-J181-K181-L181)&lt;0.1</f>
        <v>1</v>
      </c>
      <c r="N181" s="64">
        <f>IF(B181="","",I181+J181)</f>
        <v>8266.3440583341835</v>
      </c>
      <c r="O181" s="27"/>
    </row>
    <row r="182" spans="1:15" x14ac:dyDescent="0.25">
      <c r="A182" s="18"/>
      <c r="B182" s="63">
        <v>45357.708333333336</v>
      </c>
      <c r="C182" s="64">
        <v>2538.5919612499997</v>
      </c>
      <c r="D182" s="64">
        <v>3019.9878934375001</v>
      </c>
      <c r="E182" s="64">
        <v>1812.91984075</v>
      </c>
      <c r="F182" s="64">
        <v>1783.3722761167501</v>
      </c>
      <c r="G182" s="64">
        <v>1171.1597116470141</v>
      </c>
      <c r="H182" s="64">
        <v>1399.2775545087482</v>
      </c>
      <c r="I182" s="64">
        <v>8060.0759091536574</v>
      </c>
      <c r="J182" s="64">
        <v>405.72387266052704</v>
      </c>
      <c r="K182" s="64">
        <v>31.119474199999992</v>
      </c>
      <c r="L182" s="64">
        <v>3228.3899816958283</v>
      </c>
      <c r="M182" s="65" t="b">
        <f>ABS(C182+D182+E182+F182+G182+H182-I182-J182-K182-L182)&lt;0.1</f>
        <v>1</v>
      </c>
      <c r="N182" s="64">
        <f>IF(B182="","",I182+J182)</f>
        <v>8465.7997818141848</v>
      </c>
      <c r="O182" s="27"/>
    </row>
    <row r="183" spans="1:15" x14ac:dyDescent="0.25">
      <c r="A183" s="18"/>
      <c r="B183" s="63">
        <v>45357.75</v>
      </c>
      <c r="C183" s="64">
        <v>2561.2875662500001</v>
      </c>
      <c r="D183" s="64">
        <v>4022.0327278124973</v>
      </c>
      <c r="E183" s="64">
        <v>1807.5172627500001</v>
      </c>
      <c r="F183" s="64">
        <v>1745.6593953755</v>
      </c>
      <c r="G183" s="64">
        <v>1174.2704347232661</v>
      </c>
      <c r="H183" s="64">
        <v>1427.7225545087481</v>
      </c>
      <c r="I183" s="64">
        <v>8252.7856350736583</v>
      </c>
      <c r="J183" s="64">
        <v>430.566819650524</v>
      </c>
      <c r="K183" s="64">
        <v>0.26808999999999988</v>
      </c>
      <c r="L183" s="64">
        <v>4054.8693966958272</v>
      </c>
      <c r="M183" s="65" t="b">
        <f>ABS(C183+D183+E183+F183+G183+H183-I183-J183-K183-L183)&lt;0.1</f>
        <v>1</v>
      </c>
      <c r="N183" s="64">
        <f>IF(B183="","",I183+J183)</f>
        <v>8683.3524547241832</v>
      </c>
      <c r="O183" s="27"/>
    </row>
    <row r="184" spans="1:15" x14ac:dyDescent="0.25">
      <c r="A184" s="18"/>
      <c r="B184" s="63">
        <v>45357.791666666664</v>
      </c>
      <c r="C184" s="64">
        <v>2563.0341237499993</v>
      </c>
      <c r="D184" s="64">
        <v>4222.8709640624975</v>
      </c>
      <c r="E184" s="64">
        <v>1804.025274749999</v>
      </c>
      <c r="F184" s="64">
        <v>2007.9678028335002</v>
      </c>
      <c r="G184" s="64">
        <v>1177.300805365262</v>
      </c>
      <c r="H184" s="64">
        <v>1125.0755545087482</v>
      </c>
      <c r="I184" s="64">
        <v>7997.1475300136572</v>
      </c>
      <c r="J184" s="64">
        <v>414.96118806052402</v>
      </c>
      <c r="K184" s="64">
        <v>0.26864549999999987</v>
      </c>
      <c r="L184" s="64">
        <v>4487.8971616958261</v>
      </c>
      <c r="M184" s="65" t="b">
        <f>ABS(C184+D184+E184+F184+G184+H184-I184-J184-K184-L184)&lt;0.1</f>
        <v>1</v>
      </c>
      <c r="N184" s="64">
        <f>IF(B184="","",I184+J184)</f>
        <v>8412.1087180741815</v>
      </c>
      <c r="O184" s="27"/>
    </row>
    <row r="185" spans="1:15" x14ac:dyDescent="0.25">
      <c r="A185" s="18"/>
      <c r="B185" s="63">
        <v>45357.833333333336</v>
      </c>
      <c r="C185" s="64">
        <v>2551.387479</v>
      </c>
      <c r="D185" s="64">
        <v>3192.415530625</v>
      </c>
      <c r="E185" s="64">
        <v>1804.14636275</v>
      </c>
      <c r="F185" s="64">
        <v>2068.0602077969988</v>
      </c>
      <c r="G185" s="64">
        <v>1124.00615750926</v>
      </c>
      <c r="H185" s="64">
        <v>1055.813554508748</v>
      </c>
      <c r="I185" s="64">
        <v>7440.0806950536562</v>
      </c>
      <c r="J185" s="64">
        <v>377.72353034052401</v>
      </c>
      <c r="K185" s="64">
        <v>49.432187599999978</v>
      </c>
      <c r="L185" s="64">
        <v>3928.5928791958286</v>
      </c>
      <c r="M185" s="65" t="b">
        <f>ABS(C185+D185+E185+F185+G185+H185-I185-J185-K185-L185)&lt;0.1</f>
        <v>1</v>
      </c>
      <c r="N185" s="64">
        <f>IF(B185="","",I185+J185)</f>
        <v>7817.8042253941803</v>
      </c>
      <c r="O185" s="27"/>
    </row>
    <row r="186" spans="1:15" x14ac:dyDescent="0.25">
      <c r="A186" s="18"/>
      <c r="B186" s="63">
        <v>45357.875</v>
      </c>
      <c r="C186" s="64">
        <v>2479.1222465000001</v>
      </c>
      <c r="D186" s="64">
        <v>2223.5889090000001</v>
      </c>
      <c r="E186" s="64">
        <v>1805.42991125</v>
      </c>
      <c r="F186" s="64">
        <v>2254.1288843739999</v>
      </c>
      <c r="G186" s="64">
        <v>1113.3826157572641</v>
      </c>
      <c r="H186" s="64">
        <v>1059.1615545087482</v>
      </c>
      <c r="I186" s="64">
        <v>6895.4785478036592</v>
      </c>
      <c r="J186" s="64">
        <v>341.069966790526</v>
      </c>
      <c r="K186" s="64">
        <v>169.6278101</v>
      </c>
      <c r="L186" s="64">
        <v>3528.637796695828</v>
      </c>
      <c r="M186" s="65" t="b">
        <f>ABS(C186+D186+E186+F186+G186+H186-I186-J186-K186-L186)&lt;0.1</f>
        <v>1</v>
      </c>
      <c r="N186" s="64">
        <f>IF(B186="","",I186+J186)</f>
        <v>7236.5485145941857</v>
      </c>
      <c r="O186" s="27"/>
    </row>
    <row r="187" spans="1:15" x14ac:dyDescent="0.25">
      <c r="A187" s="18"/>
      <c r="B187" s="63">
        <v>45357.916666666664</v>
      </c>
      <c r="C187" s="64">
        <v>2451.8497767500003</v>
      </c>
      <c r="D187" s="64">
        <v>1282.837990125</v>
      </c>
      <c r="E187" s="64">
        <v>1694.6905892500001</v>
      </c>
      <c r="F187" s="64">
        <v>2231.5521561834998</v>
      </c>
      <c r="G187" s="64">
        <v>1093.5954791127642</v>
      </c>
      <c r="H187" s="64">
        <v>1806.7715545087481</v>
      </c>
      <c r="I187" s="64">
        <v>6646.6237146636577</v>
      </c>
      <c r="J187" s="64">
        <v>337.17160617052804</v>
      </c>
      <c r="K187" s="64">
        <v>506.7132034</v>
      </c>
      <c r="L187" s="64">
        <v>3070.7890216958281</v>
      </c>
      <c r="M187" s="65" t="b">
        <f>ABS(C187+D187+E187+F187+G187+H187-I187-J187-K187-L187)&lt;0.1</f>
        <v>1</v>
      </c>
      <c r="N187" s="64">
        <f>IF(B187="","",I187+J187)</f>
        <v>6983.795320834186</v>
      </c>
      <c r="O187" s="27"/>
    </row>
    <row r="188" spans="1:15" x14ac:dyDescent="0.25">
      <c r="A188" s="18"/>
      <c r="B188" s="63">
        <v>45357.958333333336</v>
      </c>
      <c r="C188" s="64">
        <v>2435.9894252499998</v>
      </c>
      <c r="D188" s="64">
        <v>604.51532568750008</v>
      </c>
      <c r="E188" s="64">
        <v>1173.9520267999999</v>
      </c>
      <c r="F188" s="64">
        <v>2163.654692052</v>
      </c>
      <c r="G188" s="64">
        <v>1066.232774081763</v>
      </c>
      <c r="H188" s="64">
        <v>2258.5935545087468</v>
      </c>
      <c r="I188" s="64">
        <v>6147.381010883656</v>
      </c>
      <c r="J188" s="64">
        <v>310.72510390052599</v>
      </c>
      <c r="K188" s="64">
        <v>592.65361689999997</v>
      </c>
      <c r="L188" s="64">
        <v>2652.1780666958284</v>
      </c>
      <c r="M188" s="65" t="b">
        <f>ABS(C188+D188+E188+F188+G188+H188-I188-J188-K188-L188)&lt;0.1</f>
        <v>1</v>
      </c>
      <c r="N188" s="64">
        <f>IF(B188="","",I188+J188)</f>
        <v>6458.106114784182</v>
      </c>
      <c r="O188" s="27"/>
    </row>
    <row r="189" spans="1:15" x14ac:dyDescent="0.25">
      <c r="A189" s="18"/>
      <c r="B189" s="63">
        <v>45358</v>
      </c>
      <c r="C189" s="64">
        <v>2408.9967067500002</v>
      </c>
      <c r="D189" s="64">
        <v>540.19983243749994</v>
      </c>
      <c r="E189" s="64">
        <v>786.10835707000001</v>
      </c>
      <c r="F189" s="64">
        <v>2116.9107944335001</v>
      </c>
      <c r="G189" s="64">
        <v>1061.481267610262</v>
      </c>
      <c r="H189" s="64">
        <v>2016.493554508748</v>
      </c>
      <c r="I189" s="64">
        <v>5867.0138455136603</v>
      </c>
      <c r="J189" s="64">
        <v>308.56732280052302</v>
      </c>
      <c r="K189" s="64">
        <v>229.66846030000002</v>
      </c>
      <c r="L189" s="64">
        <v>2524.9408841958275</v>
      </c>
      <c r="M189" s="65" t="b">
        <f>ABS(C189+D189+E189+F189+G189+H189-I189-J189-K189-L189)&lt;0.1</f>
        <v>1</v>
      </c>
      <c r="N189" s="64">
        <f>IF(B189="","",I189+J189)</f>
        <v>6175.5811683141837</v>
      </c>
      <c r="O189" s="27"/>
    </row>
    <row r="190" spans="1:15" x14ac:dyDescent="0.25">
      <c r="A190" s="18"/>
      <c r="B190" s="63">
        <v>45358.041666666664</v>
      </c>
      <c r="C190" s="64">
        <v>2415.7873877500001</v>
      </c>
      <c r="D190" s="64">
        <v>541.63337531250011</v>
      </c>
      <c r="E190" s="64">
        <v>682.2697280000001</v>
      </c>
      <c r="F190" s="64">
        <v>2049.5046300685003</v>
      </c>
      <c r="G190" s="64">
        <v>1043.440892540264</v>
      </c>
      <c r="H190" s="64">
        <v>1727.245554508748</v>
      </c>
      <c r="I190" s="64">
        <v>5633.9835068236589</v>
      </c>
      <c r="J190" s="64">
        <v>303.815777460525</v>
      </c>
      <c r="K190" s="64">
        <v>59.658329699999975</v>
      </c>
      <c r="L190" s="64">
        <v>2462.4239541958273</v>
      </c>
      <c r="M190" s="65" t="b">
        <f>ABS(C190+D190+E190+F190+G190+H190-I190-J190-K190-L190)&lt;0.1</f>
        <v>1</v>
      </c>
      <c r="N190" s="64">
        <f>IF(B190="","",I190+J190)</f>
        <v>5937.7992842841841</v>
      </c>
      <c r="O190" s="27"/>
    </row>
    <row r="191" spans="1:15" x14ac:dyDescent="0.25">
      <c r="A191" s="18"/>
      <c r="B191" s="63">
        <v>45358.083333333336</v>
      </c>
      <c r="C191" s="64">
        <v>2403.2575617500001</v>
      </c>
      <c r="D191" s="64">
        <v>637.09554137500004</v>
      </c>
      <c r="E191" s="64">
        <v>684.48341275000007</v>
      </c>
      <c r="F191" s="64">
        <v>1888.9735121585002</v>
      </c>
      <c r="G191" s="64">
        <v>1036.948143957763</v>
      </c>
      <c r="H191" s="64">
        <v>1871.7315545087481</v>
      </c>
      <c r="I191" s="64">
        <v>5541.3382843536592</v>
      </c>
      <c r="J191" s="64">
        <v>306.20210775052306</v>
      </c>
      <c r="K191" s="64">
        <v>97.569677699999971</v>
      </c>
      <c r="L191" s="64">
        <v>2577.3796566958281</v>
      </c>
      <c r="M191" s="65" t="b">
        <f>ABS(C191+D191+E191+F191+G191+H191-I191-J191-K191-L191)&lt;0.1</f>
        <v>1</v>
      </c>
      <c r="N191" s="64">
        <f>IF(B191="","",I191+J191)</f>
        <v>5847.5403921041825</v>
      </c>
      <c r="O191" s="27"/>
    </row>
    <row r="192" spans="1:15" x14ac:dyDescent="0.25">
      <c r="A192" s="18"/>
      <c r="B192" s="63">
        <v>45358.125</v>
      </c>
      <c r="C192" s="64">
        <v>2383.598919</v>
      </c>
      <c r="D192" s="64">
        <v>612.923987625</v>
      </c>
      <c r="E192" s="64">
        <v>693.25784675000011</v>
      </c>
      <c r="F192" s="64">
        <v>1849.7478401435001</v>
      </c>
      <c r="G192" s="64">
        <v>1030.382025982763</v>
      </c>
      <c r="H192" s="64">
        <v>1978.139554508748</v>
      </c>
      <c r="I192" s="64">
        <v>5502.0984182436559</v>
      </c>
      <c r="J192" s="64">
        <v>294.88609457052604</v>
      </c>
      <c r="K192" s="64">
        <v>430.54073950000003</v>
      </c>
      <c r="L192" s="64">
        <v>2320.5249216958268</v>
      </c>
      <c r="M192" s="65" t="b">
        <f>ABS(C192+D192+E192+F192+G192+H192-I192-J192-K192-L192)&lt;0.1</f>
        <v>1</v>
      </c>
      <c r="N192" s="64">
        <f>IF(B192="","",I192+J192)</f>
        <v>5796.9845128141824</v>
      </c>
      <c r="O192" s="27"/>
    </row>
    <row r="193" spans="1:15" x14ac:dyDescent="0.25">
      <c r="A193" s="18"/>
      <c r="B193" s="63">
        <v>45358.166666666664</v>
      </c>
      <c r="C193" s="64">
        <v>2376.937218</v>
      </c>
      <c r="D193" s="64">
        <v>562.45721118750009</v>
      </c>
      <c r="E193" s="64">
        <v>751.53739325000004</v>
      </c>
      <c r="F193" s="64">
        <v>1938.905618749</v>
      </c>
      <c r="G193" s="64">
        <v>1029.953141034762</v>
      </c>
      <c r="H193" s="64">
        <v>2081.4845545087478</v>
      </c>
      <c r="I193" s="64">
        <v>5693.4920542636592</v>
      </c>
      <c r="J193" s="64">
        <v>288.76006177052403</v>
      </c>
      <c r="K193" s="64">
        <v>629.52479150000011</v>
      </c>
      <c r="L193" s="64">
        <v>2129.4982291958281</v>
      </c>
      <c r="M193" s="65" t="b">
        <f>ABS(C193+D193+E193+F193+G193+H193-I193-J193-K193-L193)&lt;0.1</f>
        <v>1</v>
      </c>
      <c r="N193" s="64">
        <f>IF(B193="","",I193+J193)</f>
        <v>5982.252116034183</v>
      </c>
      <c r="O193" s="27"/>
    </row>
    <row r="194" spans="1:15" x14ac:dyDescent="0.25">
      <c r="A194" s="18"/>
      <c r="B194" s="63">
        <v>45358.208333333336</v>
      </c>
      <c r="C194" s="64">
        <v>2415.827573</v>
      </c>
      <c r="D194" s="64">
        <v>749.72639831250001</v>
      </c>
      <c r="E194" s="64">
        <v>985.13521175000005</v>
      </c>
      <c r="F194" s="64">
        <v>2004.7561263990001</v>
      </c>
      <c r="G194" s="64">
        <v>1042.930932509762</v>
      </c>
      <c r="H194" s="64">
        <v>1934.1335545087481</v>
      </c>
      <c r="I194" s="64">
        <v>6384.0759354336578</v>
      </c>
      <c r="J194" s="64">
        <v>315.02259635052508</v>
      </c>
      <c r="K194" s="64">
        <v>412.95727050000005</v>
      </c>
      <c r="L194" s="64">
        <v>2020.4539941958283</v>
      </c>
      <c r="M194" s="65" t="b">
        <f>ABS(C194+D194+E194+F194+G194+H194-I194-J194-K194-L194)&lt;0.1</f>
        <v>1</v>
      </c>
      <c r="N194" s="64">
        <f>IF(B194="","",I194+J194)</f>
        <v>6699.0985317841833</v>
      </c>
      <c r="O194" s="27"/>
    </row>
    <row r="195" spans="1:15" x14ac:dyDescent="0.25">
      <c r="A195" s="18"/>
      <c r="B195" s="63">
        <v>45358.25</v>
      </c>
      <c r="C195" s="64">
        <v>2476.76726525</v>
      </c>
      <c r="D195" s="64">
        <v>2613.9661350625001</v>
      </c>
      <c r="E195" s="64">
        <v>1331.640944499999</v>
      </c>
      <c r="F195" s="64">
        <v>1916.2367764657502</v>
      </c>
      <c r="G195" s="64">
        <v>1077.4826756630141</v>
      </c>
      <c r="H195" s="64">
        <v>1129.621554508748</v>
      </c>
      <c r="I195" s="64">
        <v>7477.1399367736603</v>
      </c>
      <c r="J195" s="64">
        <v>375.66013608052299</v>
      </c>
      <c r="K195" s="64">
        <v>79.853584399999974</v>
      </c>
      <c r="L195" s="64">
        <v>2613.0616941958269</v>
      </c>
      <c r="M195" s="65" t="b">
        <f>ABS(C195+D195+E195+F195+G195+H195-I195-J195-K195-L195)&lt;0.1</f>
        <v>1</v>
      </c>
      <c r="N195" s="64">
        <f>IF(B195="","",I195+J195)</f>
        <v>7852.8000728541829</v>
      </c>
      <c r="O195" s="27"/>
    </row>
    <row r="196" spans="1:15" x14ac:dyDescent="0.25">
      <c r="A196" s="18"/>
      <c r="B196" s="63">
        <v>45358.291666666664</v>
      </c>
      <c r="C196" s="64">
        <v>2491.7209290000001</v>
      </c>
      <c r="D196" s="64">
        <v>3831.0629262500001</v>
      </c>
      <c r="E196" s="64">
        <v>1381.6926355000001</v>
      </c>
      <c r="F196" s="64">
        <v>1869.0330730315002</v>
      </c>
      <c r="G196" s="64">
        <v>1157.1961464197582</v>
      </c>
      <c r="H196" s="64">
        <v>1110.3925545087482</v>
      </c>
      <c r="I196" s="64">
        <v>8116.921273843659</v>
      </c>
      <c r="J196" s="64">
        <v>419.97071177052101</v>
      </c>
      <c r="K196" s="64">
        <v>0.23424490000000001</v>
      </c>
      <c r="L196" s="64">
        <v>3303.9720341958282</v>
      </c>
      <c r="M196" s="65" t="b">
        <f>ABS(C196+D196+E196+F196+G196+H196-I196-J196-K196-L196)&lt;0.1</f>
        <v>1</v>
      </c>
      <c r="N196" s="64">
        <f>IF(B196="","",I196+J196)</f>
        <v>8536.8919856141802</v>
      </c>
      <c r="O196" s="27"/>
    </row>
    <row r="197" spans="1:15" x14ac:dyDescent="0.25">
      <c r="A197" s="18"/>
      <c r="B197" s="63">
        <v>45358.333333333336</v>
      </c>
      <c r="C197" s="64">
        <v>2444.0031015</v>
      </c>
      <c r="D197" s="64">
        <v>3611.8928261250003</v>
      </c>
      <c r="E197" s="64">
        <v>1401.8049812500001</v>
      </c>
      <c r="F197" s="64">
        <v>1913.3758048022501</v>
      </c>
      <c r="G197" s="64">
        <v>1352.2974496740142</v>
      </c>
      <c r="H197" s="64">
        <v>1231.1708745087481</v>
      </c>
      <c r="I197" s="64">
        <v>8272.5950563736606</v>
      </c>
      <c r="J197" s="64">
        <v>436.52231149052506</v>
      </c>
      <c r="K197" s="64">
        <v>0.82719080000000011</v>
      </c>
      <c r="L197" s="64">
        <v>3244.6004791958285</v>
      </c>
      <c r="M197" s="65" t="b">
        <f>ABS(C197+D197+E197+F197+G197+H197-I197-J197-K197-L197)&lt;0.1</f>
        <v>1</v>
      </c>
      <c r="N197" s="64">
        <f>IF(B197="","",I197+J197)</f>
        <v>8709.1173678641862</v>
      </c>
      <c r="O197" s="27"/>
    </row>
    <row r="198" spans="1:15" x14ac:dyDescent="0.25">
      <c r="A198" s="18"/>
      <c r="B198" s="63">
        <v>45358.375</v>
      </c>
      <c r="C198" s="64">
        <v>2458.8702995000003</v>
      </c>
      <c r="D198" s="64">
        <v>2197.8611417500001</v>
      </c>
      <c r="E198" s="64">
        <v>1379.90654675</v>
      </c>
      <c r="F198" s="64">
        <v>1599.4307428802492</v>
      </c>
      <c r="G198" s="64">
        <v>1562.1422981610101</v>
      </c>
      <c r="H198" s="64">
        <v>1688.6361345087482</v>
      </c>
      <c r="I198" s="64">
        <v>8167.2076074736597</v>
      </c>
      <c r="J198" s="64">
        <v>427.18512948052103</v>
      </c>
      <c r="K198" s="64">
        <v>257.15094240000008</v>
      </c>
      <c r="L198" s="64">
        <v>2035.3034841958281</v>
      </c>
      <c r="M198" s="65" t="b">
        <f>ABS(C198+D198+E198+F198+G198+H198-I198-J198-K198-L198)&lt;0.1</f>
        <v>1</v>
      </c>
      <c r="N198" s="64">
        <f>IF(B198="","",I198+J198)</f>
        <v>8594.3927369541816</v>
      </c>
      <c r="O198" s="27"/>
    </row>
    <row r="199" spans="1:15" x14ac:dyDescent="0.25">
      <c r="A199" s="18"/>
      <c r="B199" s="63">
        <v>45358.416666666664</v>
      </c>
      <c r="C199" s="64">
        <v>2378.0447804999999</v>
      </c>
      <c r="D199" s="64">
        <v>1127.2951627500001</v>
      </c>
      <c r="E199" s="64">
        <v>1213.45330775</v>
      </c>
      <c r="F199" s="64">
        <v>1294.5698437315</v>
      </c>
      <c r="G199" s="64">
        <v>1755.1506632097601</v>
      </c>
      <c r="H199" s="64">
        <v>2266.0825545087478</v>
      </c>
      <c r="I199" s="64">
        <v>8081.9747567736576</v>
      </c>
      <c r="J199" s="64">
        <v>408.143632480522</v>
      </c>
      <c r="K199" s="64">
        <v>4.0260914999999997</v>
      </c>
      <c r="L199" s="64">
        <v>1540.451831695827</v>
      </c>
      <c r="M199" s="65" t="b">
        <f>ABS(C199+D199+E199+F199+G199+H199-I199-J199-K199-L199)&lt;0.1</f>
        <v>1</v>
      </c>
      <c r="N199" s="64">
        <f>IF(B199="","",I199+J199)</f>
        <v>8490.1183892541794</v>
      </c>
      <c r="O199" s="27"/>
    </row>
    <row r="200" spans="1:15" x14ac:dyDescent="0.25">
      <c r="A200" s="18"/>
      <c r="B200" s="63">
        <v>45358.458333333336</v>
      </c>
      <c r="C200" s="64">
        <v>2304.3775114999999</v>
      </c>
      <c r="D200" s="64">
        <v>874.90727774999993</v>
      </c>
      <c r="E200" s="64">
        <v>1177.6389265</v>
      </c>
      <c r="F200" s="64">
        <v>1058.4949811592501</v>
      </c>
      <c r="G200" s="64">
        <v>1857.9621924220153</v>
      </c>
      <c r="H200" s="64">
        <v>2487.6274595087484</v>
      </c>
      <c r="I200" s="64">
        <v>8035.5172597136589</v>
      </c>
      <c r="J200" s="64">
        <v>390.40963503052706</v>
      </c>
      <c r="K200" s="64">
        <v>78.982889899999975</v>
      </c>
      <c r="L200" s="64">
        <v>1256.098564195828</v>
      </c>
      <c r="M200" s="65" t="b">
        <f>ABS(C200+D200+E200+F200+G200+H200-I200-J200-K200-L200)&lt;0.1</f>
        <v>1</v>
      </c>
      <c r="N200" s="64">
        <f>IF(B200="","",I200+J200)</f>
        <v>8425.9268947441851</v>
      </c>
      <c r="O200" s="27"/>
    </row>
    <row r="201" spans="1:15" x14ac:dyDescent="0.25">
      <c r="A201" s="18"/>
      <c r="B201" s="63">
        <v>45358.5</v>
      </c>
      <c r="C201" s="64">
        <v>2323.6665627500001</v>
      </c>
      <c r="D201" s="64">
        <v>747.21832662500003</v>
      </c>
      <c r="E201" s="64">
        <v>970.96100999999999</v>
      </c>
      <c r="F201" s="64">
        <v>846.21983896325003</v>
      </c>
      <c r="G201" s="64">
        <v>1873.154561503012</v>
      </c>
      <c r="H201" s="64">
        <v>2995.1992195087482</v>
      </c>
      <c r="I201" s="64">
        <v>7885.5215225636621</v>
      </c>
      <c r="J201" s="64">
        <v>376.48630529052105</v>
      </c>
      <c r="K201" s="64">
        <v>388.61749730000008</v>
      </c>
      <c r="L201" s="64">
        <v>1105.7941941958281</v>
      </c>
      <c r="M201" s="65" t="b">
        <f>ABS(C201+D201+E201+F201+G201+H201-I201-J201-K201-L201)&lt;0.1</f>
        <v>1</v>
      </c>
      <c r="N201" s="64">
        <f>IF(B201="","",I201+J201)</f>
        <v>8262.0078278541823</v>
      </c>
      <c r="O201" s="27"/>
    </row>
    <row r="202" spans="1:15" x14ac:dyDescent="0.25">
      <c r="A202" s="18"/>
      <c r="B202" s="63">
        <v>45358.541666666664</v>
      </c>
      <c r="C202" s="64">
        <v>2251.5369925</v>
      </c>
      <c r="D202" s="64">
        <v>1395.472338625</v>
      </c>
      <c r="E202" s="64">
        <v>904.38586750000002</v>
      </c>
      <c r="F202" s="64">
        <v>740.35401703775005</v>
      </c>
      <c r="G202" s="64">
        <v>1751.2422485485122</v>
      </c>
      <c r="H202" s="64">
        <v>2717.9327945087484</v>
      </c>
      <c r="I202" s="64">
        <v>7883.5750565736589</v>
      </c>
      <c r="J202" s="64">
        <v>381.62001025052399</v>
      </c>
      <c r="K202" s="64">
        <v>20.454440699999989</v>
      </c>
      <c r="L202" s="64">
        <v>1475.2747511958282</v>
      </c>
      <c r="M202" s="65" t="b">
        <f>ABS(C202+D202+E202+F202+G202+H202-I202-J202-K202-L202)&lt;0.1</f>
        <v>1</v>
      </c>
      <c r="N202" s="64">
        <f>IF(B202="","",I202+J202)</f>
        <v>8265.1950668241825</v>
      </c>
      <c r="O202" s="27"/>
    </row>
    <row r="203" spans="1:15" x14ac:dyDescent="0.25">
      <c r="A203" s="18"/>
      <c r="B203" s="63">
        <v>45358.583333333336</v>
      </c>
      <c r="C203" s="64">
        <v>2280.6949810000001</v>
      </c>
      <c r="D203" s="64">
        <v>1605.3599855000002</v>
      </c>
      <c r="E203" s="64">
        <v>905.44644575000007</v>
      </c>
      <c r="F203" s="64">
        <v>744.16352979425005</v>
      </c>
      <c r="G203" s="64">
        <v>1551.3322391970121</v>
      </c>
      <c r="H203" s="64">
        <v>2634.5518645087482</v>
      </c>
      <c r="I203" s="64">
        <v>7844.7047434236592</v>
      </c>
      <c r="J203" s="64">
        <v>384.84847633052505</v>
      </c>
      <c r="K203" s="64">
        <v>2.6507442999999999</v>
      </c>
      <c r="L203" s="64">
        <v>1489.345081695828</v>
      </c>
      <c r="M203" s="65" t="b">
        <f>ABS(C203+D203+E203+F203+G203+H203-I203-J203-K203-L203)&lt;0.1</f>
        <v>1</v>
      </c>
      <c r="N203" s="64">
        <f>IF(B203="","",I203+J203)</f>
        <v>8229.5532197541834</v>
      </c>
      <c r="O203" s="27"/>
    </row>
    <row r="204" spans="1:15" x14ac:dyDescent="0.25">
      <c r="A204" s="18"/>
      <c r="B204" s="63">
        <v>45358.625</v>
      </c>
      <c r="C204" s="64">
        <v>2293.0744962499998</v>
      </c>
      <c r="D204" s="64">
        <v>1879.8209472500002</v>
      </c>
      <c r="E204" s="64">
        <v>1079.35486375</v>
      </c>
      <c r="F204" s="64">
        <v>773.95514657800004</v>
      </c>
      <c r="G204" s="64">
        <v>1318.5802978832621</v>
      </c>
      <c r="H204" s="64">
        <v>2609.150554508748</v>
      </c>
      <c r="I204" s="64">
        <v>7862.9076130136582</v>
      </c>
      <c r="J204" s="64">
        <v>390.85497391052405</v>
      </c>
      <c r="K204" s="64">
        <v>3.9542156000000004</v>
      </c>
      <c r="L204" s="64">
        <v>1696.2195036958281</v>
      </c>
      <c r="M204" s="65" t="b">
        <f>ABS(C204+D204+E204+F204+G204+H204-I204-J204-K204-L204)&lt;0.1</f>
        <v>1</v>
      </c>
      <c r="N204" s="64">
        <f>IF(B204="","",I204+J204)</f>
        <v>8253.762586924182</v>
      </c>
      <c r="O204" s="27"/>
    </row>
    <row r="205" spans="1:15" x14ac:dyDescent="0.25">
      <c r="A205" s="18"/>
      <c r="B205" s="63">
        <v>45358.666666666664</v>
      </c>
      <c r="C205" s="64">
        <v>2384.919677249999</v>
      </c>
      <c r="D205" s="64">
        <v>2251.1443059375001</v>
      </c>
      <c r="E205" s="64">
        <v>1111.2683195</v>
      </c>
      <c r="F205" s="64">
        <v>855.01414247100001</v>
      </c>
      <c r="G205" s="64">
        <v>1137.8046736027611</v>
      </c>
      <c r="H205" s="64">
        <v>2724.485554508748</v>
      </c>
      <c r="I205" s="64">
        <v>7937.6215766136584</v>
      </c>
      <c r="J205" s="64">
        <v>405.74953236052301</v>
      </c>
      <c r="K205" s="64">
        <v>4.8040615999999998</v>
      </c>
      <c r="L205" s="64">
        <v>2116.4615026958277</v>
      </c>
      <c r="M205" s="65" t="b">
        <f>ABS(C205+D205+E205+F205+G205+H205-I205-J205-K205-L205)&lt;0.1</f>
        <v>1</v>
      </c>
      <c r="N205" s="64">
        <f>IF(B205="","",I205+J205)</f>
        <v>8343.371108974181</v>
      </c>
      <c r="O205" s="27"/>
    </row>
    <row r="206" spans="1:15" x14ac:dyDescent="0.25">
      <c r="A206" s="18"/>
      <c r="B206" s="63">
        <v>45358.708333333336</v>
      </c>
      <c r="C206" s="64">
        <v>2462.4377507499999</v>
      </c>
      <c r="D206" s="64">
        <v>3476.4729648749994</v>
      </c>
      <c r="E206" s="64">
        <v>1347.19411575</v>
      </c>
      <c r="F206" s="64">
        <v>847.09850071750009</v>
      </c>
      <c r="G206" s="64">
        <v>1091.1701073287641</v>
      </c>
      <c r="H206" s="64">
        <v>2755.6915545087477</v>
      </c>
      <c r="I206" s="64">
        <v>8172.02730013366</v>
      </c>
      <c r="J206" s="64">
        <v>448.65436450052505</v>
      </c>
      <c r="K206" s="64">
        <v>59.205952599999975</v>
      </c>
      <c r="L206" s="64">
        <v>3300.1773766958281</v>
      </c>
      <c r="M206" s="65" t="b">
        <f>ABS(C206+D206+E206+F206+G206+H206-I206-J206-K206-L206)&lt;0.1</f>
        <v>1</v>
      </c>
      <c r="N206" s="64">
        <f>IF(B206="","",I206+J206)</f>
        <v>8620.6816646341849</v>
      </c>
      <c r="O206" s="27"/>
    </row>
    <row r="207" spans="1:15" x14ac:dyDescent="0.25">
      <c r="A207" s="18"/>
      <c r="B207" s="63">
        <v>45358.75</v>
      </c>
      <c r="C207" s="64">
        <v>2469.1539792500012</v>
      </c>
      <c r="D207" s="64">
        <v>3944.8740591249984</v>
      </c>
      <c r="E207" s="64">
        <v>1375.071884</v>
      </c>
      <c r="F207" s="64">
        <v>835.92282563850006</v>
      </c>
      <c r="G207" s="64">
        <v>1097.075385847761</v>
      </c>
      <c r="H207" s="64">
        <v>2999.916554508748</v>
      </c>
      <c r="I207" s="64">
        <v>8420.3505330336611</v>
      </c>
      <c r="J207" s="64">
        <v>490.69165264052202</v>
      </c>
      <c r="K207" s="64">
        <v>5.6240794999999997</v>
      </c>
      <c r="L207" s="64">
        <v>3805.3484231958273</v>
      </c>
      <c r="M207" s="65" t="b">
        <f>ABS(C207+D207+E207+F207+G207+H207-I207-J207-K207-L207)&lt;0.1</f>
        <v>1</v>
      </c>
      <c r="N207" s="64">
        <f>IF(B207="","",I207+J207)</f>
        <v>8911.0421856741832</v>
      </c>
      <c r="O207" s="27"/>
    </row>
    <row r="208" spans="1:15" x14ac:dyDescent="0.25">
      <c r="A208" s="18"/>
      <c r="B208" s="63">
        <v>45358.791666666664</v>
      </c>
      <c r="C208" s="64">
        <v>2482.8553930000003</v>
      </c>
      <c r="D208" s="64">
        <v>3446.325279687499</v>
      </c>
      <c r="E208" s="64">
        <v>1382.316028</v>
      </c>
      <c r="F208" s="64">
        <v>853.15604840250012</v>
      </c>
      <c r="G208" s="64">
        <v>1091.1685249612681</v>
      </c>
      <c r="H208" s="64">
        <v>2901.1205545087478</v>
      </c>
      <c r="I208" s="64">
        <v>8154.636769623663</v>
      </c>
      <c r="J208" s="64">
        <v>461.655093040525</v>
      </c>
      <c r="K208" s="64">
        <v>3.3690042</v>
      </c>
      <c r="L208" s="64">
        <v>3537.2809616958284</v>
      </c>
      <c r="M208" s="65" t="b">
        <f>ABS(C208+D208+E208+F208+G208+H208-I208-J208-K208-L208)&lt;0.1</f>
        <v>1</v>
      </c>
      <c r="N208" s="64">
        <f>IF(B208="","",I208+J208)</f>
        <v>8616.2918626641876</v>
      </c>
      <c r="O208" s="27"/>
    </row>
    <row r="209" spans="1:15" x14ac:dyDescent="0.25">
      <c r="A209" s="18"/>
      <c r="B209" s="63">
        <v>45358.833333333336</v>
      </c>
      <c r="C209" s="64">
        <v>2487.1426942500002</v>
      </c>
      <c r="D209" s="64">
        <v>2639.326570875</v>
      </c>
      <c r="E209" s="64">
        <v>1377.2885085</v>
      </c>
      <c r="F209" s="64">
        <v>758.48588696249999</v>
      </c>
      <c r="G209" s="64">
        <v>1056.317123463763</v>
      </c>
      <c r="H209" s="64">
        <v>2561.9955545087478</v>
      </c>
      <c r="I209" s="64">
        <v>7610.894295343659</v>
      </c>
      <c r="J209" s="64">
        <v>400.78470002052507</v>
      </c>
      <c r="K209" s="64">
        <v>46.843005999999967</v>
      </c>
      <c r="L209" s="64">
        <v>2822.0343371958284</v>
      </c>
      <c r="M209" s="65" t="b">
        <f>ABS(C209+D209+E209+F209+G209+H209-I209-J209-K209-L209)&lt;0.1</f>
        <v>1</v>
      </c>
      <c r="N209" s="64">
        <f>IF(B209="","",I209+J209)</f>
        <v>8011.6789953641837</v>
      </c>
      <c r="O209" s="27"/>
    </row>
    <row r="210" spans="1:15" x14ac:dyDescent="0.25">
      <c r="A210" s="18"/>
      <c r="B210" s="63">
        <v>45358.875</v>
      </c>
      <c r="C210" s="64">
        <v>2472.7337332500001</v>
      </c>
      <c r="D210" s="64">
        <v>1822.6033620625001</v>
      </c>
      <c r="E210" s="64">
        <v>1290.1257735000002</v>
      </c>
      <c r="F210" s="64">
        <v>551.09564143399996</v>
      </c>
      <c r="G210" s="64">
        <v>1041.4969610447622</v>
      </c>
      <c r="H210" s="64">
        <v>2460.8815545087477</v>
      </c>
      <c r="I210" s="64">
        <v>7091.8668235436589</v>
      </c>
      <c r="J210" s="64">
        <v>351.21393916052403</v>
      </c>
      <c r="K210" s="64">
        <v>144.3173889</v>
      </c>
      <c r="L210" s="64">
        <v>2051.5388741958282</v>
      </c>
      <c r="M210" s="65" t="b">
        <f>ABS(C210+D210+E210+F210+G210+H210-I210-J210-K210-L210)&lt;0.1</f>
        <v>1</v>
      </c>
      <c r="N210" s="64">
        <f>IF(B210="","",I210+J210)</f>
        <v>7443.0807627041831</v>
      </c>
      <c r="O210" s="27"/>
    </row>
    <row r="211" spans="1:15" x14ac:dyDescent="0.25">
      <c r="A211" s="18"/>
      <c r="B211" s="63">
        <v>45358.916666666664</v>
      </c>
      <c r="C211" s="64">
        <v>2471.757284249999</v>
      </c>
      <c r="D211" s="64">
        <v>1562.2851421875</v>
      </c>
      <c r="E211" s="64">
        <v>1216.50407225</v>
      </c>
      <c r="F211" s="64">
        <v>391.81680612400004</v>
      </c>
      <c r="G211" s="64">
        <v>1015.311367409761</v>
      </c>
      <c r="H211" s="64">
        <v>2668.201554508747</v>
      </c>
      <c r="I211" s="64">
        <v>6822.6021916436557</v>
      </c>
      <c r="J211" s="64">
        <v>338.68191019052506</v>
      </c>
      <c r="K211" s="64">
        <v>168.13966819999999</v>
      </c>
      <c r="L211" s="64">
        <v>1996.4524566958282</v>
      </c>
      <c r="M211" s="65" t="b">
        <f>ABS(C211+D211+E211+F211+G211+H211-I211-J211-K211-L211)&lt;0.1</f>
        <v>1</v>
      </c>
      <c r="N211" s="64">
        <f>IF(B211="","",I211+J211)</f>
        <v>7161.2841018341805</v>
      </c>
      <c r="O211" s="27"/>
    </row>
    <row r="212" spans="1:15" x14ac:dyDescent="0.25">
      <c r="A212" s="18"/>
      <c r="B212" s="63">
        <v>45358.958333333336</v>
      </c>
      <c r="C212" s="64">
        <v>2451.9454430000001</v>
      </c>
      <c r="D212" s="64">
        <v>803.83326018750006</v>
      </c>
      <c r="E212" s="64">
        <v>1060.8040715000002</v>
      </c>
      <c r="F212" s="64">
        <v>311.15793236600007</v>
      </c>
      <c r="G212" s="64">
        <v>993.43898409776114</v>
      </c>
      <c r="H212" s="64">
        <v>3320.293554508748</v>
      </c>
      <c r="I212" s="64">
        <v>6339.129404973658</v>
      </c>
      <c r="J212" s="64">
        <v>313.55071409052505</v>
      </c>
      <c r="K212" s="64">
        <v>355.55408740000007</v>
      </c>
      <c r="L212" s="64">
        <v>1933.2390391958281</v>
      </c>
      <c r="M212" s="65" t="b">
        <f>ABS(C212+D212+E212+F212+G212+H212-I212-J212-K212-L212)&lt;0.1</f>
        <v>1</v>
      </c>
      <c r="N212" s="64">
        <f>IF(B212="","",I212+J212)</f>
        <v>6652.6801190641827</v>
      </c>
      <c r="O212" s="27"/>
    </row>
    <row r="213" spans="1:15" x14ac:dyDescent="0.25">
      <c r="A213" s="18"/>
      <c r="B213" s="63">
        <v>45359</v>
      </c>
      <c r="C213" s="64">
        <v>2405.3356317500002</v>
      </c>
      <c r="D213" s="64">
        <v>953.31919925</v>
      </c>
      <c r="E213" s="64">
        <v>1001.13132275</v>
      </c>
      <c r="F213" s="64">
        <v>238.76179827000001</v>
      </c>
      <c r="G213" s="64">
        <v>979.59956552126198</v>
      </c>
      <c r="H213" s="64">
        <v>3406.8365545087481</v>
      </c>
      <c r="I213" s="64">
        <v>6066.6895291036562</v>
      </c>
      <c r="J213" s="64">
        <v>308.03889715052605</v>
      </c>
      <c r="K213" s="64">
        <v>721.92432159999998</v>
      </c>
      <c r="L213" s="64">
        <v>1888.3313241958281</v>
      </c>
      <c r="M213" s="65" t="b">
        <f>ABS(C213+D213+E213+F213+G213+H213-I213-J213-K213-L213)&lt;0.1</f>
        <v>1</v>
      </c>
      <c r="N213" s="64">
        <f>IF(B213="","",I213+J213)</f>
        <v>6374.7284262541825</v>
      </c>
      <c r="O213" s="27"/>
    </row>
    <row r="214" spans="1:15" x14ac:dyDescent="0.25">
      <c r="A214" s="18"/>
      <c r="B214" s="63">
        <v>45359.041666666664</v>
      </c>
      <c r="C214" s="64">
        <v>2402.6087430000002</v>
      </c>
      <c r="D214" s="64">
        <v>519.74703437500011</v>
      </c>
      <c r="E214" s="64">
        <v>924.70737025000005</v>
      </c>
      <c r="F214" s="64">
        <v>183.505874011</v>
      </c>
      <c r="G214" s="64">
        <v>966.94035415526105</v>
      </c>
      <c r="H214" s="64">
        <v>3568.5505545087481</v>
      </c>
      <c r="I214" s="64">
        <v>5809.6178340336592</v>
      </c>
      <c r="J214" s="64">
        <v>300.661929170522</v>
      </c>
      <c r="K214" s="64">
        <v>615.20298290000005</v>
      </c>
      <c r="L214" s="64">
        <v>1840.5771841958283</v>
      </c>
      <c r="M214" s="65" t="b">
        <f>ABS(C214+D214+E214+F214+G214+H214-I214-J214-K214-L214)&lt;0.1</f>
        <v>1</v>
      </c>
      <c r="N214" s="64">
        <f>IF(B214="","",I214+J214)</f>
        <v>6110.2797632041811</v>
      </c>
      <c r="O214" s="27"/>
    </row>
    <row r="215" spans="1:15" x14ac:dyDescent="0.25">
      <c r="A215" s="18"/>
      <c r="B215" s="63">
        <v>45359.083333333336</v>
      </c>
      <c r="C215" s="64">
        <v>2412.937636749999</v>
      </c>
      <c r="D215" s="64">
        <v>353.11005562500003</v>
      </c>
      <c r="E215" s="64">
        <v>921.8210315</v>
      </c>
      <c r="F215" s="64">
        <v>140.94543164000001</v>
      </c>
      <c r="G215" s="64">
        <v>954.47222958626207</v>
      </c>
      <c r="H215" s="64">
        <v>3641.5005545087479</v>
      </c>
      <c r="I215" s="64">
        <v>5729.2330447536569</v>
      </c>
      <c r="J215" s="64">
        <v>294.35886936052503</v>
      </c>
      <c r="K215" s="64">
        <v>578.0204013</v>
      </c>
      <c r="L215" s="64">
        <v>1823.1746241958281</v>
      </c>
      <c r="M215" s="65" t="b">
        <f>ABS(C215+D215+E215+F215+G215+H215-I215-J215-K215-L215)&lt;0.1</f>
        <v>1</v>
      </c>
      <c r="N215" s="64">
        <f>IF(B215="","",I215+J215)</f>
        <v>6023.5919141141821</v>
      </c>
      <c r="O215" s="27"/>
    </row>
    <row r="216" spans="1:15" x14ac:dyDescent="0.25">
      <c r="A216" s="18"/>
      <c r="B216" s="63">
        <v>45359.125</v>
      </c>
      <c r="C216" s="64">
        <v>2411.8979532499998</v>
      </c>
      <c r="D216" s="64">
        <v>461.36600750000002</v>
      </c>
      <c r="E216" s="64">
        <v>959.82712275000006</v>
      </c>
      <c r="F216" s="64">
        <v>90.814571620999985</v>
      </c>
      <c r="G216" s="64">
        <v>951.46945518026109</v>
      </c>
      <c r="H216" s="64">
        <v>3246.7205545087481</v>
      </c>
      <c r="I216" s="64">
        <v>5696.822965893658</v>
      </c>
      <c r="J216" s="64">
        <v>284.13087062052404</v>
      </c>
      <c r="K216" s="64">
        <v>532.5178241000001</v>
      </c>
      <c r="L216" s="64">
        <v>1608.6240041958281</v>
      </c>
      <c r="M216" s="65" t="b">
        <f>ABS(C216+D216+E216+F216+G216+H216-I216-J216-K216-L216)&lt;0.1</f>
        <v>1</v>
      </c>
      <c r="N216" s="64">
        <f>IF(B216="","",I216+J216)</f>
        <v>5980.9538365141816</v>
      </c>
      <c r="O216" s="27"/>
    </row>
    <row r="217" spans="1:15" x14ac:dyDescent="0.25">
      <c r="A217" s="18"/>
      <c r="B217" s="63">
        <v>45359.166666666664</v>
      </c>
      <c r="C217" s="64">
        <v>2406.3324042499994</v>
      </c>
      <c r="D217" s="64">
        <v>631.31251199999997</v>
      </c>
      <c r="E217" s="64">
        <v>1089.124228749999</v>
      </c>
      <c r="F217" s="64">
        <v>63.334869004999995</v>
      </c>
      <c r="G217" s="64">
        <v>946.74272553626201</v>
      </c>
      <c r="H217" s="64">
        <v>3459.766554508748</v>
      </c>
      <c r="I217" s="64">
        <v>5878.4754598436593</v>
      </c>
      <c r="J217" s="64">
        <v>299.13356921052304</v>
      </c>
      <c r="K217" s="64">
        <v>628.59168080000006</v>
      </c>
      <c r="L217" s="64">
        <v>1790.4125841958282</v>
      </c>
      <c r="M217" s="65" t="b">
        <f>ABS(C217+D217+E217+F217+G217+H217-I217-J217-K217-L217)&lt;0.1</f>
        <v>1</v>
      </c>
      <c r="N217" s="64">
        <f>IF(B217="","",I217+J217)</f>
        <v>6177.6090290541824</v>
      </c>
      <c r="O217" s="27"/>
    </row>
    <row r="218" spans="1:15" x14ac:dyDescent="0.25">
      <c r="A218" s="18"/>
      <c r="B218" s="63">
        <v>45359.208333333336</v>
      </c>
      <c r="C218" s="64">
        <v>2427.9509079999993</v>
      </c>
      <c r="D218" s="64">
        <v>1097.8287323125001</v>
      </c>
      <c r="E218" s="64">
        <v>1264.2956342499992</v>
      </c>
      <c r="F218" s="64">
        <v>52.159792407999973</v>
      </c>
      <c r="G218" s="64">
        <v>948.72860594075905</v>
      </c>
      <c r="H218" s="64">
        <v>3455.5315545087478</v>
      </c>
      <c r="I218" s="64">
        <v>6558.3642495136592</v>
      </c>
      <c r="J218" s="64">
        <v>341.03409991052104</v>
      </c>
      <c r="K218" s="64">
        <v>394.38536880000004</v>
      </c>
      <c r="L218" s="64">
        <v>1952.7115091958281</v>
      </c>
      <c r="M218" s="65" t="b">
        <f>ABS(C218+D218+E218+F218+G218+H218-I218-J218-K218-L218)&lt;0.1</f>
        <v>1</v>
      </c>
      <c r="N218" s="64">
        <f>IF(B218="","",I218+J218)</f>
        <v>6899.3983494241802</v>
      </c>
      <c r="O218" s="27"/>
    </row>
    <row r="219" spans="1:15" x14ac:dyDescent="0.25">
      <c r="A219" s="18"/>
      <c r="B219" s="63">
        <v>45359.25</v>
      </c>
      <c r="C219" s="64">
        <v>2466.9068645000002</v>
      </c>
      <c r="D219" s="64">
        <v>2271.3286496875003</v>
      </c>
      <c r="E219" s="64">
        <v>1377.807035249999</v>
      </c>
      <c r="F219" s="64">
        <v>49.14128197024997</v>
      </c>
      <c r="G219" s="64">
        <v>991.93863409351502</v>
      </c>
      <c r="H219" s="64">
        <v>3230.8775545087478</v>
      </c>
      <c r="I219" s="64">
        <v>7599.1585027636575</v>
      </c>
      <c r="J219" s="64">
        <v>409.01395665052803</v>
      </c>
      <c r="K219" s="64">
        <v>329.61629140000002</v>
      </c>
      <c r="L219" s="64">
        <v>2050.2112691958282</v>
      </c>
      <c r="M219" s="65" t="b">
        <f>ABS(C219+D219+E219+F219+G219+H219-I219-J219-K219-L219)&lt;0.1</f>
        <v>1</v>
      </c>
      <c r="N219" s="64">
        <f>IF(B219="","",I219+J219)</f>
        <v>8008.1724594141851</v>
      </c>
      <c r="O219" s="27"/>
    </row>
    <row r="220" spans="1:15" x14ac:dyDescent="0.25">
      <c r="A220" s="18"/>
      <c r="B220" s="63">
        <v>45359.291666666664</v>
      </c>
      <c r="C220" s="64">
        <v>2491.5991672499999</v>
      </c>
      <c r="D220" s="64">
        <v>3368.2984286874989</v>
      </c>
      <c r="E220" s="64">
        <v>1410.1217545</v>
      </c>
      <c r="F220" s="64">
        <v>59.670977818499971</v>
      </c>
      <c r="G220" s="64">
        <v>1114.828710975263</v>
      </c>
      <c r="H220" s="64">
        <v>2796.677554508748</v>
      </c>
      <c r="I220" s="64">
        <v>8119.0903515436585</v>
      </c>
      <c r="J220" s="64">
        <v>450.698613500524</v>
      </c>
      <c r="K220" s="64">
        <v>0.543462</v>
      </c>
      <c r="L220" s="64">
        <v>2670.8641666958283</v>
      </c>
      <c r="M220" s="65" t="b">
        <f>ABS(C220+D220+E220+F220+G220+H220-I220-J220-K220-L220)&lt;0.1</f>
        <v>1</v>
      </c>
      <c r="N220" s="64">
        <f>IF(B220="","",I220+J220)</f>
        <v>8569.788965044183</v>
      </c>
      <c r="O220" s="27"/>
    </row>
    <row r="221" spans="1:15" x14ac:dyDescent="0.25">
      <c r="A221" s="18"/>
      <c r="B221" s="63">
        <v>45359.333333333336</v>
      </c>
      <c r="C221" s="64">
        <v>2492.1356445000001</v>
      </c>
      <c r="D221" s="64">
        <v>2972.2556732499997</v>
      </c>
      <c r="E221" s="64">
        <v>1420.3027184999989</v>
      </c>
      <c r="F221" s="64">
        <v>48.600723618749967</v>
      </c>
      <c r="G221" s="64">
        <v>1400.5001281925111</v>
      </c>
      <c r="H221" s="64">
        <v>2390.918554508748</v>
      </c>
      <c r="I221" s="64">
        <v>8182.4224655536573</v>
      </c>
      <c r="J221" s="64">
        <v>434.65066132052402</v>
      </c>
      <c r="K221" s="64">
        <v>0.228431</v>
      </c>
      <c r="L221" s="64">
        <v>2107.4118846958281</v>
      </c>
      <c r="M221" s="65" t="b">
        <f>ABS(C221+D221+E221+F221+G221+H221-I221-J221-K221-L221)&lt;0.1</f>
        <v>1</v>
      </c>
      <c r="N221" s="64">
        <f>IF(B221="","",I221+J221)</f>
        <v>8617.073126874182</v>
      </c>
      <c r="O221" s="27"/>
    </row>
    <row r="222" spans="1:15" x14ac:dyDescent="0.25">
      <c r="A222" s="18"/>
      <c r="B222" s="63">
        <v>45359.375</v>
      </c>
      <c r="C222" s="64">
        <v>2444.5133997500002</v>
      </c>
      <c r="D222" s="64">
        <v>1866.199293812499</v>
      </c>
      <c r="E222" s="64">
        <v>1414.1022465000001</v>
      </c>
      <c r="F222" s="64">
        <v>56.364971111999985</v>
      </c>
      <c r="G222" s="64">
        <v>1769.5274560867631</v>
      </c>
      <c r="H222" s="64">
        <v>2833.8403745087485</v>
      </c>
      <c r="I222" s="64">
        <v>8101.6049680536589</v>
      </c>
      <c r="J222" s="64">
        <v>427.04069782052409</v>
      </c>
      <c r="K222" s="64">
        <v>75.292474200000001</v>
      </c>
      <c r="L222" s="64">
        <v>1780.6096016958279</v>
      </c>
      <c r="M222" s="65" t="b">
        <f>ABS(C222+D222+E222+F222+G222+H222-I222-J222-K222-L222)&lt;0.1</f>
        <v>1</v>
      </c>
      <c r="N222" s="64">
        <f>IF(B222="","",I222+J222)</f>
        <v>8528.6456658741827</v>
      </c>
      <c r="O222" s="27"/>
    </row>
    <row r="223" spans="1:15" x14ac:dyDescent="0.25">
      <c r="A223" s="18"/>
      <c r="B223" s="63">
        <v>45359.416666666664</v>
      </c>
      <c r="C223" s="64">
        <v>2384.7060320000001</v>
      </c>
      <c r="D223" s="64">
        <v>1272.5561441875</v>
      </c>
      <c r="E223" s="64">
        <v>1317.3964900000001</v>
      </c>
      <c r="F223" s="64">
        <v>71.365006203999982</v>
      </c>
      <c r="G223" s="64">
        <v>2148.8170883197622</v>
      </c>
      <c r="H223" s="64">
        <v>3547.7303345087471</v>
      </c>
      <c r="I223" s="64">
        <v>7917.818547333658</v>
      </c>
      <c r="J223" s="64">
        <v>436.31979129052502</v>
      </c>
      <c r="K223" s="64">
        <v>229.7035874</v>
      </c>
      <c r="L223" s="64">
        <v>2158.729169195828</v>
      </c>
      <c r="M223" s="65" t="b">
        <f>ABS(C223+D223+E223+F223+G223+H223-I223-J223-K223-L223)&lt;0.1</f>
        <v>1</v>
      </c>
      <c r="N223" s="64">
        <f>IF(B223="","",I223+J223)</f>
        <v>8354.1383386241832</v>
      </c>
      <c r="O223" s="27"/>
    </row>
    <row r="224" spans="1:15" x14ac:dyDescent="0.25">
      <c r="A224" s="18"/>
      <c r="B224" s="63">
        <v>45359.458333333336</v>
      </c>
      <c r="C224" s="64">
        <v>2364.3441320000002</v>
      </c>
      <c r="D224" s="64">
        <v>850.76335975000006</v>
      </c>
      <c r="E224" s="64">
        <v>1052.7607962500001</v>
      </c>
      <c r="F224" s="64">
        <v>117.70178976675</v>
      </c>
      <c r="G224" s="64">
        <v>2451.3910104445131</v>
      </c>
      <c r="H224" s="64">
        <v>4529.6285195087476</v>
      </c>
      <c r="I224" s="64">
        <v>7705.1261362336581</v>
      </c>
      <c r="J224" s="64">
        <v>453.12486649052602</v>
      </c>
      <c r="K224" s="64">
        <v>645.54973580000001</v>
      </c>
      <c r="L224" s="64">
        <v>2562.7888691958274</v>
      </c>
      <c r="M224" s="65" t="b">
        <f>ABS(C224+D224+E224+F224+G224+H224-I224-J224-K224-L224)&lt;0.1</f>
        <v>1</v>
      </c>
      <c r="N224" s="64">
        <f>IF(B224="","",I224+J224)</f>
        <v>8158.2510027241842</v>
      </c>
      <c r="O224" s="27"/>
    </row>
    <row r="225" spans="1:15" x14ac:dyDescent="0.25">
      <c r="A225" s="18"/>
      <c r="B225" s="63">
        <v>45359.5</v>
      </c>
      <c r="C225" s="64">
        <v>2382.6386405000003</v>
      </c>
      <c r="D225" s="64">
        <v>839.00483250000002</v>
      </c>
      <c r="E225" s="64">
        <v>913.88944700000002</v>
      </c>
      <c r="F225" s="64">
        <v>177.05548021700002</v>
      </c>
      <c r="G225" s="64">
        <v>2589.6717530842593</v>
      </c>
      <c r="H225" s="64">
        <v>5122.7446645087466</v>
      </c>
      <c r="I225" s="64">
        <v>7409.8143612736567</v>
      </c>
      <c r="J225" s="64">
        <v>451.63944214052304</v>
      </c>
      <c r="K225" s="64">
        <v>1151.4627202000001</v>
      </c>
      <c r="L225" s="64">
        <v>3012.088294195828</v>
      </c>
      <c r="M225" s="65" t="b">
        <f>ABS(C225+D225+E225+F225+G225+H225-I225-J225-K225-L225)&lt;0.1</f>
        <v>1</v>
      </c>
      <c r="N225" s="64">
        <f>IF(B225="","",I225+J225)</f>
        <v>7861.4538034141797</v>
      </c>
      <c r="O225" s="27"/>
    </row>
    <row r="226" spans="1:15" x14ac:dyDescent="0.25">
      <c r="A226" s="18"/>
      <c r="B226" s="63">
        <v>45359.541666666664</v>
      </c>
      <c r="C226" s="64">
        <v>2366.926503749999</v>
      </c>
      <c r="D226" s="64">
        <v>599.68654162500002</v>
      </c>
      <c r="E226" s="64">
        <v>885.04913850000003</v>
      </c>
      <c r="F226" s="64">
        <v>257.84466511975</v>
      </c>
      <c r="G226" s="64">
        <v>2452.8212778265165</v>
      </c>
      <c r="H226" s="64">
        <v>5345.6015545087466</v>
      </c>
      <c r="I226" s="64">
        <v>7127.0413390436579</v>
      </c>
      <c r="J226" s="64">
        <v>443.02596139053003</v>
      </c>
      <c r="K226" s="64">
        <v>1213.1499197000001</v>
      </c>
      <c r="L226" s="64">
        <v>3124.7124611958284</v>
      </c>
      <c r="M226" s="65" t="b">
        <f>ABS(C226+D226+E226+F226+G226+H226-I226-J226-K226-L226)&lt;0.1</f>
        <v>1</v>
      </c>
      <c r="N226" s="64">
        <f>IF(B226="","",I226+J226)</f>
        <v>7570.0673004341879</v>
      </c>
      <c r="O226" s="27"/>
    </row>
    <row r="227" spans="1:15" x14ac:dyDescent="0.25">
      <c r="A227" s="18"/>
      <c r="B227" s="63">
        <v>45359.583333333336</v>
      </c>
      <c r="C227" s="64">
        <v>2356.401171</v>
      </c>
      <c r="D227" s="64">
        <v>817.58987775000003</v>
      </c>
      <c r="E227" s="64">
        <v>826.12995550000005</v>
      </c>
      <c r="F227" s="64">
        <v>324.23727931900004</v>
      </c>
      <c r="G227" s="64">
        <v>2109.6643946922641</v>
      </c>
      <c r="H227" s="64">
        <v>5272.661124508747</v>
      </c>
      <c r="I227" s="64">
        <v>6892.3051520636609</v>
      </c>
      <c r="J227" s="64">
        <v>424.00972421052398</v>
      </c>
      <c r="K227" s="64">
        <v>1119.4879793</v>
      </c>
      <c r="L227" s="64">
        <v>3270.880947195828</v>
      </c>
      <c r="M227" s="65" t="b">
        <f>ABS(C227+D227+E227+F227+G227+H227-I227-J227-K227-L227)&lt;0.1</f>
        <v>1</v>
      </c>
      <c r="N227" s="64">
        <f>IF(B227="","",I227+J227)</f>
        <v>7316.3148762741848</v>
      </c>
      <c r="O227" s="27"/>
    </row>
    <row r="228" spans="1:15" x14ac:dyDescent="0.25">
      <c r="A228" s="18"/>
      <c r="B228" s="63">
        <v>45359.625</v>
      </c>
      <c r="C228" s="64">
        <v>2401.5125652500001</v>
      </c>
      <c r="D228" s="64">
        <v>552.64447337500008</v>
      </c>
      <c r="E228" s="64">
        <v>883.40769275000002</v>
      </c>
      <c r="F228" s="64">
        <v>382.99873108275006</v>
      </c>
      <c r="G228" s="64">
        <v>1637.866905733513</v>
      </c>
      <c r="H228" s="64">
        <v>5288.326334508748</v>
      </c>
      <c r="I228" s="64">
        <v>6847.5352276136582</v>
      </c>
      <c r="J228" s="64">
        <v>407.060984690525</v>
      </c>
      <c r="K228" s="64">
        <v>989.18594520000011</v>
      </c>
      <c r="L228" s="64">
        <v>2902.9745451958283</v>
      </c>
      <c r="M228" s="65" t="b">
        <f>ABS(C228+D228+E228+F228+G228+H228-I228-J228-K228-L228)&lt;0.1</f>
        <v>1</v>
      </c>
      <c r="N228" s="64">
        <f>IF(B228="","",I228+J228)</f>
        <v>7254.5962123041836</v>
      </c>
      <c r="O228" s="27"/>
    </row>
    <row r="229" spans="1:15" x14ac:dyDescent="0.25">
      <c r="A229" s="18"/>
      <c r="B229" s="63">
        <v>45359.666666666664</v>
      </c>
      <c r="C229" s="64">
        <v>2469.3724885000001</v>
      </c>
      <c r="D229" s="64">
        <v>934.68693681249999</v>
      </c>
      <c r="E229" s="64">
        <v>1199.79358075</v>
      </c>
      <c r="F229" s="64">
        <v>480.20172294450003</v>
      </c>
      <c r="G229" s="64">
        <v>1226.3066658242642</v>
      </c>
      <c r="H229" s="64">
        <v>4197.3113145087473</v>
      </c>
      <c r="I229" s="64">
        <v>7097.1036028536582</v>
      </c>
      <c r="J229" s="64">
        <v>385.77849029052601</v>
      </c>
      <c r="K229" s="64">
        <v>585.04272900000012</v>
      </c>
      <c r="L229" s="64">
        <v>2439.7478871958283</v>
      </c>
      <c r="M229" s="65" t="b">
        <f>ABS(C229+D229+E229+F229+G229+H229-I229-J229-K229-L229)&lt;0.1</f>
        <v>1</v>
      </c>
      <c r="N229" s="64">
        <f>IF(B229="","",I229+J229)</f>
        <v>7482.8820931441842</v>
      </c>
      <c r="O229" s="27"/>
    </row>
    <row r="230" spans="1:15" x14ac:dyDescent="0.25">
      <c r="A230" s="18"/>
      <c r="B230" s="63">
        <v>45359.708333333336</v>
      </c>
      <c r="C230" s="64">
        <v>2497.4972740000003</v>
      </c>
      <c r="D230" s="64">
        <v>2243.9787080000001</v>
      </c>
      <c r="E230" s="64">
        <v>1329.0819445000002</v>
      </c>
      <c r="F230" s="64">
        <v>591.36230701374996</v>
      </c>
      <c r="G230" s="64">
        <v>1034.4880735275151</v>
      </c>
      <c r="H230" s="64">
        <v>3230.8415545087478</v>
      </c>
      <c r="I230" s="64">
        <v>7641.8511323536586</v>
      </c>
      <c r="J230" s="64">
        <v>419.63476950052905</v>
      </c>
      <c r="K230" s="64">
        <v>371.14460800000001</v>
      </c>
      <c r="L230" s="64">
        <v>2494.6193516958274</v>
      </c>
      <c r="M230" s="65" t="b">
        <f>ABS(C230+D230+E230+F230+G230+H230-I230-J230-K230-L230)&lt;0.1</f>
        <v>1</v>
      </c>
      <c r="N230" s="64">
        <f>IF(B230="","",I230+J230)</f>
        <v>8061.4859018541874</v>
      </c>
      <c r="O230" s="27"/>
    </row>
    <row r="231" spans="1:15" x14ac:dyDescent="0.25">
      <c r="A231" s="18"/>
      <c r="B231" s="63">
        <v>45359.75</v>
      </c>
      <c r="C231" s="64">
        <v>2507.0830730000002</v>
      </c>
      <c r="D231" s="64">
        <v>3540.1928588750002</v>
      </c>
      <c r="E231" s="64">
        <v>1322.2852210000001</v>
      </c>
      <c r="F231" s="64">
        <v>832.95152990625002</v>
      </c>
      <c r="G231" s="64">
        <v>1067.2522374900132</v>
      </c>
      <c r="H231" s="64">
        <v>2735.052554508748</v>
      </c>
      <c r="I231" s="64">
        <v>8000.6379698236606</v>
      </c>
      <c r="J231" s="64">
        <v>456.34864546052302</v>
      </c>
      <c r="K231" s="64">
        <v>0.54028029999999994</v>
      </c>
      <c r="L231" s="64">
        <v>3547.2905791958283</v>
      </c>
      <c r="M231" s="65" t="b">
        <f>ABS(C231+D231+E231+F231+G231+H231-I231-J231-K231-L231)&lt;0.1</f>
        <v>1</v>
      </c>
      <c r="N231" s="64">
        <f>IF(B231="","",I231+J231)</f>
        <v>8456.9866152841842</v>
      </c>
      <c r="O231" s="27"/>
    </row>
    <row r="232" spans="1:15" x14ac:dyDescent="0.25">
      <c r="A232" s="18"/>
      <c r="B232" s="63">
        <v>45359.791666666664</v>
      </c>
      <c r="C232" s="64">
        <v>2509.8611942500002</v>
      </c>
      <c r="D232" s="64">
        <v>2903.819983375</v>
      </c>
      <c r="E232" s="64">
        <v>1324.1962255000001</v>
      </c>
      <c r="F232" s="64">
        <v>1149.2457514215</v>
      </c>
      <c r="G232" s="64">
        <v>1073.2212024247649</v>
      </c>
      <c r="H232" s="64">
        <v>2550.4755545087478</v>
      </c>
      <c r="I232" s="64">
        <v>7762.496584123659</v>
      </c>
      <c r="J232" s="64">
        <v>420.83332886052801</v>
      </c>
      <c r="K232" s="64">
        <v>0.54223779999999977</v>
      </c>
      <c r="L232" s="64">
        <v>3326.947760695828</v>
      </c>
      <c r="M232" s="65" t="b">
        <f>ABS(C232+D232+E232+F232+G232+H232-I232-J232-K232-L232)&lt;0.1</f>
        <v>1</v>
      </c>
      <c r="N232" s="64">
        <f>IF(B232="","",I232+J232)</f>
        <v>8183.3299129841871</v>
      </c>
      <c r="O232" s="27"/>
    </row>
    <row r="233" spans="1:15" x14ac:dyDescent="0.25">
      <c r="A233" s="18"/>
      <c r="B233" s="63">
        <v>45359.833333333336</v>
      </c>
      <c r="C233" s="64">
        <v>2514.988957</v>
      </c>
      <c r="D233" s="64">
        <v>2235.5384665624997</v>
      </c>
      <c r="E233" s="64">
        <v>1321.477074749999</v>
      </c>
      <c r="F233" s="64">
        <v>1366.707862369999</v>
      </c>
      <c r="G233" s="64">
        <v>1041.4332895887649</v>
      </c>
      <c r="H233" s="64">
        <v>2663.1745545087479</v>
      </c>
      <c r="I233" s="64">
        <v>7265.9970078136594</v>
      </c>
      <c r="J233" s="64">
        <v>383.91501717052603</v>
      </c>
      <c r="K233" s="64">
        <v>238.66554060000001</v>
      </c>
      <c r="L233" s="64">
        <v>3254.7426391958279</v>
      </c>
      <c r="M233" s="65" t="b">
        <f>ABS(C233+D233+E233+F233+G233+H233-I233-J233-K233-L233)&lt;0.1</f>
        <v>1</v>
      </c>
      <c r="N233" s="64">
        <f>IF(B233="","",I233+J233)</f>
        <v>7649.9120249841853</v>
      </c>
      <c r="O233" s="27"/>
    </row>
    <row r="234" spans="1:15" x14ac:dyDescent="0.25">
      <c r="A234" s="18"/>
      <c r="B234" s="63">
        <v>45359.875</v>
      </c>
      <c r="C234" s="64">
        <v>2462.7779304999999</v>
      </c>
      <c r="D234" s="64">
        <v>1327.70733625</v>
      </c>
      <c r="E234" s="64">
        <v>1288.2583077499999</v>
      </c>
      <c r="F234" s="64">
        <v>1448.4961671825001</v>
      </c>
      <c r="G234" s="64">
        <v>1023.890688048761</v>
      </c>
      <c r="H234" s="64">
        <v>2962.041554508748</v>
      </c>
      <c r="I234" s="64">
        <v>6659.5068733136559</v>
      </c>
      <c r="J234" s="64">
        <v>345.56877613052507</v>
      </c>
      <c r="K234" s="64">
        <v>381.81362060000004</v>
      </c>
      <c r="L234" s="64">
        <v>3126.2827141958282</v>
      </c>
      <c r="M234" s="65" t="b">
        <f>ABS(C234+D234+E234+F234+G234+H234-I234-J234-K234-L234)&lt;0.1</f>
        <v>1</v>
      </c>
      <c r="N234" s="64">
        <f>IF(B234="","",I234+J234)</f>
        <v>7005.0756494441812</v>
      </c>
      <c r="O234" s="27"/>
    </row>
    <row r="235" spans="1:15" x14ac:dyDescent="0.25">
      <c r="A235" s="18"/>
      <c r="B235" s="63">
        <v>45359.916666666664</v>
      </c>
      <c r="C235" s="64">
        <v>2418.6158567500001</v>
      </c>
      <c r="D235" s="64">
        <v>1208.124127</v>
      </c>
      <c r="E235" s="64">
        <v>1170.0822007500001</v>
      </c>
      <c r="F235" s="64">
        <v>1527.338002775999</v>
      </c>
      <c r="G235" s="64">
        <v>998.86745464526007</v>
      </c>
      <c r="H235" s="64">
        <v>2829.2205545087481</v>
      </c>
      <c r="I235" s="64">
        <v>6448.9565291436566</v>
      </c>
      <c r="J235" s="64">
        <v>336.25878769052406</v>
      </c>
      <c r="K235" s="64">
        <v>142.8262704</v>
      </c>
      <c r="L235" s="64">
        <v>3224.2066091958282</v>
      </c>
      <c r="M235" s="65" t="b">
        <f>ABS(C235+D235+E235+F235+G235+H235-I235-J235-K235-L235)&lt;0.1</f>
        <v>1</v>
      </c>
      <c r="N235" s="64">
        <f>IF(B235="","",I235+J235)</f>
        <v>6785.2153168341811</v>
      </c>
      <c r="O235" s="27"/>
    </row>
    <row r="236" spans="1:15" x14ac:dyDescent="0.25">
      <c r="A236" s="18"/>
      <c r="B236" s="63">
        <v>45359.958333333336</v>
      </c>
      <c r="C236" s="64">
        <v>2358.0294492499997</v>
      </c>
      <c r="D236" s="64">
        <v>670.60077356250008</v>
      </c>
      <c r="E236" s="64">
        <v>1011.3783417500001</v>
      </c>
      <c r="F236" s="64">
        <v>1691.4595636250001</v>
      </c>
      <c r="G236" s="64">
        <v>980.09845773376207</v>
      </c>
      <c r="H236" s="64">
        <v>2894.2575545087479</v>
      </c>
      <c r="I236" s="64">
        <v>6045.8198266836553</v>
      </c>
      <c r="J236" s="64">
        <v>316.16370945052705</v>
      </c>
      <c r="K236" s="64">
        <v>110.3901776</v>
      </c>
      <c r="L236" s="64">
        <v>3133.450426695827</v>
      </c>
      <c r="M236" s="65" t="b">
        <f>ABS(C236+D236+E236+F236+G236+H236-I236-J236-K236-L236)&lt;0.1</f>
        <v>1</v>
      </c>
      <c r="N236" s="64">
        <f>IF(B236="","",I236+J236)</f>
        <v>6361.983536134182</v>
      </c>
      <c r="O236" s="27"/>
    </row>
    <row r="237" spans="1:15" x14ac:dyDescent="0.25">
      <c r="A237" s="18"/>
      <c r="B237" s="63">
        <v>45360</v>
      </c>
      <c r="C237" s="64">
        <v>2319.4026745000001</v>
      </c>
      <c r="D237" s="64">
        <v>449.75505193750001</v>
      </c>
      <c r="E237" s="64">
        <v>859.43714775000001</v>
      </c>
      <c r="F237" s="64">
        <v>1736.221823111</v>
      </c>
      <c r="G237" s="64">
        <v>987.11972060276105</v>
      </c>
      <c r="H237" s="64">
        <v>3642.1545545087479</v>
      </c>
      <c r="I237" s="64">
        <v>5713.6372935736581</v>
      </c>
      <c r="J237" s="64">
        <v>319.90677574052302</v>
      </c>
      <c r="K237" s="64">
        <v>538.7665664000001</v>
      </c>
      <c r="L237" s="64">
        <v>3421.7803366958274</v>
      </c>
      <c r="M237" s="65" t="b">
        <f>ABS(C237+D237+E237+F237+G237+H237-I237-J237-K237-L237)&lt;0.1</f>
        <v>1</v>
      </c>
      <c r="N237" s="64">
        <f>IF(B237="","",I237+J237)</f>
        <v>6033.5440693141809</v>
      </c>
      <c r="O237" s="27"/>
    </row>
    <row r="238" spans="1:15" x14ac:dyDescent="0.25">
      <c r="A238" s="18"/>
      <c r="B238" s="63">
        <v>45360.041666666664</v>
      </c>
      <c r="C238" s="64">
        <v>2319.50175425</v>
      </c>
      <c r="D238" s="64">
        <v>489.52105825000001</v>
      </c>
      <c r="E238" s="64">
        <v>602.83701900000005</v>
      </c>
      <c r="F238" s="64">
        <v>1793.3392284480001</v>
      </c>
      <c r="G238" s="64">
        <v>991.97592666326307</v>
      </c>
      <c r="H238" s="64">
        <v>3181.4045545087479</v>
      </c>
      <c r="I238" s="64">
        <v>5425.725297173658</v>
      </c>
      <c r="J238" s="64">
        <v>299.27208095052498</v>
      </c>
      <c r="K238" s="64">
        <v>415.8098463</v>
      </c>
      <c r="L238" s="64">
        <v>3237.7723166958281</v>
      </c>
      <c r="M238" s="65" t="b">
        <f>ABS(C238+D238+E238+F238+G238+H238-I238-J238-K238-L238)&lt;0.1</f>
        <v>1</v>
      </c>
      <c r="N238" s="64">
        <f>IF(B238="","",I238+J238)</f>
        <v>5724.9973781241833</v>
      </c>
      <c r="O238" s="27"/>
    </row>
    <row r="239" spans="1:15" x14ac:dyDescent="0.25">
      <c r="A239" s="18"/>
      <c r="B239" s="63">
        <v>45360.083333333336</v>
      </c>
      <c r="C239" s="64">
        <v>2306.0224155000001</v>
      </c>
      <c r="D239" s="64">
        <v>485.73007112499999</v>
      </c>
      <c r="E239" s="64">
        <v>430.99326625000003</v>
      </c>
      <c r="F239" s="64">
        <v>1799.311522348999</v>
      </c>
      <c r="G239" s="64">
        <v>994.62430503726409</v>
      </c>
      <c r="H239" s="64">
        <v>3008.072554508748</v>
      </c>
      <c r="I239" s="64">
        <v>5299.8656246736582</v>
      </c>
      <c r="J239" s="64">
        <v>287.46270750052707</v>
      </c>
      <c r="K239" s="64">
        <v>380.02358590000006</v>
      </c>
      <c r="L239" s="64">
        <v>3057.402216695828</v>
      </c>
      <c r="M239" s="65" t="b">
        <f>ABS(C239+D239+E239+F239+G239+H239-I239-J239-K239-L239)&lt;0.1</f>
        <v>1</v>
      </c>
      <c r="N239" s="64">
        <f>IF(B239="","",I239+J239)</f>
        <v>5587.3283321741856</v>
      </c>
      <c r="O239" s="27"/>
    </row>
    <row r="240" spans="1:15" x14ac:dyDescent="0.25">
      <c r="A240" s="18"/>
      <c r="B240" s="63">
        <v>45360.125</v>
      </c>
      <c r="C240" s="64">
        <v>2263.15895675</v>
      </c>
      <c r="D240" s="64">
        <v>425.65473600000007</v>
      </c>
      <c r="E240" s="64">
        <v>431.437906</v>
      </c>
      <c r="F240" s="64">
        <v>1906.3040003195001</v>
      </c>
      <c r="G240" s="64">
        <v>980.77557375176411</v>
      </c>
      <c r="H240" s="64">
        <v>2666.5595545087481</v>
      </c>
      <c r="I240" s="64">
        <v>5199.962096353659</v>
      </c>
      <c r="J240" s="64">
        <v>284.12391818052402</v>
      </c>
      <c r="K240" s="64">
        <v>201.72358109999999</v>
      </c>
      <c r="L240" s="64">
        <v>2988.0811316958284</v>
      </c>
      <c r="M240" s="65" t="b">
        <f>ABS(C240+D240+E240+F240+G240+H240-I240-J240-K240-L240)&lt;0.1</f>
        <v>1</v>
      </c>
      <c r="N240" s="64">
        <f>IF(B240="","",I240+J240)</f>
        <v>5484.0860145341831</v>
      </c>
      <c r="O240" s="27"/>
    </row>
    <row r="241" spans="1:15" x14ac:dyDescent="0.25">
      <c r="A241" s="18"/>
      <c r="B241" s="63">
        <v>45360.166666666664</v>
      </c>
      <c r="C241" s="64">
        <v>2251.4520667500001</v>
      </c>
      <c r="D241" s="64">
        <v>355.9500871250001</v>
      </c>
      <c r="E241" s="64">
        <v>339.16513624999999</v>
      </c>
      <c r="F241" s="64">
        <v>1994.7656471290002</v>
      </c>
      <c r="G241" s="64">
        <v>989.16595627726213</v>
      </c>
      <c r="H241" s="64">
        <v>2852.0075545087479</v>
      </c>
      <c r="I241" s="64">
        <v>5235.2425652336578</v>
      </c>
      <c r="J241" s="64">
        <v>289.27385131052404</v>
      </c>
      <c r="K241" s="64">
        <v>324.09590480000003</v>
      </c>
      <c r="L241" s="64">
        <v>2933.8941266958282</v>
      </c>
      <c r="M241" s="65" t="b">
        <f>ABS(C241+D241+E241+F241+G241+H241-I241-J241-K241-L241)&lt;0.1</f>
        <v>1</v>
      </c>
      <c r="N241" s="64">
        <f>IF(B241="","",I241+J241)</f>
        <v>5524.516416544182</v>
      </c>
      <c r="O241" s="27"/>
    </row>
    <row r="242" spans="1:15" x14ac:dyDescent="0.25">
      <c r="A242" s="18"/>
      <c r="B242" s="63">
        <v>45360.208333333336</v>
      </c>
      <c r="C242" s="64">
        <v>2272.4541704999988</v>
      </c>
      <c r="D242" s="64">
        <v>531.01277818749998</v>
      </c>
      <c r="E242" s="64">
        <v>289.67884800000007</v>
      </c>
      <c r="F242" s="64">
        <v>2135.5157068230001</v>
      </c>
      <c r="G242" s="64">
        <v>1018.8977050707621</v>
      </c>
      <c r="H242" s="64">
        <v>3016.2855545087477</v>
      </c>
      <c r="I242" s="64">
        <v>5532.8556644436567</v>
      </c>
      <c r="J242" s="64">
        <v>298.80160695052501</v>
      </c>
      <c r="K242" s="64">
        <v>459.51138000000003</v>
      </c>
      <c r="L242" s="64">
        <v>2972.6761116958273</v>
      </c>
      <c r="M242" s="65" t="b">
        <f>ABS(C242+D242+E242+F242+G242+H242-I242-J242-K242-L242)&lt;0.1</f>
        <v>1</v>
      </c>
      <c r="N242" s="64">
        <f>IF(B242="","",I242+J242)</f>
        <v>5831.6572713941814</v>
      </c>
      <c r="O242" s="27"/>
    </row>
    <row r="243" spans="1:15" x14ac:dyDescent="0.25">
      <c r="A243" s="18"/>
      <c r="B243" s="63">
        <v>45360.25</v>
      </c>
      <c r="C243" s="64">
        <v>2264.7410995</v>
      </c>
      <c r="D243" s="64">
        <v>507.16057518750006</v>
      </c>
      <c r="E243" s="64">
        <v>275.52486200000004</v>
      </c>
      <c r="F243" s="64">
        <v>2259.424951037</v>
      </c>
      <c r="G243" s="64">
        <v>1012.693451416766</v>
      </c>
      <c r="H243" s="64">
        <v>2750.2295545087477</v>
      </c>
      <c r="I243" s="64">
        <v>5875.9237264836584</v>
      </c>
      <c r="J243" s="64">
        <v>299.35867427052904</v>
      </c>
      <c r="K243" s="64">
        <v>123.11922370000001</v>
      </c>
      <c r="L243" s="64">
        <v>2771.3728691958281</v>
      </c>
      <c r="M243" s="65" t="b">
        <f>ABS(C243+D243+E243+F243+G243+H243-I243-J243-K243-L243)&lt;0.1</f>
        <v>1</v>
      </c>
      <c r="N243" s="64">
        <f>IF(B243="","",I243+J243)</f>
        <v>6175.2824007541876</v>
      </c>
      <c r="O243" s="27"/>
    </row>
    <row r="244" spans="1:15" x14ac:dyDescent="0.25">
      <c r="A244" s="18"/>
      <c r="B244" s="63">
        <v>45360.291666666664</v>
      </c>
      <c r="C244" s="64">
        <v>2257.6975120000002</v>
      </c>
      <c r="D244" s="64">
        <v>424.8031254375</v>
      </c>
      <c r="E244" s="64">
        <v>273.23865950000004</v>
      </c>
      <c r="F244" s="64">
        <v>2187.7069965577502</v>
      </c>
      <c r="G244" s="64">
        <v>1131.4740113760142</v>
      </c>
      <c r="H244" s="64">
        <v>3338.342554508748</v>
      </c>
      <c r="I244" s="64">
        <v>6163.5489981936589</v>
      </c>
      <c r="J244" s="64">
        <v>326.60688419052605</v>
      </c>
      <c r="K244" s="64">
        <v>380.49529280000002</v>
      </c>
      <c r="L244" s="64">
        <v>2742.6116841958283</v>
      </c>
      <c r="M244" s="65" t="b">
        <f>ABS(C244+D244+E244+F244+G244+H244-I244-J244-K244-L244)&lt;0.1</f>
        <v>1</v>
      </c>
      <c r="N244" s="64">
        <f>IF(B244="","",I244+J244)</f>
        <v>6490.1558823841851</v>
      </c>
      <c r="O244" s="27"/>
    </row>
    <row r="245" spans="1:15" x14ac:dyDescent="0.25">
      <c r="A245" s="18"/>
      <c r="B245" s="63">
        <v>45360.333333333336</v>
      </c>
      <c r="C245" s="64">
        <v>2266.24498425</v>
      </c>
      <c r="D245" s="64">
        <v>219.25808050000001</v>
      </c>
      <c r="E245" s="64">
        <v>267.02045500000003</v>
      </c>
      <c r="F245" s="64">
        <v>2157.5350996565003</v>
      </c>
      <c r="G245" s="64">
        <v>1476.2224951347621</v>
      </c>
      <c r="H245" s="64">
        <v>3742.1745445087481</v>
      </c>
      <c r="I245" s="64">
        <v>6373.0184876636586</v>
      </c>
      <c r="J245" s="64">
        <v>345.30643339052403</v>
      </c>
      <c r="K245" s="64">
        <v>770.47006880000004</v>
      </c>
      <c r="L245" s="64">
        <v>2639.6606691958282</v>
      </c>
      <c r="M245" s="65" t="b">
        <f>ABS(C245+D245+E245+F245+G245+H245-I245-J245-K245-L245)&lt;0.1</f>
        <v>1</v>
      </c>
      <c r="N245" s="64">
        <f>IF(B245="","",I245+J245)</f>
        <v>6718.3249210541826</v>
      </c>
      <c r="O245" s="27"/>
    </row>
    <row r="246" spans="1:15" x14ac:dyDescent="0.25">
      <c r="A246" s="18"/>
      <c r="B246" s="63">
        <v>45360.375</v>
      </c>
      <c r="C246" s="64">
        <v>2198.8818522500001</v>
      </c>
      <c r="D246" s="64">
        <v>296.5253536875</v>
      </c>
      <c r="E246" s="64">
        <v>269.98399650000005</v>
      </c>
      <c r="F246" s="64">
        <v>2105.8198039585</v>
      </c>
      <c r="G246" s="64">
        <v>2025.1366107252641</v>
      </c>
      <c r="H246" s="64">
        <v>4012.8312095087481</v>
      </c>
      <c r="I246" s="64">
        <v>6501.1050242036599</v>
      </c>
      <c r="J246" s="64">
        <v>366.77706293052609</v>
      </c>
      <c r="K246" s="64">
        <v>1390.3472113</v>
      </c>
      <c r="L246" s="64">
        <v>2650.949528195828</v>
      </c>
      <c r="M246" s="65" t="b">
        <f>ABS(C246+D246+E246+F246+G246+H246-I246-J246-K246-L246)&lt;0.1</f>
        <v>1</v>
      </c>
      <c r="N246" s="64">
        <f>IF(B246="","",I246+J246)</f>
        <v>6867.8820871341859</v>
      </c>
      <c r="O246" s="27"/>
    </row>
    <row r="247" spans="1:15" x14ac:dyDescent="0.25">
      <c r="A247" s="18"/>
      <c r="B247" s="63">
        <v>45360.416666666664</v>
      </c>
      <c r="C247" s="64">
        <v>2125.7119927499994</v>
      </c>
      <c r="D247" s="64">
        <v>211.1883515625</v>
      </c>
      <c r="E247" s="64">
        <v>263.67900450000008</v>
      </c>
      <c r="F247" s="64">
        <v>2311.5560475120001</v>
      </c>
      <c r="G247" s="64">
        <v>2488.4460650067631</v>
      </c>
      <c r="H247" s="64">
        <v>4318.7189495087459</v>
      </c>
      <c r="I247" s="64">
        <v>6528.4943553736575</v>
      </c>
      <c r="J247" s="64">
        <v>387.87102677052502</v>
      </c>
      <c r="K247" s="64">
        <v>1762.8476594999991</v>
      </c>
      <c r="L247" s="64">
        <v>3040.0873691958273</v>
      </c>
      <c r="M247" s="65" t="b">
        <f>ABS(C247+D247+E247+F247+G247+H247-I247-J247-K247-L247)&lt;0.1</f>
        <v>1</v>
      </c>
      <c r="N247" s="64">
        <f>IF(B247="","",I247+J247)</f>
        <v>6916.3653821441821</v>
      </c>
      <c r="O247" s="27"/>
    </row>
    <row r="248" spans="1:15" x14ac:dyDescent="0.25">
      <c r="A248" s="18"/>
      <c r="B248" s="63">
        <v>45360.458333333336</v>
      </c>
      <c r="C248" s="64">
        <v>2060.7483922500001</v>
      </c>
      <c r="D248" s="64">
        <v>157.92112306249999</v>
      </c>
      <c r="E248" s="64">
        <v>261.58143475000003</v>
      </c>
      <c r="F248" s="64">
        <v>2465.186604043</v>
      </c>
      <c r="G248" s="64">
        <v>2804.9652016357641</v>
      </c>
      <c r="H248" s="64">
        <v>5086.369359508747</v>
      </c>
      <c r="I248" s="64">
        <v>6556.5475584336573</v>
      </c>
      <c r="J248" s="64">
        <v>399.92963362052797</v>
      </c>
      <c r="K248" s="64">
        <v>2347.9462280000002</v>
      </c>
      <c r="L248" s="64">
        <v>3532.3486951958284</v>
      </c>
      <c r="M248" s="65" t="b">
        <f>ABS(C248+D248+E248+F248+G248+H248-I248-J248-K248-L248)&lt;0.1</f>
        <v>1</v>
      </c>
      <c r="N248" s="64">
        <f>IF(B248="","",I248+J248)</f>
        <v>6956.4771920541853</v>
      </c>
      <c r="O248" s="27"/>
    </row>
    <row r="249" spans="1:15" x14ac:dyDescent="0.25">
      <c r="A249" s="18"/>
      <c r="B249" s="63">
        <v>45360.5</v>
      </c>
      <c r="C249" s="64">
        <v>2072.4897970000002</v>
      </c>
      <c r="D249" s="64">
        <v>147.373514</v>
      </c>
      <c r="E249" s="64">
        <v>261.84160675000004</v>
      </c>
      <c r="F249" s="64">
        <v>2617.3579958727501</v>
      </c>
      <c r="G249" s="64">
        <v>2865.6027697785121</v>
      </c>
      <c r="H249" s="64">
        <v>4877.8521695087438</v>
      </c>
      <c r="I249" s="64">
        <v>6382.181841133659</v>
      </c>
      <c r="J249" s="64">
        <v>397.71646438052204</v>
      </c>
      <c r="K249" s="64">
        <v>2429.9595031999997</v>
      </c>
      <c r="L249" s="64">
        <v>3632.6600441958285</v>
      </c>
      <c r="M249" s="65" t="b">
        <f>ABS(C249+D249+E249+F249+G249+H249-I249-J249-K249-L249)&lt;0.1</f>
        <v>1</v>
      </c>
      <c r="N249" s="64">
        <f>IF(B249="","",I249+J249)</f>
        <v>6779.8983055141807</v>
      </c>
      <c r="O249" s="27"/>
    </row>
    <row r="250" spans="1:15" x14ac:dyDescent="0.25">
      <c r="A250" s="18"/>
      <c r="B250" s="63">
        <v>45360.541666666664</v>
      </c>
      <c r="C250" s="64">
        <v>2087.5132537500003</v>
      </c>
      <c r="D250" s="64">
        <v>186.88080225000002</v>
      </c>
      <c r="E250" s="64">
        <v>257.82371175000003</v>
      </c>
      <c r="F250" s="64">
        <v>2661.4494281829989</v>
      </c>
      <c r="G250" s="64">
        <v>2694.524796348262</v>
      </c>
      <c r="H250" s="64">
        <v>4536.712279508748</v>
      </c>
      <c r="I250" s="64">
        <v>6145.0808036736589</v>
      </c>
      <c r="J250" s="64">
        <v>386.49943492052404</v>
      </c>
      <c r="K250" s="64">
        <v>2260.2821015</v>
      </c>
      <c r="L250" s="64">
        <v>3633.0419316958282</v>
      </c>
      <c r="M250" s="65" t="b">
        <f>ABS(C250+D250+E250+F250+G250+H250-I250-J250-K250-L250)&lt;0.1</f>
        <v>1</v>
      </c>
      <c r="N250" s="64">
        <f>IF(B250="","",I250+J250)</f>
        <v>6531.5802385941834</v>
      </c>
      <c r="O250" s="27"/>
    </row>
    <row r="251" spans="1:15" x14ac:dyDescent="0.25">
      <c r="A251" s="18"/>
      <c r="B251" s="63">
        <v>45360.583333333336</v>
      </c>
      <c r="C251" s="64">
        <v>2094.6580517499997</v>
      </c>
      <c r="D251" s="64">
        <v>252.188269375</v>
      </c>
      <c r="E251" s="64">
        <v>262.18387475000003</v>
      </c>
      <c r="F251" s="64">
        <v>2586.1870683522498</v>
      </c>
      <c r="G251" s="64">
        <v>2300.391608794012</v>
      </c>
      <c r="H251" s="64">
        <v>4560.033274508748</v>
      </c>
      <c r="I251" s="64">
        <v>5926.8146261636593</v>
      </c>
      <c r="J251" s="64">
        <v>370.81699797052403</v>
      </c>
      <c r="K251" s="64">
        <v>2096.9486667000001</v>
      </c>
      <c r="L251" s="64">
        <v>3661.0618566958278</v>
      </c>
      <c r="M251" s="65" t="b">
        <f>ABS(C251+D251+E251+F251+G251+H251-I251-J251-K251-L251)&lt;0.1</f>
        <v>1</v>
      </c>
      <c r="N251" s="64">
        <f>IF(B251="","",I251+J251)</f>
        <v>6297.6316241341838</v>
      </c>
      <c r="O251" s="27"/>
    </row>
    <row r="252" spans="1:15" x14ac:dyDescent="0.25">
      <c r="A252" s="18"/>
      <c r="B252" s="63">
        <v>45360.625</v>
      </c>
      <c r="C252" s="64">
        <v>2093.94821675</v>
      </c>
      <c r="D252" s="64">
        <v>548.02910587500003</v>
      </c>
      <c r="E252" s="64">
        <v>265.30414050000002</v>
      </c>
      <c r="F252" s="64">
        <v>2572.322667293</v>
      </c>
      <c r="G252" s="64">
        <v>1785.2031867832623</v>
      </c>
      <c r="H252" s="64">
        <v>4017.6002395087485</v>
      </c>
      <c r="I252" s="64">
        <v>5805.2167329936592</v>
      </c>
      <c r="J252" s="64">
        <v>354.55355102052505</v>
      </c>
      <c r="K252" s="64">
        <v>1433.0239569999992</v>
      </c>
      <c r="L252" s="64">
        <v>3689.6133156958272</v>
      </c>
      <c r="M252" s="65" t="b">
        <f>ABS(C252+D252+E252+F252+G252+H252-I252-J252-K252-L252)&lt;0.1</f>
        <v>1</v>
      </c>
      <c r="N252" s="64">
        <f>IF(B252="","",I252+J252)</f>
        <v>6159.7702840141847</v>
      </c>
      <c r="O252" s="27"/>
    </row>
    <row r="253" spans="1:15" x14ac:dyDescent="0.25">
      <c r="A253" s="18"/>
      <c r="B253" s="63">
        <v>45360.666666666664</v>
      </c>
      <c r="C253" s="64">
        <v>2190.9452375000001</v>
      </c>
      <c r="D253" s="64">
        <v>668.66400793750006</v>
      </c>
      <c r="E253" s="64">
        <v>273.72161450000004</v>
      </c>
      <c r="F253" s="64">
        <v>2574.3646259567495</v>
      </c>
      <c r="G253" s="64">
        <v>1303.3329194670112</v>
      </c>
      <c r="H253" s="64">
        <v>3384.8709145087482</v>
      </c>
      <c r="I253" s="64">
        <v>6064.3576275136566</v>
      </c>
      <c r="J253" s="64">
        <v>342.599898860525</v>
      </c>
      <c r="K253" s="64">
        <v>861.46304430000009</v>
      </c>
      <c r="L253" s="64">
        <v>3127.4787491958282</v>
      </c>
      <c r="M253" s="65" t="b">
        <f>ABS(C253+D253+E253+F253+G253+H253-I253-J253-K253-L253)&lt;0.1</f>
        <v>1</v>
      </c>
      <c r="N253" s="64">
        <f>IF(B253="","",I253+J253)</f>
        <v>6406.9575263741817</v>
      </c>
      <c r="O253" s="27"/>
    </row>
    <row r="254" spans="1:15" x14ac:dyDescent="0.25">
      <c r="A254" s="18"/>
      <c r="B254" s="63">
        <v>45360.708333333336</v>
      </c>
      <c r="C254" s="64">
        <v>2282.7122690000001</v>
      </c>
      <c r="D254" s="64">
        <v>2180.756664125</v>
      </c>
      <c r="E254" s="64">
        <v>457.01001050000002</v>
      </c>
      <c r="F254" s="64">
        <v>2542.198534033249</v>
      </c>
      <c r="G254" s="64">
        <v>1059.0118558830141</v>
      </c>
      <c r="H254" s="64">
        <v>2132.6465545087481</v>
      </c>
      <c r="I254" s="64">
        <v>6595.6020826036602</v>
      </c>
      <c r="J254" s="64">
        <v>341.63637215052404</v>
      </c>
      <c r="K254" s="64">
        <v>7.1340740999999994</v>
      </c>
      <c r="L254" s="64">
        <v>3709.9633591958282</v>
      </c>
      <c r="M254" s="65" t="b">
        <f>ABS(C254+D254+E254+F254+G254+H254-I254-J254-K254-L254)&lt;0.1</f>
        <v>1</v>
      </c>
      <c r="N254" s="64">
        <f>IF(B254="","",I254+J254)</f>
        <v>6937.2384547541842</v>
      </c>
      <c r="O254" s="27"/>
    </row>
    <row r="255" spans="1:15" x14ac:dyDescent="0.25">
      <c r="A255" s="18"/>
      <c r="B255" s="63">
        <v>45360.75</v>
      </c>
      <c r="C255" s="64">
        <v>2329.976861749999</v>
      </c>
      <c r="D255" s="64">
        <v>3140.3878476874997</v>
      </c>
      <c r="E255" s="64">
        <v>482.44374000000005</v>
      </c>
      <c r="F255" s="64">
        <v>2526.88617456775</v>
      </c>
      <c r="G255" s="64">
        <v>1077.3991354060122</v>
      </c>
      <c r="H255" s="64">
        <v>1833.3345545087473</v>
      </c>
      <c r="I255" s="64">
        <v>6830.5663634136572</v>
      </c>
      <c r="J255" s="64">
        <v>363.09034501052503</v>
      </c>
      <c r="K255" s="64">
        <v>0.24837880000000001</v>
      </c>
      <c r="L255" s="64">
        <v>4196.5232266958265</v>
      </c>
      <c r="M255" s="65" t="b">
        <f>ABS(C255+D255+E255+F255+G255+H255-I255-J255-K255-L255)&lt;0.1</f>
        <v>1</v>
      </c>
      <c r="N255" s="64">
        <f>IF(B255="","",I255+J255)</f>
        <v>7193.6567084241824</v>
      </c>
      <c r="O255" s="27"/>
    </row>
    <row r="256" spans="1:15" x14ac:dyDescent="0.25">
      <c r="A256" s="18"/>
      <c r="B256" s="63">
        <v>45360.791666666664</v>
      </c>
      <c r="C256" s="64">
        <v>2320.98046325</v>
      </c>
      <c r="D256" s="64">
        <v>2425.9193011875</v>
      </c>
      <c r="E256" s="64">
        <v>484.5663275</v>
      </c>
      <c r="F256" s="64">
        <v>2437.1335554524999</v>
      </c>
      <c r="G256" s="64">
        <v>1081.832167211262</v>
      </c>
      <c r="H256" s="64">
        <v>1986.966554508748</v>
      </c>
      <c r="I256" s="64">
        <v>6620.3230415936596</v>
      </c>
      <c r="J256" s="64">
        <v>339.24911102052403</v>
      </c>
      <c r="K256" s="64">
        <v>24.833274799999991</v>
      </c>
      <c r="L256" s="64">
        <v>3752.992941695828</v>
      </c>
      <c r="M256" s="65" t="b">
        <f>ABS(C256+D256+E256+F256+G256+H256-I256-J256-K256-L256)&lt;0.1</f>
        <v>1</v>
      </c>
      <c r="N256" s="64">
        <f>IF(B256="","",I256+J256)</f>
        <v>6959.5721526141833</v>
      </c>
      <c r="O256" s="27"/>
    </row>
    <row r="257" spans="1:15" x14ac:dyDescent="0.25">
      <c r="A257" s="18"/>
      <c r="B257" s="63">
        <v>45360.833333333336</v>
      </c>
      <c r="C257" s="64">
        <v>2294.5118229999994</v>
      </c>
      <c r="D257" s="64">
        <v>1319.1514689374999</v>
      </c>
      <c r="E257" s="64">
        <v>473.18565175000003</v>
      </c>
      <c r="F257" s="64">
        <v>2165.5319791275001</v>
      </c>
      <c r="G257" s="64">
        <v>1023.275631376263</v>
      </c>
      <c r="H257" s="64">
        <v>2712.788554508747</v>
      </c>
      <c r="I257" s="64">
        <v>6226.6217630236588</v>
      </c>
      <c r="J257" s="64">
        <v>322.57350698052602</v>
      </c>
      <c r="K257" s="64">
        <v>137.9144245</v>
      </c>
      <c r="L257" s="64">
        <v>3301.335414195828</v>
      </c>
      <c r="M257" s="65" t="b">
        <f>ABS(C257+D257+E257+F257+G257+H257-I257-J257-K257-L257)&lt;0.1</f>
        <v>1</v>
      </c>
      <c r="N257" s="64">
        <f>IF(B257="","",I257+J257)</f>
        <v>6549.1952700041847</v>
      </c>
      <c r="O257" s="27"/>
    </row>
    <row r="258" spans="1:15" x14ac:dyDescent="0.25">
      <c r="A258" s="18"/>
      <c r="B258" s="63">
        <v>45360.875</v>
      </c>
      <c r="C258" s="64">
        <v>2243.2250267499999</v>
      </c>
      <c r="D258" s="64">
        <v>1116.5890633125</v>
      </c>
      <c r="E258" s="64">
        <v>483.96202475000007</v>
      </c>
      <c r="F258" s="64">
        <v>2051.3983897990001</v>
      </c>
      <c r="G258" s="64">
        <v>1006.566206509765</v>
      </c>
      <c r="H258" s="64">
        <v>3098.659554508748</v>
      </c>
      <c r="I258" s="64">
        <v>5836.7126961736567</v>
      </c>
      <c r="J258" s="64">
        <v>313.47966226052699</v>
      </c>
      <c r="K258" s="64">
        <v>593.75430300000005</v>
      </c>
      <c r="L258" s="64">
        <v>3256.4536041958281</v>
      </c>
      <c r="M258" s="65" t="b">
        <f>ABS(C258+D258+E258+F258+G258+H258-I258-J258-K258-L258)&lt;0.1</f>
        <v>1</v>
      </c>
      <c r="N258" s="64">
        <f>IF(B258="","",I258+J258)</f>
        <v>6150.1923584341839</v>
      </c>
      <c r="O258" s="27"/>
    </row>
    <row r="259" spans="1:15" x14ac:dyDescent="0.25">
      <c r="A259" s="18"/>
      <c r="B259" s="63">
        <v>45360.916666666664</v>
      </c>
      <c r="C259" s="64">
        <v>2214.832942</v>
      </c>
      <c r="D259" s="64">
        <v>815.30560343750005</v>
      </c>
      <c r="E259" s="64">
        <v>472.65527175</v>
      </c>
      <c r="F259" s="64">
        <v>2133.7822542865001</v>
      </c>
      <c r="G259" s="64">
        <v>1004.0243565072641</v>
      </c>
      <c r="H259" s="64">
        <v>2949.1625545087481</v>
      </c>
      <c r="I259" s="64">
        <v>5768.8240979636594</v>
      </c>
      <c r="J259" s="64">
        <v>308.25047273052502</v>
      </c>
      <c r="K259" s="64">
        <v>539.91922260000001</v>
      </c>
      <c r="L259" s="64">
        <v>2972.7691891958279</v>
      </c>
      <c r="M259" s="65" t="b">
        <f>ABS(C259+D259+E259+F259+G259+H259-I259-J259-K259-L259)&lt;0.1</f>
        <v>1</v>
      </c>
      <c r="N259" s="64">
        <f>IF(B259="","",I259+J259)</f>
        <v>6077.0745706941843</v>
      </c>
      <c r="O259" s="27"/>
    </row>
    <row r="260" spans="1:15" x14ac:dyDescent="0.25">
      <c r="A260" s="18"/>
      <c r="B260" s="63">
        <v>45360.958333333336</v>
      </c>
      <c r="C260" s="64">
        <v>2153.35221675</v>
      </c>
      <c r="D260" s="64">
        <v>558.16271081249999</v>
      </c>
      <c r="E260" s="64">
        <v>336.29518274999998</v>
      </c>
      <c r="F260" s="64">
        <v>2461.0890943949989</v>
      </c>
      <c r="G260" s="64">
        <v>1021.2641068137631</v>
      </c>
      <c r="H260" s="64">
        <v>2950.7605545087481</v>
      </c>
      <c r="I260" s="64">
        <v>5385.085484133655</v>
      </c>
      <c r="J260" s="64">
        <v>293.992774200528</v>
      </c>
      <c r="K260" s="64">
        <v>630.71673600000008</v>
      </c>
      <c r="L260" s="64">
        <v>3171.1288716958279</v>
      </c>
      <c r="M260" s="65" t="b">
        <f>ABS(C260+D260+E260+F260+G260+H260-I260-J260-K260-L260)&lt;0.1</f>
        <v>1</v>
      </c>
      <c r="N260" s="64">
        <f>IF(B260="","",I260+J260)</f>
        <v>5679.0782583341834</v>
      </c>
      <c r="O260" s="27"/>
    </row>
    <row r="261" spans="1:15" x14ac:dyDescent="0.25">
      <c r="A261" s="18"/>
      <c r="B261" s="63">
        <v>45361</v>
      </c>
      <c r="C261" s="64">
        <v>2136.628283</v>
      </c>
      <c r="D261" s="64">
        <v>241.14610881250002</v>
      </c>
      <c r="E261" s="64">
        <v>261.18056674999997</v>
      </c>
      <c r="F261" s="64">
        <v>2568.9635115649994</v>
      </c>
      <c r="G261" s="64">
        <v>1035.4011291337631</v>
      </c>
      <c r="H261" s="64">
        <v>3072.0895545087478</v>
      </c>
      <c r="I261" s="64">
        <v>5155.4669818736593</v>
      </c>
      <c r="J261" s="64">
        <v>286.72530500052403</v>
      </c>
      <c r="K261" s="64">
        <v>1159.7923927000002</v>
      </c>
      <c r="L261" s="64">
        <v>2713.4244741958282</v>
      </c>
      <c r="M261" s="65" t="b">
        <f>ABS(C261+D261+E261+F261+G261+H261-I261-J261-K261-L261)&lt;0.1</f>
        <v>1</v>
      </c>
      <c r="N261" s="64">
        <f>IF(B261="","",I261+J261)</f>
        <v>5442.1922868741831</v>
      </c>
      <c r="O261" s="27"/>
    </row>
    <row r="262" spans="1:15" x14ac:dyDescent="0.25">
      <c r="A262" s="18"/>
      <c r="B262" s="63">
        <v>45361.041666666664</v>
      </c>
      <c r="C262" s="64">
        <v>2123.5005307499991</v>
      </c>
      <c r="D262" s="64">
        <v>186.32601100000002</v>
      </c>
      <c r="E262" s="64">
        <v>252.99210375000001</v>
      </c>
      <c r="F262" s="64">
        <v>2602.6997559280003</v>
      </c>
      <c r="G262" s="64">
        <v>1028.9804239232622</v>
      </c>
      <c r="H262" s="64">
        <v>2818.0975545087481</v>
      </c>
      <c r="I262" s="64">
        <v>4874.6906497736582</v>
      </c>
      <c r="J262" s="64">
        <v>280.43191429052405</v>
      </c>
      <c r="K262" s="64">
        <v>1398.9251066000002</v>
      </c>
      <c r="L262" s="64">
        <v>2458.5487091958285</v>
      </c>
      <c r="M262" s="65" t="b">
        <f>ABS(C262+D262+E262+F262+G262+H262-I262-J262-K262-L262)&lt;0.1</f>
        <v>1</v>
      </c>
      <c r="N262" s="64">
        <f>IF(B262="","",I262+J262)</f>
        <v>5155.1225640641824</v>
      </c>
      <c r="O262" s="27"/>
    </row>
    <row r="263" spans="1:15" x14ac:dyDescent="0.25">
      <c r="A263" s="18"/>
      <c r="B263" s="63">
        <v>45361.083333333336</v>
      </c>
      <c r="C263" s="64">
        <v>2116.2322504999997</v>
      </c>
      <c r="D263" s="64">
        <v>168.1788775</v>
      </c>
      <c r="E263" s="64">
        <v>249.77116450000003</v>
      </c>
      <c r="F263" s="64">
        <v>2592.6597985835001</v>
      </c>
      <c r="G263" s="64">
        <v>1026.6770706577631</v>
      </c>
      <c r="H263" s="64">
        <v>2701.2485545087479</v>
      </c>
      <c r="I263" s="64">
        <v>4813.2467883536574</v>
      </c>
      <c r="J263" s="64">
        <v>274.225010000525</v>
      </c>
      <c r="K263" s="64">
        <v>1216.2327687</v>
      </c>
      <c r="L263" s="64">
        <v>2551.0631491958284</v>
      </c>
      <c r="M263" s="65" t="b">
        <f>ABS(C263+D263+E263+F263+G263+H263-I263-J263-K263-L263)&lt;0.1</f>
        <v>1</v>
      </c>
      <c r="N263" s="64">
        <f>IF(B263="","",I263+J263)</f>
        <v>5087.4717983541823</v>
      </c>
      <c r="O263" s="27"/>
    </row>
    <row r="264" spans="1:15" x14ac:dyDescent="0.25">
      <c r="A264" s="18"/>
      <c r="B264" s="63">
        <v>45361.125</v>
      </c>
      <c r="C264" s="64">
        <v>2122.8689717500001</v>
      </c>
      <c r="D264" s="64">
        <v>175.98618312500003</v>
      </c>
      <c r="E264" s="64">
        <v>249.61946325</v>
      </c>
      <c r="F264" s="64">
        <v>2538.106295785999</v>
      </c>
      <c r="G264" s="64">
        <v>1020.204226620264</v>
      </c>
      <c r="H264" s="64">
        <v>2662.2875545087477</v>
      </c>
      <c r="I264" s="64">
        <v>4702.117127993657</v>
      </c>
      <c r="J264" s="64">
        <v>269.22080355052702</v>
      </c>
      <c r="K264" s="64">
        <v>1300.6315267999998</v>
      </c>
      <c r="L264" s="64">
        <v>2497.103236695827</v>
      </c>
      <c r="M264" s="65" t="b">
        <f>ABS(C264+D264+E264+F264+G264+H264-I264-J264-K264-L264)&lt;0.1</f>
        <v>1</v>
      </c>
      <c r="N264" s="64">
        <f>IF(B264="","",I264+J264)</f>
        <v>4971.3379315441844</v>
      </c>
      <c r="O264" s="27"/>
    </row>
    <row r="265" spans="1:15" x14ac:dyDescent="0.25">
      <c r="A265" s="18"/>
      <c r="B265" s="63">
        <v>45361.166666666664</v>
      </c>
      <c r="C265" s="64">
        <v>2106.3157967500001</v>
      </c>
      <c r="D265" s="64">
        <v>129.01653218749999</v>
      </c>
      <c r="E265" s="64">
        <v>249.19934050000001</v>
      </c>
      <c r="F265" s="64">
        <v>2603.5965318305002</v>
      </c>
      <c r="G265" s="64">
        <v>1025.2375506432629</v>
      </c>
      <c r="H265" s="64">
        <v>2718.907554508748</v>
      </c>
      <c r="I265" s="64">
        <v>4724.9255115136575</v>
      </c>
      <c r="J265" s="64">
        <v>264.00571821052603</v>
      </c>
      <c r="K265" s="64">
        <v>1291.1484950000001</v>
      </c>
      <c r="L265" s="64">
        <v>2552.1935816958285</v>
      </c>
      <c r="M265" s="65" t="b">
        <f>ABS(C265+D265+E265+F265+G265+H265-I265-J265-K265-L265)&lt;0.1</f>
        <v>1</v>
      </c>
      <c r="N265" s="64">
        <f>IF(B265="","",I265+J265)</f>
        <v>4988.9312297241831</v>
      </c>
      <c r="O265" s="27"/>
    </row>
    <row r="266" spans="1:15" x14ac:dyDescent="0.25">
      <c r="A266" s="18"/>
      <c r="B266" s="63">
        <v>45361.208333333336</v>
      </c>
      <c r="C266" s="64">
        <v>2066.2992504999997</v>
      </c>
      <c r="D266" s="64">
        <v>145.14509468750001</v>
      </c>
      <c r="E266" s="64">
        <v>250.55830800000001</v>
      </c>
      <c r="F266" s="64">
        <v>2640.5921857635003</v>
      </c>
      <c r="G266" s="64">
        <v>990.07937722026315</v>
      </c>
      <c r="H266" s="64">
        <v>2965.9145545087481</v>
      </c>
      <c r="I266" s="64">
        <v>4900.6860443936584</v>
      </c>
      <c r="J266" s="64">
        <v>275.89963359052405</v>
      </c>
      <c r="K266" s="64">
        <v>1265.9683385000001</v>
      </c>
      <c r="L266" s="64">
        <v>2616.0347541958281</v>
      </c>
      <c r="M266" s="65" t="b">
        <f>ABS(C266+D266+E266+F266+G266+H266-I266-J266-K266-L266)&lt;0.1</f>
        <v>1</v>
      </c>
      <c r="N266" s="64">
        <f>IF(B266="","",I266+J266)</f>
        <v>5176.5856779841824</v>
      </c>
      <c r="O266" s="27"/>
    </row>
    <row r="267" spans="1:15" x14ac:dyDescent="0.25">
      <c r="A267" s="18"/>
      <c r="B267" s="63">
        <v>45361.25</v>
      </c>
      <c r="C267" s="64">
        <v>2095.670372</v>
      </c>
      <c r="D267" s="64">
        <v>166.70502431250003</v>
      </c>
      <c r="E267" s="64">
        <v>252.80661975000001</v>
      </c>
      <c r="F267" s="64">
        <v>2737.61441199</v>
      </c>
      <c r="G267" s="64">
        <v>965.457448518761</v>
      </c>
      <c r="H267" s="64">
        <v>3017.5565545087479</v>
      </c>
      <c r="I267" s="64">
        <v>5119.986519863658</v>
      </c>
      <c r="J267" s="64">
        <v>287.46657692052401</v>
      </c>
      <c r="K267" s="64">
        <v>1380.2849926000001</v>
      </c>
      <c r="L267" s="64">
        <v>2448.0723416958281</v>
      </c>
      <c r="M267" s="65" t="b">
        <f>ABS(C267+D267+E267+F267+G267+H267-I267-J267-K267-L267)&lt;0.1</f>
        <v>1</v>
      </c>
      <c r="N267" s="64">
        <f>IF(B267="","",I267+J267)</f>
        <v>5407.453096784182</v>
      </c>
      <c r="O267" s="27"/>
    </row>
    <row r="268" spans="1:15" x14ac:dyDescent="0.25">
      <c r="A268" s="18"/>
      <c r="B268" s="63">
        <v>45361.291666666664</v>
      </c>
      <c r="C268" s="64">
        <v>2068.562829</v>
      </c>
      <c r="D268" s="64">
        <v>250.1470094375</v>
      </c>
      <c r="E268" s="64">
        <v>261.40398950000002</v>
      </c>
      <c r="F268" s="64">
        <v>2814.3574755582495</v>
      </c>
      <c r="G268" s="64">
        <v>1070.106954495511</v>
      </c>
      <c r="H268" s="64">
        <v>2820.1806795087482</v>
      </c>
      <c r="I268" s="64">
        <v>5407.2361259436593</v>
      </c>
      <c r="J268" s="64">
        <v>303.625924660522</v>
      </c>
      <c r="K268" s="64">
        <v>1203.4986351999992</v>
      </c>
      <c r="L268" s="64">
        <v>2370.3982516958281</v>
      </c>
      <c r="M268" s="65" t="b">
        <f>ABS(C268+D268+E268+F268+G268+H268-I268-J268-K268-L268)&lt;0.1</f>
        <v>1</v>
      </c>
      <c r="N268" s="64">
        <f>IF(B268="","",I268+J268)</f>
        <v>5710.8620506041816</v>
      </c>
      <c r="O268" s="27"/>
    </row>
    <row r="269" spans="1:15" x14ac:dyDescent="0.25">
      <c r="A269" s="18"/>
      <c r="B269" s="63">
        <v>45361.333333333336</v>
      </c>
      <c r="C269" s="64">
        <v>2062.0816220000002</v>
      </c>
      <c r="D269" s="64">
        <v>287.93104681250009</v>
      </c>
      <c r="E269" s="64">
        <v>259.93750750000004</v>
      </c>
      <c r="F269" s="64">
        <v>2831.4893339617502</v>
      </c>
      <c r="G269" s="64">
        <v>1335.526909397011</v>
      </c>
      <c r="H269" s="64">
        <v>2373.525554508748</v>
      </c>
      <c r="I269" s="64">
        <v>5684.7821461736576</v>
      </c>
      <c r="J269" s="64">
        <v>321.48748311052401</v>
      </c>
      <c r="K269" s="64">
        <v>902.37620570000001</v>
      </c>
      <c r="L269" s="64">
        <v>2241.8461391958281</v>
      </c>
      <c r="M269" s="65" t="b">
        <f>ABS(C269+D269+E269+F269+G269+H269-I269-J269-K269-L269)&lt;0.1</f>
        <v>1</v>
      </c>
      <c r="N269" s="64">
        <f>IF(B269="","",I269+J269)</f>
        <v>6006.269629284182</v>
      </c>
      <c r="O269" s="27"/>
    </row>
    <row r="270" spans="1:15" x14ac:dyDescent="0.25">
      <c r="A270" s="18"/>
      <c r="B270" s="63">
        <v>45361.375</v>
      </c>
      <c r="C270" s="64">
        <v>2036.5217984999999</v>
      </c>
      <c r="D270" s="64">
        <v>364.05074562500005</v>
      </c>
      <c r="E270" s="64">
        <v>255.04402125000001</v>
      </c>
      <c r="F270" s="64">
        <v>2831.7164860930002</v>
      </c>
      <c r="G270" s="64">
        <v>1733.4350174632641</v>
      </c>
      <c r="H270" s="64">
        <v>2137.2868295087483</v>
      </c>
      <c r="I270" s="64">
        <v>5847.6902130936578</v>
      </c>
      <c r="J270" s="64">
        <v>346.32900895052705</v>
      </c>
      <c r="K270" s="64">
        <v>815.98270769999999</v>
      </c>
      <c r="L270" s="64">
        <v>2348.052968695828</v>
      </c>
      <c r="M270" s="65" t="b">
        <f>ABS(C270+D270+E270+F270+G270+H270-I270-J270-K270-L270)&lt;0.1</f>
        <v>1</v>
      </c>
      <c r="N270" s="64">
        <f>IF(B270="","",I270+J270)</f>
        <v>6194.019222044185</v>
      </c>
      <c r="O270" s="27"/>
    </row>
    <row r="271" spans="1:15" x14ac:dyDescent="0.25">
      <c r="A271" s="18"/>
      <c r="B271" s="63">
        <v>45361.416666666664</v>
      </c>
      <c r="C271" s="64">
        <v>2000.3330692500001</v>
      </c>
      <c r="D271" s="64">
        <v>229.12430624999999</v>
      </c>
      <c r="E271" s="64">
        <v>295.06097825000001</v>
      </c>
      <c r="F271" s="64">
        <v>2935.0253044437504</v>
      </c>
      <c r="G271" s="64">
        <v>2133.254653567511</v>
      </c>
      <c r="H271" s="64">
        <v>2366.2543795087481</v>
      </c>
      <c r="I271" s="64">
        <v>5896.8123537636584</v>
      </c>
      <c r="J271" s="64">
        <v>366.66890021052404</v>
      </c>
      <c r="K271" s="64">
        <v>1371.6898456000001</v>
      </c>
      <c r="L271" s="64">
        <v>2323.8815916958279</v>
      </c>
      <c r="M271" s="65" t="b">
        <f>ABS(C271+D271+E271+F271+G271+H271-I271-J271-K271-L271)&lt;0.1</f>
        <v>1</v>
      </c>
      <c r="N271" s="64">
        <f>IF(B271="","",I271+J271)</f>
        <v>6263.4812539741824</v>
      </c>
      <c r="O271" s="27"/>
    </row>
    <row r="272" spans="1:15" x14ac:dyDescent="0.25">
      <c r="A272" s="18"/>
      <c r="B272" s="63">
        <v>45361.458333333336</v>
      </c>
      <c r="C272" s="64">
        <v>1955.7646362500002</v>
      </c>
      <c r="D272" s="64">
        <v>214.56852499999999</v>
      </c>
      <c r="E272" s="64">
        <v>254.869958</v>
      </c>
      <c r="F272" s="64">
        <v>3007.3601651449994</v>
      </c>
      <c r="G272" s="64">
        <v>2450.7962634862624</v>
      </c>
      <c r="H272" s="64">
        <v>2281.085964508748</v>
      </c>
      <c r="I272" s="64">
        <v>5917.8823688636612</v>
      </c>
      <c r="J272" s="64">
        <v>351.47152143052398</v>
      </c>
      <c r="K272" s="64">
        <v>1475.562026399999</v>
      </c>
      <c r="L272" s="64">
        <v>2419.529595695828</v>
      </c>
      <c r="M272" s="65" t="b">
        <f>ABS(C272+D272+E272+F272+G272+H272-I272-J272-K272-L272)&lt;0.1</f>
        <v>1</v>
      </c>
      <c r="N272" s="64">
        <f>IF(B272="","",I272+J272)</f>
        <v>6269.3538902941855</v>
      </c>
      <c r="O272" s="27"/>
    </row>
    <row r="273" spans="1:15" x14ac:dyDescent="0.25">
      <c r="A273" s="18"/>
      <c r="B273" s="63">
        <v>45361.5</v>
      </c>
      <c r="C273" s="64">
        <v>1960.973869749999</v>
      </c>
      <c r="D273" s="64">
        <v>192.35048187500001</v>
      </c>
      <c r="E273" s="64">
        <v>277.53773875000007</v>
      </c>
      <c r="F273" s="64">
        <v>3079.148631383749</v>
      </c>
      <c r="G273" s="64">
        <v>2459.9805480425121</v>
      </c>
      <c r="H273" s="64">
        <v>2153.4559395087481</v>
      </c>
      <c r="I273" s="64">
        <v>5774.5418090036555</v>
      </c>
      <c r="J273" s="64">
        <v>353.72624831052599</v>
      </c>
      <c r="K273" s="64">
        <v>1506.2279353000001</v>
      </c>
      <c r="L273" s="64">
        <v>2488.951216695828</v>
      </c>
      <c r="M273" s="65" t="b">
        <f>ABS(C273+D273+E273+F273+G273+H273-I273-J273-K273-L273)&lt;0.1</f>
        <v>1</v>
      </c>
      <c r="N273" s="64">
        <f>IF(B273="","",I273+J273)</f>
        <v>6128.2680573141815</v>
      </c>
      <c r="O273" s="27"/>
    </row>
    <row r="274" spans="1:15" x14ac:dyDescent="0.25">
      <c r="A274" s="18"/>
      <c r="B274" s="63">
        <v>45361.541666666664</v>
      </c>
      <c r="C274" s="64">
        <v>1938.8726012500001</v>
      </c>
      <c r="D274" s="64">
        <v>95.426175000000001</v>
      </c>
      <c r="E274" s="64">
        <v>254.26958275000001</v>
      </c>
      <c r="F274" s="64">
        <v>3134.79811084225</v>
      </c>
      <c r="G274" s="64">
        <v>2262.2802382490122</v>
      </c>
      <c r="H274" s="64">
        <v>2529.0465545087477</v>
      </c>
      <c r="I274" s="64">
        <v>5642.887912963658</v>
      </c>
      <c r="J274" s="64">
        <v>355.31451084052605</v>
      </c>
      <c r="K274" s="64">
        <v>1842.7399771</v>
      </c>
      <c r="L274" s="64">
        <v>2373.7508616958285</v>
      </c>
      <c r="M274" s="65" t="b">
        <f>ABS(C274+D274+E274+F274+G274+H274-I274-J274-K274-L274)&lt;0.1</f>
        <v>1</v>
      </c>
      <c r="N274" s="64">
        <f>IF(B274="","",I274+J274)</f>
        <v>5998.202423804184</v>
      </c>
      <c r="O274" s="27"/>
    </row>
    <row r="275" spans="1:15" x14ac:dyDescent="0.25">
      <c r="A275" s="18"/>
      <c r="B275" s="63">
        <v>45361.583333333336</v>
      </c>
      <c r="C275" s="64">
        <v>1944.78059725</v>
      </c>
      <c r="D275" s="64">
        <v>230.56278531250001</v>
      </c>
      <c r="E275" s="64">
        <v>262.56632500000006</v>
      </c>
      <c r="F275" s="64">
        <v>2883.7196340222495</v>
      </c>
      <c r="G275" s="64">
        <v>1919.8319858365121</v>
      </c>
      <c r="H275" s="64">
        <v>2042.3261045087479</v>
      </c>
      <c r="I275" s="64">
        <v>5503.0222199436575</v>
      </c>
      <c r="J275" s="64">
        <v>318.98654939052506</v>
      </c>
      <c r="K275" s="64">
        <v>1012.0683259</v>
      </c>
      <c r="L275" s="64">
        <v>2449.7103366958281</v>
      </c>
      <c r="M275" s="65" t="b">
        <f>ABS(C275+D275+E275+F275+G275+H275-I275-J275-K275-L275)&lt;0.1</f>
        <v>1</v>
      </c>
      <c r="N275" s="64">
        <f>IF(B275="","",I275+J275)</f>
        <v>5822.0087693341829</v>
      </c>
      <c r="O275" s="27"/>
    </row>
    <row r="276" spans="1:15" x14ac:dyDescent="0.25">
      <c r="A276" s="18"/>
      <c r="B276" s="63">
        <v>45361.625</v>
      </c>
      <c r="C276" s="64">
        <v>1961.681225249999</v>
      </c>
      <c r="D276" s="64">
        <v>588.24415062499997</v>
      </c>
      <c r="E276" s="64">
        <v>257.69923925000006</v>
      </c>
      <c r="F276" s="64">
        <v>2762.2731496725</v>
      </c>
      <c r="G276" s="64">
        <v>1547.6208370437621</v>
      </c>
      <c r="H276" s="64">
        <v>1988.119554508748</v>
      </c>
      <c r="I276" s="64">
        <v>5387.2598696836594</v>
      </c>
      <c r="J276" s="64">
        <v>289.82886347052198</v>
      </c>
      <c r="K276" s="64">
        <v>648.54151650000006</v>
      </c>
      <c r="L276" s="64">
        <v>2780.0079066958269</v>
      </c>
      <c r="M276" s="65" t="b">
        <f>ABS(C276+D276+E276+F276+G276+H276-I276-J276-K276-L276)&lt;0.1</f>
        <v>1</v>
      </c>
      <c r="N276" s="64">
        <f>IF(B276="","",I276+J276)</f>
        <v>5677.0887331541817</v>
      </c>
      <c r="O276" s="27"/>
    </row>
    <row r="277" spans="1:15" x14ac:dyDescent="0.25">
      <c r="A277" s="18"/>
      <c r="B277" s="63">
        <v>45361.666666666664</v>
      </c>
      <c r="C277" s="64">
        <v>2029.1240990000001</v>
      </c>
      <c r="D277" s="64">
        <v>791.3423247500001</v>
      </c>
      <c r="E277" s="64">
        <v>268.49016450000005</v>
      </c>
      <c r="F277" s="64">
        <v>2992.86146059575</v>
      </c>
      <c r="G277" s="64">
        <v>1199.8968219955129</v>
      </c>
      <c r="H277" s="64">
        <v>1970.138554508748</v>
      </c>
      <c r="I277" s="64">
        <v>5655.20923320366</v>
      </c>
      <c r="J277" s="64">
        <v>301.77167345052408</v>
      </c>
      <c r="K277" s="64">
        <v>422.4961275</v>
      </c>
      <c r="L277" s="64">
        <v>2872.3763911958285</v>
      </c>
      <c r="M277" s="65" t="b">
        <f>ABS(C277+D277+E277+F277+G277+H277-I277-J277-K277-L277)&lt;0.1</f>
        <v>1</v>
      </c>
      <c r="N277" s="64">
        <f>IF(B277="","",I277+J277)</f>
        <v>5956.9809066541839</v>
      </c>
      <c r="O277" s="27"/>
    </row>
    <row r="278" spans="1:15" x14ac:dyDescent="0.25">
      <c r="A278" s="18"/>
      <c r="B278" s="63">
        <v>45361.708333333336</v>
      </c>
      <c r="C278" s="64">
        <v>2109.039166</v>
      </c>
      <c r="D278" s="64">
        <v>1125.8009690624999</v>
      </c>
      <c r="E278" s="64">
        <v>433.35264775000002</v>
      </c>
      <c r="F278" s="64">
        <v>2968.1445920652504</v>
      </c>
      <c r="G278" s="64">
        <v>1065.0820447335132</v>
      </c>
      <c r="H278" s="64">
        <v>1631.283554508748</v>
      </c>
      <c r="I278" s="64">
        <v>6101.6518656336584</v>
      </c>
      <c r="J278" s="64">
        <v>321.04493109052606</v>
      </c>
      <c r="K278" s="64">
        <v>82.386750699999979</v>
      </c>
      <c r="L278" s="64">
        <v>2827.6194266958269</v>
      </c>
      <c r="M278" s="65" t="b">
        <f>ABS(C278+D278+E278+F278+G278+H278-I278-J278-K278-L278)&lt;0.1</f>
        <v>1</v>
      </c>
      <c r="N278" s="64">
        <f>IF(B278="","",I278+J278)</f>
        <v>6422.6967967241844</v>
      </c>
      <c r="O278" s="27"/>
    </row>
    <row r="279" spans="1:15" x14ac:dyDescent="0.25">
      <c r="A279" s="18"/>
      <c r="B279" s="63">
        <v>45361.75</v>
      </c>
      <c r="C279" s="64">
        <v>2174.8421652500001</v>
      </c>
      <c r="D279" s="64">
        <v>1495.5414728125002</v>
      </c>
      <c r="E279" s="64">
        <v>470.22374550000001</v>
      </c>
      <c r="F279" s="64">
        <v>3093.31669675375</v>
      </c>
      <c r="G279" s="64">
        <v>1105.3365031850112</v>
      </c>
      <c r="H279" s="64">
        <v>1668.1635545087481</v>
      </c>
      <c r="I279" s="64">
        <v>6474.3732706436576</v>
      </c>
      <c r="J279" s="64">
        <v>339.80497497052403</v>
      </c>
      <c r="K279" s="64">
        <v>105.65288469999999</v>
      </c>
      <c r="L279" s="64">
        <v>3087.5930076958284</v>
      </c>
      <c r="M279" s="65" t="b">
        <f>ABS(C279+D279+E279+F279+G279+H279-I279-J279-K279-L279)&lt;0.1</f>
        <v>1</v>
      </c>
      <c r="N279" s="64">
        <f>IF(B279="","",I279+J279)</f>
        <v>6814.1782456141818</v>
      </c>
      <c r="O279" s="27"/>
    </row>
    <row r="280" spans="1:15" x14ac:dyDescent="0.25">
      <c r="A280" s="18"/>
      <c r="B280" s="63">
        <v>45361.791666666664</v>
      </c>
      <c r="C280" s="64">
        <v>2206.1223799999998</v>
      </c>
      <c r="D280" s="64">
        <v>1338.9343054375001</v>
      </c>
      <c r="E280" s="64">
        <v>468.06692750000002</v>
      </c>
      <c r="F280" s="64">
        <v>3030.875021372</v>
      </c>
      <c r="G280" s="64">
        <v>1115.9174071417619</v>
      </c>
      <c r="H280" s="64">
        <v>1756.7775545087472</v>
      </c>
      <c r="I280" s="64">
        <v>6401.159748353658</v>
      </c>
      <c r="J280" s="64">
        <v>333.396141710525</v>
      </c>
      <c r="K280" s="64">
        <v>22.6387967</v>
      </c>
      <c r="L280" s="64">
        <v>3159.4989091958269</v>
      </c>
      <c r="M280" s="65" t="b">
        <f>ABS(C280+D280+E280+F280+G280+H280-I280-J280-K280-L280)&lt;0.1</f>
        <v>1</v>
      </c>
      <c r="N280" s="64">
        <f>IF(B280="","",I280+J280)</f>
        <v>6734.5558900641827</v>
      </c>
      <c r="O280" s="27"/>
    </row>
    <row r="281" spans="1:15" x14ac:dyDescent="0.25">
      <c r="A281" s="18"/>
      <c r="B281" s="63">
        <v>45361.833333333336</v>
      </c>
      <c r="C281" s="64">
        <v>2174.4770887499994</v>
      </c>
      <c r="D281" s="64">
        <v>1011.122742124999</v>
      </c>
      <c r="E281" s="64">
        <v>466.53116925</v>
      </c>
      <c r="F281" s="64">
        <v>2698.877329981</v>
      </c>
      <c r="G281" s="64">
        <v>1068.8145116052599</v>
      </c>
      <c r="H281" s="64">
        <v>1958.2855545087482</v>
      </c>
      <c r="I281" s="64">
        <v>6063.327782373658</v>
      </c>
      <c r="J281" s="64">
        <v>313.41485375052304</v>
      </c>
      <c r="K281" s="64">
        <v>143.8997909</v>
      </c>
      <c r="L281" s="64">
        <v>2857.4659691958282</v>
      </c>
      <c r="M281" s="65" t="b">
        <f>ABS(C281+D281+E281+F281+G281+H281-I281-J281-K281-L281)&lt;0.1</f>
        <v>1</v>
      </c>
      <c r="N281" s="64">
        <f>IF(B281="","",I281+J281)</f>
        <v>6376.7426361241814</v>
      </c>
      <c r="O281" s="27"/>
    </row>
    <row r="282" spans="1:15" x14ac:dyDescent="0.25">
      <c r="A282" s="18"/>
      <c r="B282" s="63">
        <v>45361.875</v>
      </c>
      <c r="C282" s="64">
        <v>2113.3600712500001</v>
      </c>
      <c r="D282" s="64">
        <v>1032.9819917499999</v>
      </c>
      <c r="E282" s="64">
        <v>468.67695000000003</v>
      </c>
      <c r="F282" s="64">
        <v>2719.8523176240001</v>
      </c>
      <c r="G282" s="64">
        <v>1042.523821407261</v>
      </c>
      <c r="H282" s="64">
        <v>1990.2205545087481</v>
      </c>
      <c r="I282" s="64">
        <v>5720.1861711236579</v>
      </c>
      <c r="J282" s="64">
        <v>306.235056720523</v>
      </c>
      <c r="K282" s="64">
        <v>76.495461999999961</v>
      </c>
      <c r="L282" s="64">
        <v>3264.699016695828</v>
      </c>
      <c r="M282" s="65" t="b">
        <f>ABS(C282+D282+E282+F282+G282+H282-I282-J282-K282-L282)&lt;0.1</f>
        <v>1</v>
      </c>
      <c r="N282" s="64">
        <f>IF(B282="","",I282+J282)</f>
        <v>6026.421227844181</v>
      </c>
      <c r="O282" s="27"/>
    </row>
    <row r="283" spans="1:15" x14ac:dyDescent="0.25">
      <c r="A283" s="18"/>
      <c r="B283" s="63">
        <v>45361.916666666664</v>
      </c>
      <c r="C283" s="64">
        <v>2139.82512275</v>
      </c>
      <c r="D283" s="64">
        <v>751.80323956250004</v>
      </c>
      <c r="E283" s="64">
        <v>464.32692500000002</v>
      </c>
      <c r="F283" s="64">
        <v>2892.5679202870001</v>
      </c>
      <c r="G283" s="64">
        <v>1035.2137699417601</v>
      </c>
      <c r="H283" s="64">
        <v>1805.3485545087481</v>
      </c>
      <c r="I283" s="64">
        <v>5719.5970372336578</v>
      </c>
      <c r="J283" s="64">
        <v>315.33567232052201</v>
      </c>
      <c r="K283" s="64">
        <v>152.71048330000002</v>
      </c>
      <c r="L283" s="64">
        <v>2901.442339195828</v>
      </c>
      <c r="M283" s="65" t="b">
        <f>ABS(C283+D283+E283+F283+G283+H283-I283-J283-K283-L283)&lt;0.1</f>
        <v>1</v>
      </c>
      <c r="N283" s="64">
        <f>IF(B283="","",I283+J283)</f>
        <v>6034.9327095541794</v>
      </c>
      <c r="O283" s="27"/>
    </row>
    <row r="284" spans="1:15" x14ac:dyDescent="0.25">
      <c r="A284" s="18"/>
      <c r="B284" s="63">
        <v>45361.958333333336</v>
      </c>
      <c r="C284" s="64">
        <v>2107.867998499999</v>
      </c>
      <c r="D284" s="64">
        <v>394.86099068750002</v>
      </c>
      <c r="E284" s="64">
        <v>445.76568350000002</v>
      </c>
      <c r="F284" s="64">
        <v>2437.4581098895001</v>
      </c>
      <c r="G284" s="64">
        <v>1004.1987966742651</v>
      </c>
      <c r="H284" s="64">
        <v>2153.1185545087478</v>
      </c>
      <c r="I284" s="64">
        <v>5464.9118222136576</v>
      </c>
      <c r="J284" s="64">
        <v>305.50265825052804</v>
      </c>
      <c r="K284" s="64">
        <v>233.73460409999998</v>
      </c>
      <c r="L284" s="64">
        <v>2539.1210491958282</v>
      </c>
      <c r="M284" s="65" t="b">
        <f>ABS(C284+D284+E284+F284+G284+H284-I284-J284-K284-L284)&lt;0.1</f>
        <v>1</v>
      </c>
      <c r="N284" s="64">
        <f>IF(B284="","",I284+J284)</f>
        <v>5770.4144804641855</v>
      </c>
      <c r="O284" s="27"/>
    </row>
    <row r="285" spans="1:15" x14ac:dyDescent="0.25">
      <c r="A285" s="18"/>
      <c r="B285" s="63">
        <v>45362</v>
      </c>
      <c r="C285" s="64">
        <v>2099.8916894999998</v>
      </c>
      <c r="D285" s="64">
        <v>431.84988756250004</v>
      </c>
      <c r="E285" s="64">
        <v>323.0169525</v>
      </c>
      <c r="F285" s="64">
        <v>2178.4121666789988</v>
      </c>
      <c r="G285" s="64">
        <v>983.9404488397621</v>
      </c>
      <c r="H285" s="64">
        <v>2583.0695545087478</v>
      </c>
      <c r="I285" s="64">
        <v>5261.0873932636578</v>
      </c>
      <c r="J285" s="64">
        <v>313.40981673052403</v>
      </c>
      <c r="K285" s="64">
        <v>423.04932290000005</v>
      </c>
      <c r="L285" s="64">
        <v>2602.6341666958274</v>
      </c>
      <c r="M285" s="65" t="b">
        <f>ABS(C285+D285+E285+F285+G285+H285-I285-J285-K285-L285)&lt;0.1</f>
        <v>1</v>
      </c>
      <c r="N285" s="64">
        <f>IF(B285="","",I285+J285)</f>
        <v>5574.4972099941815</v>
      </c>
      <c r="O285" s="27"/>
    </row>
    <row r="286" spans="1:15" x14ac:dyDescent="0.25">
      <c r="A286" s="18"/>
      <c r="B286" s="63">
        <v>45362.041666666664</v>
      </c>
      <c r="C286" s="64">
        <v>2077.3166879999999</v>
      </c>
      <c r="D286" s="64">
        <v>247.74407806249999</v>
      </c>
      <c r="E286" s="64">
        <v>278.69536025000008</v>
      </c>
      <c r="F286" s="64">
        <v>2624.337681171</v>
      </c>
      <c r="G286" s="64">
        <v>1004.6216892777641</v>
      </c>
      <c r="H286" s="64">
        <v>2408.112554508748</v>
      </c>
      <c r="I286" s="64">
        <v>5066.3139224636561</v>
      </c>
      <c r="J286" s="64">
        <v>317.88155111052805</v>
      </c>
      <c r="K286" s="64">
        <v>744.19065850000004</v>
      </c>
      <c r="L286" s="64">
        <v>2512.4419191958273</v>
      </c>
      <c r="M286" s="65" t="b">
        <f>ABS(C286+D286+E286+F286+G286+H286-I286-J286-K286-L286)&lt;0.1</f>
        <v>1</v>
      </c>
      <c r="N286" s="64">
        <f>IF(B286="","",I286+J286)</f>
        <v>5384.1954735741838</v>
      </c>
      <c r="O286" s="27"/>
    </row>
    <row r="287" spans="1:15" x14ac:dyDescent="0.25">
      <c r="A287" s="18"/>
      <c r="B287" s="63">
        <v>45362.083333333336</v>
      </c>
      <c r="C287" s="64">
        <v>2096.03168525</v>
      </c>
      <c r="D287" s="64">
        <v>171.77816581249999</v>
      </c>
      <c r="E287" s="64">
        <v>272.83257575000005</v>
      </c>
      <c r="F287" s="64">
        <v>2524.0417661025003</v>
      </c>
      <c r="G287" s="64">
        <v>1012.4468678262631</v>
      </c>
      <c r="H287" s="64">
        <v>2998.3575545087469</v>
      </c>
      <c r="I287" s="64">
        <v>5028.4848285836588</v>
      </c>
      <c r="J287" s="64">
        <v>343.80210697052502</v>
      </c>
      <c r="K287" s="64">
        <v>1201.9455255</v>
      </c>
      <c r="L287" s="64">
        <v>2501.256154195828</v>
      </c>
      <c r="M287" s="65" t="b">
        <f>ABS(C287+D287+E287+F287+G287+H287-I287-J287-K287-L287)&lt;0.1</f>
        <v>1</v>
      </c>
      <c r="N287" s="64">
        <f>IF(B287="","",I287+J287)</f>
        <v>5372.2869355541834</v>
      </c>
      <c r="O287" s="27"/>
    </row>
    <row r="288" spans="1:15" x14ac:dyDescent="0.25">
      <c r="A288" s="18"/>
      <c r="B288" s="63">
        <v>45362.125</v>
      </c>
      <c r="C288" s="64">
        <v>2073.8829542500002</v>
      </c>
      <c r="D288" s="64">
        <v>305.79416837500003</v>
      </c>
      <c r="E288" s="64">
        <v>339.81242025000006</v>
      </c>
      <c r="F288" s="64">
        <v>1740.357925071999</v>
      </c>
      <c r="G288" s="64">
        <v>1008.140392314261</v>
      </c>
      <c r="H288" s="64">
        <v>2698.878554508748</v>
      </c>
      <c r="I288" s="64">
        <v>5015.2250522936556</v>
      </c>
      <c r="J288" s="64">
        <v>291.29064358052506</v>
      </c>
      <c r="K288" s="64">
        <v>998.39260969999998</v>
      </c>
      <c r="L288" s="64">
        <v>1861.958109195828</v>
      </c>
      <c r="M288" s="65" t="b">
        <f>ABS(C288+D288+E288+F288+G288+H288-I288-J288-K288-L288)&lt;0.1</f>
        <v>1</v>
      </c>
      <c r="N288" s="64">
        <f>IF(B288="","",I288+J288)</f>
        <v>5306.5156958741809</v>
      </c>
      <c r="O288" s="27"/>
    </row>
    <row r="289" spans="1:15" x14ac:dyDescent="0.25">
      <c r="A289" s="18"/>
      <c r="B289" s="63">
        <v>45362.166666666664</v>
      </c>
      <c r="C289" s="64">
        <v>2060.1995240000001</v>
      </c>
      <c r="D289" s="64">
        <v>515.66018175000011</v>
      </c>
      <c r="E289" s="64">
        <v>473.53086724999997</v>
      </c>
      <c r="F289" s="64">
        <v>1082.9161805365002</v>
      </c>
      <c r="G289" s="64">
        <v>966.09299581476307</v>
      </c>
      <c r="H289" s="64">
        <v>2751.690554508747</v>
      </c>
      <c r="I289" s="64">
        <v>5220.0270358536573</v>
      </c>
      <c r="J289" s="64">
        <v>286.249037510525</v>
      </c>
      <c r="K289" s="64">
        <v>487.8496088</v>
      </c>
      <c r="L289" s="64">
        <v>1855.9646216958281</v>
      </c>
      <c r="M289" s="65" t="b">
        <f>ABS(C289+D289+E289+F289+G289+H289-I289-J289-K289-L289)&lt;0.1</f>
        <v>1</v>
      </c>
      <c r="N289" s="64">
        <f>IF(B289="","",I289+J289)</f>
        <v>5506.2760733641826</v>
      </c>
      <c r="O289" s="27"/>
    </row>
    <row r="290" spans="1:15" x14ac:dyDescent="0.25">
      <c r="A290" s="18"/>
      <c r="B290" s="63">
        <v>45362.208333333336</v>
      </c>
      <c r="C290" s="64">
        <v>2075.1498967500002</v>
      </c>
      <c r="D290" s="64">
        <v>1022.921553375</v>
      </c>
      <c r="E290" s="64">
        <v>621.6759485</v>
      </c>
      <c r="F290" s="64">
        <v>914.45260535500006</v>
      </c>
      <c r="G290" s="64">
        <v>961.29837361126306</v>
      </c>
      <c r="H290" s="64">
        <v>2623.9505545087477</v>
      </c>
      <c r="I290" s="64">
        <v>5935.5776383636585</v>
      </c>
      <c r="J290" s="64">
        <v>301.30841314052401</v>
      </c>
      <c r="K290" s="64">
        <v>233.4307489</v>
      </c>
      <c r="L290" s="64">
        <v>1749.1321316958281</v>
      </c>
      <c r="M290" s="65" t="b">
        <f>ABS(C290+D290+E290+F290+G290+H290-I290-J290-K290-L290)&lt;0.1</f>
        <v>1</v>
      </c>
      <c r="N290" s="64">
        <f>IF(B290="","",I290+J290)</f>
        <v>6236.8860515041824</v>
      </c>
      <c r="O290" s="27"/>
    </row>
    <row r="291" spans="1:15" x14ac:dyDescent="0.25">
      <c r="A291" s="18"/>
      <c r="B291" s="63">
        <v>45362.25</v>
      </c>
      <c r="C291" s="64">
        <v>2105.1785512500001</v>
      </c>
      <c r="D291" s="64">
        <v>2560.1728818750003</v>
      </c>
      <c r="E291" s="64">
        <v>1088.9615194999992</v>
      </c>
      <c r="F291" s="64">
        <v>601.63501653674996</v>
      </c>
      <c r="G291" s="64">
        <v>946.7906769295131</v>
      </c>
      <c r="H291" s="64">
        <v>2086.603554508747</v>
      </c>
      <c r="I291" s="64">
        <v>7125.4074405136571</v>
      </c>
      <c r="J291" s="64">
        <v>347.98092199052707</v>
      </c>
      <c r="K291" s="64">
        <v>180.76454889999999</v>
      </c>
      <c r="L291" s="64">
        <v>1735.189289195828</v>
      </c>
      <c r="M291" s="65" t="b">
        <f>ABS(C291+D291+E291+F291+G291+H291-I291-J291-K291-L291)&lt;0.1</f>
        <v>1</v>
      </c>
      <c r="N291" s="64">
        <f>IF(B291="","",I291+J291)</f>
        <v>7473.3883625041844</v>
      </c>
      <c r="O291" s="27"/>
    </row>
    <row r="292" spans="1:15" x14ac:dyDescent="0.25">
      <c r="A292" s="18"/>
      <c r="B292" s="63">
        <v>45362.291666666664</v>
      </c>
      <c r="C292" s="64">
        <v>2181.6648932500002</v>
      </c>
      <c r="D292" s="64">
        <v>3426.083225249999</v>
      </c>
      <c r="E292" s="64">
        <v>1287.8732735000001</v>
      </c>
      <c r="F292" s="64">
        <v>306.080084989</v>
      </c>
      <c r="G292" s="64">
        <v>1060.8164233522621</v>
      </c>
      <c r="H292" s="64">
        <v>1936.666554508748</v>
      </c>
      <c r="I292" s="64">
        <v>7728.4022567236589</v>
      </c>
      <c r="J292" s="64">
        <v>379.43951613052502</v>
      </c>
      <c r="K292" s="64">
        <v>3.4485728</v>
      </c>
      <c r="L292" s="64">
        <v>2087.8941091958282</v>
      </c>
      <c r="M292" s="65" t="b">
        <f>ABS(C292+D292+E292+F292+G292+H292-I292-J292-K292-L292)&lt;0.1</f>
        <v>1</v>
      </c>
      <c r="N292" s="64">
        <f>IF(B292="","",I292+J292)</f>
        <v>8107.8417728541835</v>
      </c>
      <c r="O292" s="27"/>
    </row>
    <row r="293" spans="1:15" x14ac:dyDescent="0.25">
      <c r="A293" s="18"/>
      <c r="B293" s="63">
        <v>45362.333333333336</v>
      </c>
      <c r="C293" s="64">
        <v>2176.814201749999</v>
      </c>
      <c r="D293" s="64">
        <v>2627.685807249999</v>
      </c>
      <c r="E293" s="64">
        <v>1288.480573</v>
      </c>
      <c r="F293" s="64">
        <v>141.046315467</v>
      </c>
      <c r="G293" s="64">
        <v>1275.5066420042613</v>
      </c>
      <c r="H293" s="64">
        <v>2585.733429508748</v>
      </c>
      <c r="I293" s="64">
        <v>7834.4202073036586</v>
      </c>
      <c r="J293" s="64">
        <v>387.82817278052403</v>
      </c>
      <c r="K293" s="64">
        <v>51.529332199999985</v>
      </c>
      <c r="L293" s="64">
        <v>1821.4892566958281</v>
      </c>
      <c r="M293" s="65" t="b">
        <f>ABS(C293+D293+E293+F293+G293+H293-I293-J293-K293-L293)&lt;0.1</f>
        <v>1</v>
      </c>
      <c r="N293" s="64">
        <f>IF(B293="","",I293+J293)</f>
        <v>8222.2483800841819</v>
      </c>
      <c r="O293" s="27"/>
    </row>
    <row r="294" spans="1:15" x14ac:dyDescent="0.25">
      <c r="A294" s="18"/>
      <c r="B294" s="63">
        <v>45362.375</v>
      </c>
      <c r="C294" s="64">
        <v>2153.9686127500004</v>
      </c>
      <c r="D294" s="64">
        <v>1867.4006155625002</v>
      </c>
      <c r="E294" s="64">
        <v>1264.8667352500001</v>
      </c>
      <c r="F294" s="64">
        <v>89.743063478749974</v>
      </c>
      <c r="G294" s="64">
        <v>1539.1775699900149</v>
      </c>
      <c r="H294" s="64">
        <v>3117.3805845087481</v>
      </c>
      <c r="I294" s="64">
        <v>7690.0717594136586</v>
      </c>
      <c r="J294" s="64">
        <v>378.23187463052705</v>
      </c>
      <c r="K294" s="64">
        <v>88.766965799999994</v>
      </c>
      <c r="L294" s="64">
        <v>1875.4665816958279</v>
      </c>
      <c r="M294" s="65" t="b">
        <f>ABS(C294+D294+E294+F294+G294+H294-I294-J294-K294-L294)&lt;0.1</f>
        <v>1</v>
      </c>
      <c r="N294" s="64">
        <f>IF(B294="","",I294+J294)</f>
        <v>8068.3036340441859</v>
      </c>
      <c r="O294" s="27"/>
    </row>
    <row r="295" spans="1:15" x14ac:dyDescent="0.25">
      <c r="A295" s="18"/>
      <c r="B295" s="63">
        <v>45362.416666666664</v>
      </c>
      <c r="C295" s="64">
        <v>2113.45512775</v>
      </c>
      <c r="D295" s="64">
        <v>897.41224350000005</v>
      </c>
      <c r="E295" s="64">
        <v>1076.2894390000001</v>
      </c>
      <c r="F295" s="64">
        <v>80.02620930199997</v>
      </c>
      <c r="G295" s="64">
        <v>1798.056140849262</v>
      </c>
      <c r="H295" s="64">
        <v>3906.7665295087472</v>
      </c>
      <c r="I295" s="64">
        <v>7528.0912645636581</v>
      </c>
      <c r="J295" s="64">
        <v>368.86634605052507</v>
      </c>
      <c r="K295" s="64">
        <v>158.64999760000001</v>
      </c>
      <c r="L295" s="64">
        <v>1816.3980816958281</v>
      </c>
      <c r="M295" s="65" t="b">
        <f>ABS(C295+D295+E295+F295+G295+H295-I295-J295-K295-L295)&lt;0.1</f>
        <v>1</v>
      </c>
      <c r="N295" s="64">
        <f>IF(B295="","",I295+J295)</f>
        <v>7896.9576106141831</v>
      </c>
      <c r="O295" s="27"/>
    </row>
    <row r="296" spans="1:15" x14ac:dyDescent="0.25">
      <c r="A296" s="18"/>
      <c r="B296" s="63">
        <v>45362.458333333336</v>
      </c>
      <c r="C296" s="64">
        <v>2086.2063012500003</v>
      </c>
      <c r="D296" s="64">
        <v>706.53522375</v>
      </c>
      <c r="E296" s="64">
        <v>825.63642775000005</v>
      </c>
      <c r="F296" s="64">
        <v>88.829868762999965</v>
      </c>
      <c r="G296" s="64">
        <v>1854.9498277582611</v>
      </c>
      <c r="H296" s="64">
        <v>4332.5200595087445</v>
      </c>
      <c r="I296" s="64">
        <v>7727.1539677436558</v>
      </c>
      <c r="J296" s="64">
        <v>374.88557534052404</v>
      </c>
      <c r="K296" s="64">
        <v>24.231621499999992</v>
      </c>
      <c r="L296" s="64">
        <v>1768.406544195828</v>
      </c>
      <c r="M296" s="65" t="b">
        <f>ABS(C296+D296+E296+F296+G296+H296-I296-J296-K296-L296)&lt;0.1</f>
        <v>1</v>
      </c>
      <c r="N296" s="64">
        <f>IF(B296="","",I296+J296)</f>
        <v>8102.03954308418</v>
      </c>
      <c r="O296" s="27"/>
    </row>
    <row r="297" spans="1:15" x14ac:dyDescent="0.25">
      <c r="A297" s="18"/>
      <c r="B297" s="63">
        <v>45362.5</v>
      </c>
      <c r="C297" s="64">
        <v>2112.023273249999</v>
      </c>
      <c r="D297" s="64">
        <v>1021.7672305</v>
      </c>
      <c r="E297" s="64">
        <v>694.5391515</v>
      </c>
      <c r="F297" s="64">
        <v>151.80737628349999</v>
      </c>
      <c r="G297" s="64">
        <v>1789.5187458677631</v>
      </c>
      <c r="H297" s="64">
        <v>4420.9642745087449</v>
      </c>
      <c r="I297" s="64">
        <v>7871.0761008136578</v>
      </c>
      <c r="J297" s="64">
        <v>374.00629650052502</v>
      </c>
      <c r="K297" s="64">
        <v>356.24148640000004</v>
      </c>
      <c r="L297" s="64">
        <v>1589.2961681958279</v>
      </c>
      <c r="M297" s="65" t="b">
        <f>ABS(C297+D297+E297+F297+G297+H297-I297-J297-K297-L297)&lt;0.1</f>
        <v>1</v>
      </c>
      <c r="N297" s="64">
        <f>IF(B297="","",I297+J297)</f>
        <v>8245.0823973141833</v>
      </c>
      <c r="O297" s="27"/>
    </row>
    <row r="298" spans="1:15" x14ac:dyDescent="0.25">
      <c r="A298" s="18"/>
      <c r="B298" s="63">
        <v>45362.541666666664</v>
      </c>
      <c r="C298" s="64">
        <v>2120.56490325</v>
      </c>
      <c r="D298" s="64">
        <v>1371.5371789999999</v>
      </c>
      <c r="E298" s="64">
        <v>685.56316625000011</v>
      </c>
      <c r="F298" s="64">
        <v>344.10414922425002</v>
      </c>
      <c r="G298" s="64">
        <v>1628.4948137870131</v>
      </c>
      <c r="H298" s="64">
        <v>3964.4555195087482</v>
      </c>
      <c r="I298" s="64">
        <v>8082.9532851136591</v>
      </c>
      <c r="J298" s="64">
        <v>385.66659951052503</v>
      </c>
      <c r="K298" s="64">
        <v>56.204214700000001</v>
      </c>
      <c r="L298" s="64">
        <v>1589.8956316958281</v>
      </c>
      <c r="M298" s="65" t="b">
        <f>ABS(C298+D298+E298+F298+G298+H298-I298-J298-K298-L298)&lt;0.1</f>
        <v>1</v>
      </c>
      <c r="N298" s="64">
        <f>IF(B298="","",I298+J298)</f>
        <v>8468.6198846241841</v>
      </c>
      <c r="O298" s="27"/>
    </row>
    <row r="299" spans="1:15" x14ac:dyDescent="0.25">
      <c r="A299" s="18"/>
      <c r="B299" s="63">
        <v>45362.583333333336</v>
      </c>
      <c r="C299" s="64">
        <v>2130.862227749999</v>
      </c>
      <c r="D299" s="64">
        <v>963.98058524999999</v>
      </c>
      <c r="E299" s="64">
        <v>713.83550675000004</v>
      </c>
      <c r="F299" s="64">
        <v>378.72381654225006</v>
      </c>
      <c r="G299" s="64">
        <v>1414.7134186190092</v>
      </c>
      <c r="H299" s="64">
        <v>4177.6737395087457</v>
      </c>
      <c r="I299" s="64">
        <v>8078.314543043658</v>
      </c>
      <c r="J299" s="64">
        <v>387.03264388052099</v>
      </c>
      <c r="K299" s="64">
        <v>23.113440799999992</v>
      </c>
      <c r="L299" s="64">
        <v>1291.3286666958281</v>
      </c>
      <c r="M299" s="65" t="b">
        <f>ABS(C299+D299+E299+F299+G299+H299-I299-J299-K299-L299)&lt;0.1</f>
        <v>1</v>
      </c>
      <c r="N299" s="64">
        <f>IF(B299="","",I299+J299)</f>
        <v>8465.3471869241785</v>
      </c>
      <c r="O299" s="27"/>
    </row>
    <row r="300" spans="1:15" x14ac:dyDescent="0.25">
      <c r="A300" s="18"/>
      <c r="B300" s="63">
        <v>45362.625</v>
      </c>
      <c r="C300" s="64">
        <v>2146.01913375</v>
      </c>
      <c r="D300" s="64">
        <v>1804.6107476875002</v>
      </c>
      <c r="E300" s="64">
        <v>1021.531292</v>
      </c>
      <c r="F300" s="64">
        <v>442.80543957400005</v>
      </c>
      <c r="G300" s="64">
        <v>1179.7854492497611</v>
      </c>
      <c r="H300" s="64">
        <v>3326.3387895087481</v>
      </c>
      <c r="I300" s="64">
        <v>8069.0807896636561</v>
      </c>
      <c r="J300" s="64">
        <v>400.47783461052501</v>
      </c>
      <c r="K300" s="64">
        <v>212.58334579999999</v>
      </c>
      <c r="L300" s="64">
        <v>1238.948881695828</v>
      </c>
      <c r="M300" s="65" t="b">
        <f>ABS(C300+D300+E300+F300+G300+H300-I300-J300-K300-L300)&lt;0.1</f>
        <v>1</v>
      </c>
      <c r="N300" s="64">
        <f>IF(B300="","",I300+J300)</f>
        <v>8469.5586242741811</v>
      </c>
      <c r="O300" s="27"/>
    </row>
    <row r="301" spans="1:15" x14ac:dyDescent="0.25">
      <c r="A301" s="18"/>
      <c r="B301" s="63">
        <v>45362.666666666664</v>
      </c>
      <c r="C301" s="64">
        <v>2186.1266702500002</v>
      </c>
      <c r="D301" s="64">
        <v>2628.6413634374994</v>
      </c>
      <c r="E301" s="64">
        <v>1284.074642</v>
      </c>
      <c r="F301" s="64">
        <v>594.05940745600003</v>
      </c>
      <c r="G301" s="64">
        <v>1062.608648877761</v>
      </c>
      <c r="H301" s="64">
        <v>2363.4732495087469</v>
      </c>
      <c r="I301" s="64">
        <v>8073.6285984136612</v>
      </c>
      <c r="J301" s="64">
        <v>404.66795562052204</v>
      </c>
      <c r="K301" s="64">
        <v>93.598740799999973</v>
      </c>
      <c r="L301" s="64">
        <v>1547.0886866958281</v>
      </c>
      <c r="M301" s="65" t="b">
        <f>ABS(C301+D301+E301+F301+G301+H301-I301-J301-K301-L301)&lt;0.1</f>
        <v>1</v>
      </c>
      <c r="N301" s="64">
        <f>IF(B301="","",I301+J301)</f>
        <v>8478.2965540341829</v>
      </c>
      <c r="O301" s="27"/>
    </row>
    <row r="302" spans="1:15" x14ac:dyDescent="0.25">
      <c r="A302" s="18"/>
      <c r="B302" s="63">
        <v>45362.708333333336</v>
      </c>
      <c r="C302" s="64">
        <v>2216.1884172499999</v>
      </c>
      <c r="D302" s="64">
        <v>3695.539650187498</v>
      </c>
      <c r="E302" s="64">
        <v>1312.6775305000001</v>
      </c>
      <c r="F302" s="64">
        <v>609.93929665525002</v>
      </c>
      <c r="G302" s="64">
        <v>1035.3604018885121</v>
      </c>
      <c r="H302" s="64">
        <v>2110.949574508747</v>
      </c>
      <c r="I302" s="64">
        <v>8249.6823500436585</v>
      </c>
      <c r="J302" s="64">
        <v>429.59362435052401</v>
      </c>
      <c r="K302" s="64">
        <v>1.2544564</v>
      </c>
      <c r="L302" s="64">
        <v>2300.124440195827</v>
      </c>
      <c r="M302" s="65" t="b">
        <f>ABS(C302+D302+E302+F302+G302+H302-I302-J302-K302-L302)&lt;0.1</f>
        <v>1</v>
      </c>
      <c r="N302" s="64">
        <f>IF(B302="","",I302+J302)</f>
        <v>8679.2759743941824</v>
      </c>
      <c r="O302" s="27"/>
    </row>
    <row r="303" spans="1:15" x14ac:dyDescent="0.25">
      <c r="A303" s="18"/>
      <c r="B303" s="63">
        <v>45362.75</v>
      </c>
      <c r="C303" s="64">
        <v>2305.9451504999997</v>
      </c>
      <c r="D303" s="64">
        <v>4455.8854348124987</v>
      </c>
      <c r="E303" s="64">
        <v>1328.7977395</v>
      </c>
      <c r="F303" s="64">
        <v>587.27370882125012</v>
      </c>
      <c r="G303" s="64">
        <v>1066.846038247515</v>
      </c>
      <c r="H303" s="64">
        <v>1994.590554508748</v>
      </c>
      <c r="I303" s="64">
        <v>8180.382588783661</v>
      </c>
      <c r="J303" s="64">
        <v>441.95883166052801</v>
      </c>
      <c r="K303" s="64">
        <v>1.00316625</v>
      </c>
      <c r="L303" s="64">
        <v>3115.9940396958273</v>
      </c>
      <c r="M303" s="65" t="b">
        <f>ABS(C303+D303+E303+F303+G303+H303-I303-J303-K303-L303)&lt;0.1</f>
        <v>1</v>
      </c>
      <c r="N303" s="64">
        <f>IF(B303="","",I303+J303)</f>
        <v>8622.3414204441888</v>
      </c>
      <c r="O303" s="27"/>
    </row>
    <row r="304" spans="1:15" x14ac:dyDescent="0.25">
      <c r="A304" s="18"/>
      <c r="B304" s="63">
        <v>45362.791666666664</v>
      </c>
      <c r="C304" s="64">
        <v>2365.99704075</v>
      </c>
      <c r="D304" s="64">
        <v>4147.0557091249957</v>
      </c>
      <c r="E304" s="64">
        <v>1336.047374</v>
      </c>
      <c r="F304" s="64">
        <v>800.56334134000008</v>
      </c>
      <c r="G304" s="64">
        <v>1072.047250256262</v>
      </c>
      <c r="H304" s="64">
        <v>1868.3775545087481</v>
      </c>
      <c r="I304" s="64">
        <v>7895.9526970536599</v>
      </c>
      <c r="J304" s="64">
        <v>427.17203293052103</v>
      </c>
      <c r="K304" s="64">
        <v>0.51775329999999997</v>
      </c>
      <c r="L304" s="64">
        <v>3266.4457866958282</v>
      </c>
      <c r="M304" s="65" t="b">
        <f>ABS(C304+D304+E304+F304+G304+H304-I304-J304-K304-L304)&lt;0.1</f>
        <v>1</v>
      </c>
      <c r="N304" s="64">
        <f>IF(B304="","",I304+J304)</f>
        <v>8323.1247299841816</v>
      </c>
      <c r="O304" s="27"/>
    </row>
    <row r="305" spans="1:15" x14ac:dyDescent="0.25">
      <c r="A305" s="18"/>
      <c r="B305" s="63">
        <v>45362.833333333336</v>
      </c>
      <c r="C305" s="64">
        <v>2386.39857325</v>
      </c>
      <c r="D305" s="64">
        <v>3382.464335687499</v>
      </c>
      <c r="E305" s="64">
        <v>1310.9035200000001</v>
      </c>
      <c r="F305" s="64">
        <v>822.62510134000013</v>
      </c>
      <c r="G305" s="64">
        <v>1049.2006457337652</v>
      </c>
      <c r="H305" s="64">
        <v>1686.9015545087473</v>
      </c>
      <c r="I305" s="64">
        <v>7353.335130573656</v>
      </c>
      <c r="J305" s="64">
        <v>391.16244745052802</v>
      </c>
      <c r="K305" s="64">
        <v>1.1704583</v>
      </c>
      <c r="L305" s="64">
        <v>2892.825694195828</v>
      </c>
      <c r="M305" s="65" t="b">
        <f>ABS(C305+D305+E305+F305+G305+H305-I305-J305-K305-L305)&lt;0.1</f>
        <v>1</v>
      </c>
      <c r="N305" s="64">
        <f>IF(B305="","",I305+J305)</f>
        <v>7744.4975780241839</v>
      </c>
      <c r="O305" s="27"/>
    </row>
    <row r="306" spans="1:15" x14ac:dyDescent="0.25">
      <c r="A306" s="18"/>
      <c r="B306" s="63">
        <v>45362.875</v>
      </c>
      <c r="C306" s="64">
        <v>2395.1201305</v>
      </c>
      <c r="D306" s="64">
        <v>2261.4522039374992</v>
      </c>
      <c r="E306" s="64">
        <v>1094.0432535</v>
      </c>
      <c r="F306" s="64">
        <v>1034.1025902009999</v>
      </c>
      <c r="G306" s="64">
        <v>1030.2789627827619</v>
      </c>
      <c r="H306" s="64">
        <v>1736.0935545087482</v>
      </c>
      <c r="I306" s="64">
        <v>6762.2853986036571</v>
      </c>
      <c r="J306" s="64">
        <v>351.22866443052601</v>
      </c>
      <c r="K306" s="64">
        <v>11.775739699999979</v>
      </c>
      <c r="L306" s="64">
        <v>2425.8008926958278</v>
      </c>
      <c r="M306" s="65" t="b">
        <f>ABS(C306+D306+E306+F306+G306+H306-I306-J306-K306-L306)&lt;0.1</f>
        <v>1</v>
      </c>
      <c r="N306" s="64">
        <f>IF(B306="","",I306+J306)</f>
        <v>7113.514063034183</v>
      </c>
      <c r="O306" s="27"/>
    </row>
    <row r="307" spans="1:15" x14ac:dyDescent="0.25">
      <c r="A307" s="18"/>
      <c r="B307" s="63">
        <v>45362.916666666664</v>
      </c>
      <c r="C307" s="64">
        <v>2397.7282807499992</v>
      </c>
      <c r="D307" s="64">
        <v>1513.0829453125</v>
      </c>
      <c r="E307" s="64">
        <v>849.49141625000004</v>
      </c>
      <c r="F307" s="64">
        <v>1614.8959956624999</v>
      </c>
      <c r="G307" s="64">
        <v>982.47347922626204</v>
      </c>
      <c r="H307" s="64">
        <v>1880.755554508748</v>
      </c>
      <c r="I307" s="64">
        <v>6498.5760190336559</v>
      </c>
      <c r="J307" s="64">
        <v>352.24066688052505</v>
      </c>
      <c r="K307" s="64">
        <v>17.269722099999989</v>
      </c>
      <c r="L307" s="64">
        <v>2370.3412636958283</v>
      </c>
      <c r="M307" s="65" t="b">
        <f>ABS(C307+D307+E307+F307+G307+H307-I307-J307-K307-L307)&lt;0.1</f>
        <v>1</v>
      </c>
      <c r="N307" s="64">
        <f>IF(B307="","",I307+J307)</f>
        <v>6850.8166859141811</v>
      </c>
      <c r="O307" s="27"/>
    </row>
    <row r="308" spans="1:15" x14ac:dyDescent="0.25">
      <c r="A308" s="18"/>
      <c r="B308" s="63">
        <v>45362.958333333336</v>
      </c>
      <c r="C308" s="64">
        <v>2376.8182670000001</v>
      </c>
      <c r="D308" s="64">
        <v>674.32914325000002</v>
      </c>
      <c r="E308" s="64">
        <v>642.00880675000008</v>
      </c>
      <c r="F308" s="64">
        <v>2333.7652540535005</v>
      </c>
      <c r="G308" s="64">
        <v>1002.165759317763</v>
      </c>
      <c r="H308" s="64">
        <v>2043.5005545087481</v>
      </c>
      <c r="I308" s="64">
        <v>6073.0211621436592</v>
      </c>
      <c r="J308" s="64">
        <v>348.029770440525</v>
      </c>
      <c r="K308" s="64">
        <v>299.28309060000004</v>
      </c>
      <c r="L308" s="64">
        <v>2352.2537616958284</v>
      </c>
      <c r="M308" s="65" t="b">
        <f>ABS(C308+D308+E308+F308+G308+H308-I308-J308-K308-L308)&lt;0.1</f>
        <v>1</v>
      </c>
      <c r="N308" s="64">
        <f>IF(B308="","",I308+J308)</f>
        <v>6421.050932584184</v>
      </c>
      <c r="O308" s="27"/>
    </row>
    <row r="309" spans="1:15" x14ac:dyDescent="0.25">
      <c r="A309" s="18"/>
      <c r="B309" s="63">
        <v>45363</v>
      </c>
      <c r="C309" s="64">
        <v>2317.5957745000005</v>
      </c>
      <c r="D309" s="64">
        <v>632.20649812500005</v>
      </c>
      <c r="E309" s="64">
        <v>627.90201375000004</v>
      </c>
      <c r="F309" s="64">
        <v>2600.894404872</v>
      </c>
      <c r="G309" s="64">
        <v>1025.788084694261</v>
      </c>
      <c r="H309" s="64">
        <v>1963.7765545087482</v>
      </c>
      <c r="I309" s="64">
        <v>5744.8463251736594</v>
      </c>
      <c r="J309" s="64">
        <v>351.79227098052309</v>
      </c>
      <c r="K309" s="64">
        <v>466.69590260000001</v>
      </c>
      <c r="L309" s="64">
        <v>2604.8288316958274</v>
      </c>
      <c r="M309" s="65" t="b">
        <f>ABS(C309+D309+E309+F309+G309+H309-I309-J309-K309-L309)&lt;0.1</f>
        <v>1</v>
      </c>
      <c r="N309" s="64">
        <f>IF(B309="","",I309+J309)</f>
        <v>6096.6385961541828</v>
      </c>
      <c r="O309" s="27"/>
    </row>
    <row r="310" spans="1:15" x14ac:dyDescent="0.25">
      <c r="A310" s="18"/>
      <c r="B310" s="63">
        <v>45363.041666666664</v>
      </c>
      <c r="C310" s="64">
        <v>2264.3490417500002</v>
      </c>
      <c r="D310" s="64">
        <v>390.88678987500003</v>
      </c>
      <c r="E310" s="64">
        <v>620.64168075000009</v>
      </c>
      <c r="F310" s="64">
        <v>2748.8803098965004</v>
      </c>
      <c r="G310" s="64">
        <v>1028.63571867976</v>
      </c>
      <c r="H310" s="64">
        <v>2156.3825545087479</v>
      </c>
      <c r="I310" s="64">
        <v>5479.9821646236578</v>
      </c>
      <c r="J310" s="64">
        <v>361.30481724052203</v>
      </c>
      <c r="K310" s="64">
        <v>639.44336940000005</v>
      </c>
      <c r="L310" s="64">
        <v>2729.045744195827</v>
      </c>
      <c r="M310" s="65" t="b">
        <f>ABS(C310+D310+E310+F310+G310+H310-I310-J310-K310-L310)&lt;0.1</f>
        <v>1</v>
      </c>
      <c r="N310" s="64">
        <f>IF(B310="","",I310+J310)</f>
        <v>5841.2869818641802</v>
      </c>
      <c r="O310" s="27"/>
    </row>
    <row r="311" spans="1:15" x14ac:dyDescent="0.25">
      <c r="A311" s="18"/>
      <c r="B311" s="63">
        <v>45363.083333333336</v>
      </c>
      <c r="C311" s="64">
        <v>2244.992021999999</v>
      </c>
      <c r="D311" s="64">
        <v>550.44654775000004</v>
      </c>
      <c r="E311" s="64">
        <v>624.9283307500001</v>
      </c>
      <c r="F311" s="64">
        <v>2696.7205144485006</v>
      </c>
      <c r="G311" s="64">
        <v>1024.410409992764</v>
      </c>
      <c r="H311" s="64">
        <v>2109.5015545087481</v>
      </c>
      <c r="I311" s="64">
        <v>5371.7342285536588</v>
      </c>
      <c r="J311" s="64">
        <v>351.882099200526</v>
      </c>
      <c r="K311" s="64">
        <v>850.83926750000001</v>
      </c>
      <c r="L311" s="64">
        <v>2676.5437841958283</v>
      </c>
      <c r="M311" s="65" t="b">
        <f>ABS(C311+D311+E311+F311+G311+H311-I311-J311-K311-L311)&lt;0.1</f>
        <v>1</v>
      </c>
      <c r="N311" s="64">
        <f>IF(B311="","",I311+J311)</f>
        <v>5723.6163277541846</v>
      </c>
      <c r="O311" s="27"/>
    </row>
    <row r="312" spans="1:15" x14ac:dyDescent="0.25">
      <c r="A312" s="18"/>
      <c r="B312" s="63">
        <v>45363.125</v>
      </c>
      <c r="C312" s="64">
        <v>2214.733145749999</v>
      </c>
      <c r="D312" s="64">
        <v>435.67066975</v>
      </c>
      <c r="E312" s="64">
        <v>706.68241</v>
      </c>
      <c r="F312" s="64">
        <v>2513.201045716</v>
      </c>
      <c r="G312" s="64">
        <v>1004.5606093352631</v>
      </c>
      <c r="H312" s="64">
        <v>1939.7225545087481</v>
      </c>
      <c r="I312" s="64">
        <v>5319.5890208736546</v>
      </c>
      <c r="J312" s="64">
        <v>332.00520559052802</v>
      </c>
      <c r="K312" s="64">
        <v>653.85703690000014</v>
      </c>
      <c r="L312" s="64">
        <v>2509.1191716958283</v>
      </c>
      <c r="M312" s="65" t="b">
        <f>ABS(C312+D312+E312+F312+G312+H312-I312-J312-K312-L312)&lt;0.1</f>
        <v>1</v>
      </c>
      <c r="N312" s="64">
        <f>IF(B312="","",I312+J312)</f>
        <v>5651.5942264641826</v>
      </c>
      <c r="O312" s="27"/>
    </row>
    <row r="313" spans="1:15" x14ac:dyDescent="0.25">
      <c r="A313" s="18"/>
      <c r="B313" s="63">
        <v>45363.166666666664</v>
      </c>
      <c r="C313" s="64">
        <v>2212.6306917500001</v>
      </c>
      <c r="D313" s="64">
        <v>622.38309993750011</v>
      </c>
      <c r="E313" s="64">
        <v>802.43005275000007</v>
      </c>
      <c r="F313" s="64">
        <v>2451.605508101999</v>
      </c>
      <c r="G313" s="64">
        <v>1003.844234541761</v>
      </c>
      <c r="H313" s="64">
        <v>1778.476554508748</v>
      </c>
      <c r="I313" s="64">
        <v>5529.8500555836581</v>
      </c>
      <c r="J313" s="64">
        <v>335.91861401052307</v>
      </c>
      <c r="K313" s="64">
        <v>419.58993280000004</v>
      </c>
      <c r="L313" s="64">
        <v>2586.011539195827</v>
      </c>
      <c r="M313" s="65" t="b">
        <f>ABS(C313+D313+E313+F313+G313+H313-I313-J313-K313-L313)&lt;0.1</f>
        <v>1</v>
      </c>
      <c r="N313" s="64">
        <f>IF(B313="","",I313+J313)</f>
        <v>5865.7686695941811</v>
      </c>
      <c r="O313" s="27"/>
    </row>
    <row r="314" spans="1:15" x14ac:dyDescent="0.25">
      <c r="A314" s="18"/>
      <c r="B314" s="63">
        <v>45363.208333333336</v>
      </c>
      <c r="C314" s="64">
        <v>2250.62196825</v>
      </c>
      <c r="D314" s="64">
        <v>1098.8609723125001</v>
      </c>
      <c r="E314" s="64">
        <v>1196.0974675</v>
      </c>
      <c r="F314" s="64">
        <v>2711.2176711769989</v>
      </c>
      <c r="G314" s="64">
        <v>1011.388466601762</v>
      </c>
      <c r="H314" s="64">
        <v>1228.083554508748</v>
      </c>
      <c r="I314" s="64">
        <v>6234.089640803656</v>
      </c>
      <c r="J314" s="64">
        <v>343.66788425052601</v>
      </c>
      <c r="K314" s="64">
        <v>196.92939610000002</v>
      </c>
      <c r="L314" s="64">
        <v>2721.5831791958285</v>
      </c>
      <c r="M314" s="65" t="b">
        <f>ABS(C314+D314+E314+F314+G314+H314-I314-J314-K314-L314)&lt;0.1</f>
        <v>1</v>
      </c>
      <c r="N314" s="64">
        <f>IF(B314="","",I314+J314)</f>
        <v>6577.7575250541822</v>
      </c>
      <c r="O314" s="27"/>
    </row>
    <row r="315" spans="1:15" x14ac:dyDescent="0.25">
      <c r="A315" s="18"/>
      <c r="B315" s="63">
        <v>45363.25</v>
      </c>
      <c r="C315" s="64">
        <v>2354.4703085000001</v>
      </c>
      <c r="D315" s="64">
        <v>2230.7737735625001</v>
      </c>
      <c r="E315" s="64">
        <v>1615.86155175</v>
      </c>
      <c r="F315" s="64">
        <v>3019.9767946072502</v>
      </c>
      <c r="G315" s="64">
        <v>1080.3771530815152</v>
      </c>
      <c r="H315" s="64">
        <v>762.29655450874805</v>
      </c>
      <c r="I315" s="64">
        <v>7401.1171230236587</v>
      </c>
      <c r="J315" s="64">
        <v>383.02327669052602</v>
      </c>
      <c r="K315" s="64">
        <v>38.6346621</v>
      </c>
      <c r="L315" s="64">
        <v>3240.9810741958281</v>
      </c>
      <c r="M315" s="65" t="b">
        <f>ABS(C315+D315+E315+F315+G315+H315-I315-J315-K315-L315)&lt;0.1</f>
        <v>1</v>
      </c>
      <c r="N315" s="64">
        <f>IF(B315="","",I315+J315)</f>
        <v>7784.1403997141842</v>
      </c>
      <c r="O315" s="27"/>
    </row>
    <row r="316" spans="1:15" x14ac:dyDescent="0.25">
      <c r="A316" s="18"/>
      <c r="B316" s="63">
        <v>45363.291666666664</v>
      </c>
      <c r="C316" s="64">
        <v>2394.0144512500001</v>
      </c>
      <c r="D316" s="64">
        <v>3053.7533211875002</v>
      </c>
      <c r="E316" s="64">
        <v>1673.7260624999992</v>
      </c>
      <c r="F316" s="64">
        <v>3075.6925825910002</v>
      </c>
      <c r="G316" s="64">
        <v>1174.2965174427623</v>
      </c>
      <c r="H316" s="64">
        <v>902.92455450874809</v>
      </c>
      <c r="I316" s="64">
        <v>8024.5348645236572</v>
      </c>
      <c r="J316" s="64">
        <v>428.08946256052701</v>
      </c>
      <c r="K316" s="64">
        <v>0.45762069999999971</v>
      </c>
      <c r="L316" s="64">
        <v>3821.3255416958282</v>
      </c>
      <c r="M316" s="65" t="b">
        <f>ABS(C316+D316+E316+F316+G316+H316-I316-J316-K316-L316)&lt;0.1</f>
        <v>1</v>
      </c>
      <c r="N316" s="64">
        <f>IF(B316="","",I316+J316)</f>
        <v>8452.6243270841842</v>
      </c>
      <c r="O316" s="27"/>
    </row>
    <row r="317" spans="1:15" x14ac:dyDescent="0.25">
      <c r="A317" s="18"/>
      <c r="B317" s="63">
        <v>45363.333333333336</v>
      </c>
      <c r="C317" s="64">
        <v>2365.93835425</v>
      </c>
      <c r="D317" s="64">
        <v>3071.8196795625004</v>
      </c>
      <c r="E317" s="64">
        <v>1680.3769097499999</v>
      </c>
      <c r="F317" s="64">
        <v>3121.8255482512504</v>
      </c>
      <c r="G317" s="64">
        <v>1301.3177902175121</v>
      </c>
      <c r="H317" s="64">
        <v>775.16255450874803</v>
      </c>
      <c r="I317" s="64">
        <v>8307.2703262936611</v>
      </c>
      <c r="J317" s="64">
        <v>440.32101185052204</v>
      </c>
      <c r="K317" s="64">
        <v>1.0467051999999999</v>
      </c>
      <c r="L317" s="64">
        <v>3567.8027931958281</v>
      </c>
      <c r="M317" s="65" t="b">
        <f>ABS(C317+D317+E317+F317+G317+H317-I317-J317-K317-L317)&lt;0.1</f>
        <v>1</v>
      </c>
      <c r="N317" s="64">
        <f>IF(B317="","",I317+J317)</f>
        <v>8747.5913381441824</v>
      </c>
      <c r="O317" s="27"/>
    </row>
    <row r="318" spans="1:15" x14ac:dyDescent="0.25">
      <c r="A318" s="18"/>
      <c r="B318" s="63">
        <v>45363.375</v>
      </c>
      <c r="C318" s="64">
        <v>2345.4924467499991</v>
      </c>
      <c r="D318" s="64">
        <v>2408.1447068124994</v>
      </c>
      <c r="E318" s="64">
        <v>1679.1632107500002</v>
      </c>
      <c r="F318" s="64">
        <v>3096.0135224352489</v>
      </c>
      <c r="G318" s="64">
        <v>1459.8707726835141</v>
      </c>
      <c r="H318" s="64">
        <v>769.69155450874803</v>
      </c>
      <c r="I318" s="64">
        <v>8320.3161297336592</v>
      </c>
      <c r="J318" s="64">
        <v>447.95309001052601</v>
      </c>
      <c r="K318" s="64">
        <v>1.0991149999999998</v>
      </c>
      <c r="L318" s="64">
        <v>2989.0078791958285</v>
      </c>
      <c r="M318" s="65" t="b">
        <f>ABS(C318+D318+E318+F318+G318+H318-I318-J318-K318-L318)&lt;0.1</f>
        <v>1</v>
      </c>
      <c r="N318" s="64">
        <f>IF(B318="","",I318+J318)</f>
        <v>8768.2692197441847</v>
      </c>
      <c r="O318" s="27"/>
    </row>
    <row r="319" spans="1:15" x14ac:dyDescent="0.25">
      <c r="A319" s="18"/>
      <c r="B319" s="63">
        <v>45363.416666666664</v>
      </c>
      <c r="C319" s="64">
        <v>2331.7725937499999</v>
      </c>
      <c r="D319" s="64">
        <v>1702.5396791875</v>
      </c>
      <c r="E319" s="64">
        <v>1693.1365067500001</v>
      </c>
      <c r="F319" s="64">
        <v>3066.3908849095001</v>
      </c>
      <c r="G319" s="64">
        <v>1657.851363554264</v>
      </c>
      <c r="H319" s="64">
        <v>1017.240554508748</v>
      </c>
      <c r="I319" s="64">
        <v>8308.9760869436577</v>
      </c>
      <c r="J319" s="64">
        <v>448.80619872052603</v>
      </c>
      <c r="K319" s="64">
        <v>37.519623299999985</v>
      </c>
      <c r="L319" s="64">
        <v>2673.629673695827</v>
      </c>
      <c r="M319" s="65" t="b">
        <f>ABS(C319+D319+E319+F319+G319+H319-I319-J319-K319-L319)&lt;0.1</f>
        <v>1</v>
      </c>
      <c r="N319" s="64">
        <f>IF(B319="","",I319+J319)</f>
        <v>8757.7822856641833</v>
      </c>
      <c r="O319" s="27"/>
    </row>
    <row r="320" spans="1:15" x14ac:dyDescent="0.25">
      <c r="A320" s="18"/>
      <c r="B320" s="63">
        <v>45363.458333333336</v>
      </c>
      <c r="C320" s="64">
        <v>2331.856808</v>
      </c>
      <c r="D320" s="64">
        <v>1310.2334234375001</v>
      </c>
      <c r="E320" s="64">
        <v>1716.5134007500001</v>
      </c>
      <c r="F320" s="64">
        <v>3135.6906809282505</v>
      </c>
      <c r="G320" s="64">
        <v>1772.4946532455119</v>
      </c>
      <c r="H320" s="64">
        <v>1133.0605545087481</v>
      </c>
      <c r="I320" s="64">
        <v>8318.4902774836592</v>
      </c>
      <c r="J320" s="64">
        <v>442.68348109052602</v>
      </c>
      <c r="K320" s="64">
        <v>13.104835599999999</v>
      </c>
      <c r="L320" s="64">
        <v>2625.5709266958283</v>
      </c>
      <c r="M320" s="65" t="b">
        <f>ABS(C320+D320+E320+F320+G320+H320-I320-J320-K320-L320)&lt;0.1</f>
        <v>1</v>
      </c>
      <c r="N320" s="64">
        <f>IF(B320="","",I320+J320)</f>
        <v>8761.1737585741848</v>
      </c>
      <c r="O320" s="27"/>
    </row>
    <row r="321" spans="1:15" x14ac:dyDescent="0.25">
      <c r="A321" s="18"/>
      <c r="B321" s="63">
        <v>45363.5</v>
      </c>
      <c r="C321" s="64">
        <v>2327.8252172500002</v>
      </c>
      <c r="D321" s="64">
        <v>1456.7686752500001</v>
      </c>
      <c r="E321" s="64">
        <v>1702.66465275</v>
      </c>
      <c r="F321" s="64">
        <v>3147.21571531875</v>
      </c>
      <c r="G321" s="64">
        <v>1801.29176050251</v>
      </c>
      <c r="H321" s="64">
        <v>843.40485450874803</v>
      </c>
      <c r="I321" s="64">
        <v>8078.2059435236561</v>
      </c>
      <c r="J321" s="64">
        <v>415.89670086052701</v>
      </c>
      <c r="K321" s="64">
        <v>7.6726924999999992</v>
      </c>
      <c r="L321" s="64">
        <v>2777.3955386958269</v>
      </c>
      <c r="M321" s="65" t="b">
        <f>ABS(C321+D321+E321+F321+G321+H321-I321-J321-K321-L321)&lt;0.1</f>
        <v>1</v>
      </c>
      <c r="N321" s="64">
        <f>IF(B321="","",I321+J321)</f>
        <v>8494.1026443841838</v>
      </c>
      <c r="O321" s="27"/>
    </row>
    <row r="322" spans="1:15" x14ac:dyDescent="0.25">
      <c r="A322" s="18"/>
      <c r="B322" s="63">
        <v>45363.541666666664</v>
      </c>
      <c r="C322" s="64">
        <v>2239.4928599999998</v>
      </c>
      <c r="D322" s="64">
        <v>1648.9323583750001</v>
      </c>
      <c r="E322" s="64">
        <v>1664.28591775</v>
      </c>
      <c r="F322" s="64">
        <v>3149.786578577</v>
      </c>
      <c r="G322" s="64">
        <v>1754.886348369263</v>
      </c>
      <c r="H322" s="64">
        <v>649.75347450874801</v>
      </c>
      <c r="I322" s="64">
        <v>7945.832221053658</v>
      </c>
      <c r="J322" s="64">
        <v>389.76007513052701</v>
      </c>
      <c r="K322" s="64">
        <v>5.0200921999999997</v>
      </c>
      <c r="L322" s="64">
        <v>2766.5251491958275</v>
      </c>
      <c r="M322" s="65" t="b">
        <f>ABS(C322+D322+E322+F322+G322+H322-I322-J322-K322-L322)&lt;0.1</f>
        <v>1</v>
      </c>
      <c r="N322" s="64">
        <f>IF(B322="","",I322+J322)</f>
        <v>8335.5922961841843</v>
      </c>
      <c r="O322" s="27"/>
    </row>
    <row r="323" spans="1:15" x14ac:dyDescent="0.25">
      <c r="A323" s="18"/>
      <c r="B323" s="63">
        <v>45363.583333333336</v>
      </c>
      <c r="C323" s="64">
        <v>2203.0014812500003</v>
      </c>
      <c r="D323" s="64">
        <v>1210.5273213749999</v>
      </c>
      <c r="E323" s="64">
        <v>1662.32453175</v>
      </c>
      <c r="F323" s="64">
        <v>3158.1088139765002</v>
      </c>
      <c r="G323" s="64">
        <v>1589.4110260897642</v>
      </c>
      <c r="H323" s="64">
        <v>971.21640950874803</v>
      </c>
      <c r="I323" s="64">
        <v>7851.6548305836586</v>
      </c>
      <c r="J323" s="64">
        <v>377.244075670526</v>
      </c>
      <c r="K323" s="64">
        <v>7.1382984999999994</v>
      </c>
      <c r="L323" s="64">
        <v>2558.5523791958285</v>
      </c>
      <c r="M323" s="65" t="b">
        <f>ABS(C323+D323+E323+F323+G323+H323-I323-J323-K323-L323)&lt;0.1</f>
        <v>1</v>
      </c>
      <c r="N323" s="64">
        <f>IF(B323="","",I323+J323)</f>
        <v>8228.8989062541841</v>
      </c>
      <c r="O323" s="27"/>
    </row>
    <row r="324" spans="1:15" x14ac:dyDescent="0.25">
      <c r="A324" s="18"/>
      <c r="B324" s="63">
        <v>45363.625</v>
      </c>
      <c r="C324" s="64">
        <v>2213.5519157499998</v>
      </c>
      <c r="D324" s="64">
        <v>1443.9260859375001</v>
      </c>
      <c r="E324" s="64">
        <v>1685.09140875</v>
      </c>
      <c r="F324" s="64">
        <v>3143.3573245400003</v>
      </c>
      <c r="G324" s="64">
        <v>1384.2838470537642</v>
      </c>
      <c r="H324" s="64">
        <v>937.822554508748</v>
      </c>
      <c r="I324" s="64">
        <v>7805.4795223536594</v>
      </c>
      <c r="J324" s="64">
        <v>375.57707469052502</v>
      </c>
      <c r="K324" s="64">
        <v>6.0056972999999996</v>
      </c>
      <c r="L324" s="64">
        <v>2620.9708421958271</v>
      </c>
      <c r="M324" s="65" t="b">
        <f>ABS(C324+D324+E324+F324+G324+H324-I324-J324-K324-L324)&lt;0.1</f>
        <v>1</v>
      </c>
      <c r="N324" s="64">
        <f>IF(B324="","",I324+J324)</f>
        <v>8181.0565970441839</v>
      </c>
      <c r="O324" s="27"/>
    </row>
    <row r="325" spans="1:15" x14ac:dyDescent="0.25">
      <c r="A325" s="18"/>
      <c r="B325" s="63">
        <v>45363.666666666664</v>
      </c>
      <c r="C325" s="64">
        <v>2331.4133240000001</v>
      </c>
      <c r="D325" s="64">
        <v>2014.5908587500003</v>
      </c>
      <c r="E325" s="64">
        <v>1711.017953249999</v>
      </c>
      <c r="F325" s="64">
        <v>3131.7033091287503</v>
      </c>
      <c r="G325" s="64">
        <v>1230.938451262509</v>
      </c>
      <c r="H325" s="64">
        <v>957.88455450874801</v>
      </c>
      <c r="I325" s="64">
        <v>7831.651106553657</v>
      </c>
      <c r="J325" s="64">
        <v>385.08125165052104</v>
      </c>
      <c r="K325" s="64">
        <v>3.541293</v>
      </c>
      <c r="L325" s="64">
        <v>3157.2747996958278</v>
      </c>
      <c r="M325" s="65" t="b">
        <f>ABS(C325+D325+E325+F325+G325+H325-I325-J325-K325-L325)&lt;0.1</f>
        <v>1</v>
      </c>
      <c r="N325" s="64">
        <f>IF(B325="","",I325+J325)</f>
        <v>8216.7323582041772</v>
      </c>
      <c r="O325" s="27"/>
    </row>
    <row r="326" spans="1:15" x14ac:dyDescent="0.25">
      <c r="A326" s="18"/>
      <c r="B326" s="63">
        <v>45363.708333333336</v>
      </c>
      <c r="C326" s="64">
        <v>2377.6608992500001</v>
      </c>
      <c r="D326" s="64">
        <v>2756.515369875</v>
      </c>
      <c r="E326" s="64">
        <v>1713.93590425</v>
      </c>
      <c r="F326" s="64">
        <v>3089.4088919595001</v>
      </c>
      <c r="G326" s="64">
        <v>1157.772769686761</v>
      </c>
      <c r="H326" s="64">
        <v>1229.6455545087481</v>
      </c>
      <c r="I326" s="64">
        <v>8125.8730734536557</v>
      </c>
      <c r="J326" s="64">
        <v>412.77812588052802</v>
      </c>
      <c r="K326" s="64">
        <v>0.96695099999999989</v>
      </c>
      <c r="L326" s="64">
        <v>3785.3212391958264</v>
      </c>
      <c r="M326" s="65" t="b">
        <f>ABS(C326+D326+E326+F326+G326+H326-I326-J326-K326-L326)&lt;0.1</f>
        <v>1</v>
      </c>
      <c r="N326" s="64">
        <f>IF(B326="","",I326+J326)</f>
        <v>8538.6511993341846</v>
      </c>
      <c r="O326" s="27"/>
    </row>
    <row r="327" spans="1:15" x14ac:dyDescent="0.25">
      <c r="A327" s="18"/>
      <c r="B327" s="63">
        <v>45363.75</v>
      </c>
      <c r="C327" s="64">
        <v>2407.97666325</v>
      </c>
      <c r="D327" s="64">
        <v>3775.4323155625002</v>
      </c>
      <c r="E327" s="64">
        <v>1701.335176</v>
      </c>
      <c r="F327" s="64">
        <v>3076.7308107942495</v>
      </c>
      <c r="G327" s="64">
        <v>1167.0189119545121</v>
      </c>
      <c r="H327" s="64">
        <v>913.168554508748</v>
      </c>
      <c r="I327" s="64">
        <v>8241.5570778336587</v>
      </c>
      <c r="J327" s="64">
        <v>430.77238754052405</v>
      </c>
      <c r="K327" s="64">
        <v>0.40535949999999971</v>
      </c>
      <c r="L327" s="64">
        <v>4368.9276071958284</v>
      </c>
      <c r="M327" s="65" t="b">
        <f>ABS(C327+D327+E327+F327+G327+H327-I327-J327-K327-L327)&lt;0.1</f>
        <v>1</v>
      </c>
      <c r="N327" s="64">
        <f>IF(B327="","",I327+J327)</f>
        <v>8672.3294653741832</v>
      </c>
      <c r="O327" s="27"/>
    </row>
    <row r="328" spans="1:15" x14ac:dyDescent="0.25">
      <c r="A328" s="18"/>
      <c r="B328" s="63">
        <v>45363.791666666664</v>
      </c>
      <c r="C328" s="64">
        <v>2472.9839695000001</v>
      </c>
      <c r="D328" s="64">
        <v>3607.7263561250002</v>
      </c>
      <c r="E328" s="64">
        <v>1702.80148975</v>
      </c>
      <c r="F328" s="64">
        <v>2972.690409225499</v>
      </c>
      <c r="G328" s="64">
        <v>1157.1073432707592</v>
      </c>
      <c r="H328" s="64">
        <v>869.61955450874802</v>
      </c>
      <c r="I328" s="64">
        <v>7962.92480607366</v>
      </c>
      <c r="J328" s="64">
        <v>404.07548091052303</v>
      </c>
      <c r="K328" s="64">
        <v>1.6661736999999999</v>
      </c>
      <c r="L328" s="64">
        <v>4414.2626616958269</v>
      </c>
      <c r="M328" s="65" t="b">
        <f>ABS(C328+D328+E328+F328+G328+H328-I328-J328-K328-L328)&lt;0.1</f>
        <v>1</v>
      </c>
      <c r="N328" s="64">
        <f>IF(B328="","",I328+J328)</f>
        <v>8367.0002869841828</v>
      </c>
      <c r="O328" s="27"/>
    </row>
    <row r="329" spans="1:15" x14ac:dyDescent="0.25">
      <c r="A329" s="18"/>
      <c r="B329" s="63">
        <v>45363.833333333336</v>
      </c>
      <c r="C329" s="64">
        <v>2471.9353917500002</v>
      </c>
      <c r="D329" s="64">
        <v>2536.109560124999</v>
      </c>
      <c r="E329" s="64">
        <v>1699.4033167500002</v>
      </c>
      <c r="F329" s="64">
        <v>2901.9230965490001</v>
      </c>
      <c r="G329" s="64">
        <v>1140.471280277261</v>
      </c>
      <c r="H329" s="64">
        <v>971.52355450874802</v>
      </c>
      <c r="I329" s="64">
        <v>7444.6335138136583</v>
      </c>
      <c r="J329" s="64">
        <v>361.75134825052305</v>
      </c>
      <c r="K329" s="64">
        <v>104.03557169999999</v>
      </c>
      <c r="L329" s="64">
        <v>3810.9457661958272</v>
      </c>
      <c r="M329" s="65" t="b">
        <f>ABS(C329+D329+E329+F329+G329+H329-I329-J329-K329-L329)&lt;0.1</f>
        <v>1</v>
      </c>
      <c r="N329" s="64">
        <f>IF(B329="","",I329+J329)</f>
        <v>7806.3848620641811</v>
      </c>
      <c r="O329" s="27"/>
    </row>
    <row r="330" spans="1:15" x14ac:dyDescent="0.25">
      <c r="A330" s="18"/>
      <c r="B330" s="63">
        <v>45363.875</v>
      </c>
      <c r="C330" s="64">
        <v>2447.4668419999994</v>
      </c>
      <c r="D330" s="64">
        <v>1899.4396346250001</v>
      </c>
      <c r="E330" s="64">
        <v>1703.137408249999</v>
      </c>
      <c r="F330" s="64">
        <v>2824.1324524759998</v>
      </c>
      <c r="G330" s="64">
        <v>1130.992649340259</v>
      </c>
      <c r="H330" s="64">
        <v>1152.4065545087481</v>
      </c>
      <c r="I330" s="64">
        <v>6826.884923313658</v>
      </c>
      <c r="J330" s="64">
        <v>332.142068090522</v>
      </c>
      <c r="K330" s="64">
        <v>263.9345131</v>
      </c>
      <c r="L330" s="64">
        <v>3734.614036695828</v>
      </c>
      <c r="M330" s="65" t="b">
        <f>ABS(C330+D330+E330+F330+G330+H330-I330-J330-K330-L330)&lt;0.1</f>
        <v>1</v>
      </c>
      <c r="N330" s="64">
        <f>IF(B330="","",I330+J330)</f>
        <v>7159.0269914041801</v>
      </c>
      <c r="O330" s="27"/>
    </row>
    <row r="331" spans="1:15" x14ac:dyDescent="0.25">
      <c r="A331" s="18"/>
      <c r="B331" s="63">
        <v>45363.916666666664</v>
      </c>
      <c r="C331" s="64">
        <v>2428.5012107499992</v>
      </c>
      <c r="D331" s="64">
        <v>1466.4686180625001</v>
      </c>
      <c r="E331" s="64">
        <v>1617.78142349</v>
      </c>
      <c r="F331" s="64">
        <v>2661.3555613805001</v>
      </c>
      <c r="G331" s="64">
        <v>1107.7452455082612</v>
      </c>
      <c r="H331" s="64">
        <v>1228.2145545087481</v>
      </c>
      <c r="I331" s="64">
        <v>6551.7512973936582</v>
      </c>
      <c r="J331" s="64">
        <v>331.68418776052403</v>
      </c>
      <c r="K331" s="64">
        <v>91.834906849999967</v>
      </c>
      <c r="L331" s="64">
        <v>3534.7962216958281</v>
      </c>
      <c r="M331" s="65" t="b">
        <f>ABS(C331+D331+E331+F331+G331+H331-I331-J331-K331-L331)&lt;0.1</f>
        <v>1</v>
      </c>
      <c r="N331" s="64">
        <f>IF(B331="","",I331+J331)</f>
        <v>6883.4354851541821</v>
      </c>
      <c r="O331" s="27"/>
    </row>
    <row r="332" spans="1:15" x14ac:dyDescent="0.25">
      <c r="A332" s="18"/>
      <c r="B332" s="63">
        <v>45363.958333333336</v>
      </c>
      <c r="C332" s="64">
        <v>2384.924731999999</v>
      </c>
      <c r="D332" s="64">
        <v>1079.8847543125</v>
      </c>
      <c r="E332" s="64">
        <v>1525.176009</v>
      </c>
      <c r="F332" s="64">
        <v>2618.760413153499</v>
      </c>
      <c r="G332" s="64">
        <v>1066.419305765261</v>
      </c>
      <c r="H332" s="64">
        <v>1463.2805545087481</v>
      </c>
      <c r="I332" s="64">
        <v>6097.4689577836571</v>
      </c>
      <c r="J332" s="64">
        <v>303.89769366052502</v>
      </c>
      <c r="K332" s="64">
        <v>252.7461131</v>
      </c>
      <c r="L332" s="64">
        <v>3484.3330041958279</v>
      </c>
      <c r="M332" s="65" t="b">
        <f>ABS(C332+D332+E332+F332+G332+H332-I332-J332-K332-L332)&lt;0.1</f>
        <v>1</v>
      </c>
      <c r="N332" s="64">
        <f>IF(B332="","",I332+J332)</f>
        <v>6401.366651444182</v>
      </c>
      <c r="O332" s="27"/>
    </row>
    <row r="333" spans="1:15" x14ac:dyDescent="0.25">
      <c r="A333" s="18"/>
      <c r="B333" s="63">
        <v>45364</v>
      </c>
      <c r="C333" s="64">
        <v>2320.1449360000001</v>
      </c>
      <c r="D333" s="64">
        <v>631.20974862499997</v>
      </c>
      <c r="E333" s="64">
        <v>1031.0202850000001</v>
      </c>
      <c r="F333" s="64">
        <v>2660.1737849415003</v>
      </c>
      <c r="G333" s="64">
        <v>1048.704612344761</v>
      </c>
      <c r="H333" s="64">
        <v>1799.197554508748</v>
      </c>
      <c r="I333" s="64">
        <v>5771.7226047836566</v>
      </c>
      <c r="J333" s="64">
        <v>293.501670040524</v>
      </c>
      <c r="K333" s="64">
        <v>495.85174240000003</v>
      </c>
      <c r="L333" s="64">
        <v>2929.3749041958281</v>
      </c>
      <c r="M333" s="65" t="b">
        <f>ABS(C333+D333+E333+F333+G333+H333-I333-J333-K333-L333)&lt;0.1</f>
        <v>1</v>
      </c>
      <c r="N333" s="64">
        <f>IF(B333="","",I333+J333)</f>
        <v>6065.2242748241806</v>
      </c>
      <c r="O333" s="27"/>
    </row>
    <row r="334" spans="1:15" x14ac:dyDescent="0.25">
      <c r="A334" s="18"/>
      <c r="B334" s="63">
        <v>45364.041666666664</v>
      </c>
      <c r="C334" s="64">
        <v>2332.6333477499998</v>
      </c>
      <c r="D334" s="64">
        <v>663.92301187500004</v>
      </c>
      <c r="E334" s="64">
        <v>845.82126750000009</v>
      </c>
      <c r="F334" s="64">
        <v>2667.571305887499</v>
      </c>
      <c r="G334" s="64">
        <v>1044.926624668765</v>
      </c>
      <c r="H334" s="64">
        <v>1542.003554508748</v>
      </c>
      <c r="I334" s="64">
        <v>5590.6708993836583</v>
      </c>
      <c r="J334" s="64">
        <v>280.20543711052704</v>
      </c>
      <c r="K334" s="64">
        <v>456.40916900000002</v>
      </c>
      <c r="L334" s="64">
        <v>2769.5936066958279</v>
      </c>
      <c r="M334" s="65" t="b">
        <f>ABS(C334+D334+E334+F334+G334+H334-I334-J334-K334-L334)&lt;0.1</f>
        <v>1</v>
      </c>
      <c r="N334" s="64">
        <f>IF(B334="","",I334+J334)</f>
        <v>5870.8763364941851</v>
      </c>
      <c r="O334" s="27"/>
    </row>
    <row r="335" spans="1:15" x14ac:dyDescent="0.25">
      <c r="A335" s="18"/>
      <c r="B335" s="63">
        <v>45364.083333333336</v>
      </c>
      <c r="C335" s="64">
        <v>2323.1171530000001</v>
      </c>
      <c r="D335" s="64">
        <v>429.078667</v>
      </c>
      <c r="E335" s="64">
        <v>816.65490710000006</v>
      </c>
      <c r="F335" s="64">
        <v>2593.0815192440004</v>
      </c>
      <c r="G335" s="64">
        <v>1043.0687569372631</v>
      </c>
      <c r="H335" s="64">
        <v>1650.0595545087481</v>
      </c>
      <c r="I335" s="64">
        <v>5463.8243880136588</v>
      </c>
      <c r="J335" s="64">
        <v>274.38311928052502</v>
      </c>
      <c r="K335" s="64">
        <v>529.34487380000007</v>
      </c>
      <c r="L335" s="64">
        <v>2587.5081766958278</v>
      </c>
      <c r="M335" s="65" t="b">
        <f>ABS(C335+D335+E335+F335+G335+H335-I335-J335-K335-L335)&lt;0.1</f>
        <v>1</v>
      </c>
      <c r="N335" s="64">
        <f>IF(B335="","",I335+J335)</f>
        <v>5738.2075072941834</v>
      </c>
      <c r="O335" s="27"/>
    </row>
    <row r="336" spans="1:15" x14ac:dyDescent="0.25">
      <c r="A336" s="18"/>
      <c r="B336" s="63">
        <v>45364.125</v>
      </c>
      <c r="C336" s="64">
        <v>2300.7648092499999</v>
      </c>
      <c r="D336" s="64">
        <v>558.61080912500006</v>
      </c>
      <c r="E336" s="64">
        <v>795.37596050000002</v>
      </c>
      <c r="F336" s="64">
        <v>2512.592658258</v>
      </c>
      <c r="G336" s="64">
        <v>1043.287258088262</v>
      </c>
      <c r="H336" s="64">
        <v>1658.4595545087473</v>
      </c>
      <c r="I336" s="64">
        <v>5430.950938593659</v>
      </c>
      <c r="J336" s="64">
        <v>270.12779074052401</v>
      </c>
      <c r="K336" s="64">
        <v>547.82169869999996</v>
      </c>
      <c r="L336" s="64">
        <v>2620.1906216958268</v>
      </c>
      <c r="M336" s="65" t="b">
        <f>ABS(C336+D336+E336+F336+G336+H336-I336-J336-K336-L336)&lt;0.1</f>
        <v>1</v>
      </c>
      <c r="N336" s="64">
        <f>IF(B336="","",I336+J336)</f>
        <v>5701.0787293341828</v>
      </c>
      <c r="O336" s="27"/>
    </row>
    <row r="337" spans="1:15" x14ac:dyDescent="0.25">
      <c r="A337" s="18"/>
      <c r="B337" s="63">
        <v>45364.166666666664</v>
      </c>
      <c r="C337" s="64">
        <v>2302.5651347499993</v>
      </c>
      <c r="D337" s="64">
        <v>722.36144300000001</v>
      </c>
      <c r="E337" s="64">
        <v>829.52089750000005</v>
      </c>
      <c r="F337" s="64">
        <v>2397.9695316119992</v>
      </c>
      <c r="G337" s="64">
        <v>1044.2983287592613</v>
      </c>
      <c r="H337" s="64">
        <v>1442.0645545087482</v>
      </c>
      <c r="I337" s="64">
        <v>5605.8560611836556</v>
      </c>
      <c r="J337" s="64">
        <v>270.14287005052603</v>
      </c>
      <c r="K337" s="64">
        <v>155.55750219999999</v>
      </c>
      <c r="L337" s="64">
        <v>2707.2234566958282</v>
      </c>
      <c r="M337" s="65" t="b">
        <f>ABS(C337+D337+E337+F337+G337+H337-I337-J337-K337-L337)&lt;0.1</f>
        <v>1</v>
      </c>
      <c r="N337" s="64">
        <f>IF(B337="","",I337+J337)</f>
        <v>5875.9989312341813</v>
      </c>
      <c r="O337" s="27"/>
    </row>
    <row r="338" spans="1:15" x14ac:dyDescent="0.25">
      <c r="A338" s="18"/>
      <c r="B338" s="63">
        <v>45364.208333333336</v>
      </c>
      <c r="C338" s="64">
        <v>2321.3683917500011</v>
      </c>
      <c r="D338" s="64">
        <v>1413.4554814375001</v>
      </c>
      <c r="E338" s="64">
        <v>1055.1575224999999</v>
      </c>
      <c r="F338" s="64">
        <v>2253.1475927864999</v>
      </c>
      <c r="G338" s="64">
        <v>1049.97508896726</v>
      </c>
      <c r="H338" s="64">
        <v>1609.5595545087481</v>
      </c>
      <c r="I338" s="64">
        <v>6358.951647423658</v>
      </c>
      <c r="J338" s="64">
        <v>310.23062303052302</v>
      </c>
      <c r="K338" s="64">
        <v>84.594044799999963</v>
      </c>
      <c r="L338" s="64">
        <v>2948.8873166958283</v>
      </c>
      <c r="M338" s="65" t="b">
        <f>ABS(C338+D338+E338+F338+G338+H338-I338-J338-K338-L338)&lt;0.1</f>
        <v>1</v>
      </c>
      <c r="N338" s="64">
        <f>IF(B338="","",I338+J338)</f>
        <v>6669.182270454181</v>
      </c>
      <c r="O338" s="27"/>
    </row>
    <row r="339" spans="1:15" x14ac:dyDescent="0.25">
      <c r="A339" s="18"/>
      <c r="B339" s="63">
        <v>45364.25</v>
      </c>
      <c r="C339" s="64">
        <v>2368.9342367500003</v>
      </c>
      <c r="D339" s="64">
        <v>2685.8185884374993</v>
      </c>
      <c r="E339" s="64">
        <v>1558.1692375</v>
      </c>
      <c r="F339" s="64">
        <v>2137.8496686039989</v>
      </c>
      <c r="G339" s="64">
        <v>1070.0086063997642</v>
      </c>
      <c r="H339" s="64">
        <v>1203.503554508748</v>
      </c>
      <c r="I339" s="64">
        <v>7383.621517733658</v>
      </c>
      <c r="J339" s="64">
        <v>378.48561807052704</v>
      </c>
      <c r="K339" s="64">
        <v>39.189987199999983</v>
      </c>
      <c r="L339" s="64">
        <v>3222.986769195827</v>
      </c>
      <c r="M339" s="65" t="b">
        <f>ABS(C339+D339+E339+F339+G339+H339-I339-J339-K339-L339)&lt;0.1</f>
        <v>1</v>
      </c>
      <c r="N339" s="64">
        <f>IF(B339="","",I339+J339)</f>
        <v>7762.1071358041854</v>
      </c>
      <c r="O339" s="27"/>
    </row>
    <row r="340" spans="1:15" x14ac:dyDescent="0.25">
      <c r="A340" s="18"/>
      <c r="B340" s="63">
        <v>45364.291666666664</v>
      </c>
      <c r="C340" s="64">
        <v>2360.1995379999994</v>
      </c>
      <c r="D340" s="64">
        <v>2928.84694425</v>
      </c>
      <c r="E340" s="64">
        <v>1677.3168747500001</v>
      </c>
      <c r="F340" s="64">
        <v>2044.0513799235</v>
      </c>
      <c r="G340" s="64">
        <v>1239.4823591677582</v>
      </c>
      <c r="H340" s="64">
        <v>1259.7235545087481</v>
      </c>
      <c r="I340" s="64">
        <v>7736.3191717736609</v>
      </c>
      <c r="J340" s="64">
        <v>397.89452513051901</v>
      </c>
      <c r="K340" s="64">
        <v>23.684529499999989</v>
      </c>
      <c r="L340" s="64">
        <v>3351.7224241958279</v>
      </c>
      <c r="M340" s="65" t="b">
        <f>ABS(C340+D340+E340+F340+G340+H340-I340-J340-K340-L340)&lt;0.1</f>
        <v>1</v>
      </c>
      <c r="N340" s="64">
        <f>IF(B340="","",I340+J340)</f>
        <v>8134.2136969041803</v>
      </c>
      <c r="O340" s="27"/>
    </row>
    <row r="341" spans="1:15" x14ac:dyDescent="0.25">
      <c r="A341" s="18"/>
      <c r="B341" s="63">
        <v>45364.333333333336</v>
      </c>
      <c r="C341" s="64">
        <v>2332.245198749999</v>
      </c>
      <c r="D341" s="64">
        <v>2130.3683591875001</v>
      </c>
      <c r="E341" s="64">
        <v>1678.4872417500001</v>
      </c>
      <c r="F341" s="64">
        <v>1942.6431657932501</v>
      </c>
      <c r="G341" s="64">
        <v>1575.145970290512</v>
      </c>
      <c r="H341" s="64">
        <v>1264.7115545087481</v>
      </c>
      <c r="I341" s="64">
        <v>7726.7064210936587</v>
      </c>
      <c r="J341" s="64">
        <v>395.96418959052301</v>
      </c>
      <c r="K341" s="64">
        <v>138.48754690000001</v>
      </c>
      <c r="L341" s="64">
        <v>2662.4433326958278</v>
      </c>
      <c r="M341" s="65" t="b">
        <f>ABS(C341+D341+E341+F341+G341+H341-I341-J341-K341-L341)&lt;0.1</f>
        <v>1</v>
      </c>
      <c r="N341" s="64">
        <f>IF(B341="","",I341+J341)</f>
        <v>8122.6706106841821</v>
      </c>
      <c r="O341" s="27"/>
    </row>
    <row r="342" spans="1:15" x14ac:dyDescent="0.25">
      <c r="A342" s="18"/>
      <c r="B342" s="63">
        <v>45364.375</v>
      </c>
      <c r="C342" s="64">
        <v>2335.5712332500002</v>
      </c>
      <c r="D342" s="64">
        <v>1523.1411079374991</v>
      </c>
      <c r="E342" s="64">
        <v>1725.7800419999999</v>
      </c>
      <c r="F342" s="64">
        <v>1649.29515354</v>
      </c>
      <c r="G342" s="64">
        <v>2016.6287840137652</v>
      </c>
      <c r="H342" s="64">
        <v>1438.6725545087481</v>
      </c>
      <c r="I342" s="64">
        <v>7501.5619008936583</v>
      </c>
      <c r="J342" s="64">
        <v>409.76948256052702</v>
      </c>
      <c r="K342" s="64">
        <v>182.82704759999999</v>
      </c>
      <c r="L342" s="64">
        <v>2594.9304441958284</v>
      </c>
      <c r="M342" s="65" t="b">
        <f>ABS(C342+D342+E342+F342+G342+H342-I342-J342-K342-L342)&lt;0.1</f>
        <v>1</v>
      </c>
      <c r="N342" s="64">
        <f>IF(B342="","",I342+J342)</f>
        <v>7911.331383454185</v>
      </c>
      <c r="O342" s="27"/>
    </row>
    <row r="343" spans="1:15" x14ac:dyDescent="0.25">
      <c r="A343" s="18"/>
      <c r="B343" s="63">
        <v>45364.416666666664</v>
      </c>
      <c r="C343" s="64">
        <v>2294.5409015</v>
      </c>
      <c r="D343" s="64">
        <v>825.52246450000007</v>
      </c>
      <c r="E343" s="64">
        <v>1613.80873625</v>
      </c>
      <c r="F343" s="64">
        <v>1513.0279191014999</v>
      </c>
      <c r="G343" s="64">
        <v>2401.3906850697631</v>
      </c>
      <c r="H343" s="64">
        <v>1894.023949508748</v>
      </c>
      <c r="I343" s="64">
        <v>7396.0540592936577</v>
      </c>
      <c r="J343" s="64">
        <v>438.42342074052601</v>
      </c>
      <c r="K343" s="64">
        <v>286.25660170000003</v>
      </c>
      <c r="L343" s="64">
        <v>2421.5805741958279</v>
      </c>
      <c r="M343" s="65" t="b">
        <f>ABS(C343+D343+E343+F343+G343+H343-I343-J343-K343-L343)&lt;0.1</f>
        <v>1</v>
      </c>
      <c r="N343" s="64">
        <f>IF(B343="","",I343+J343)</f>
        <v>7834.4774800341838</v>
      </c>
      <c r="O343" s="27"/>
    </row>
    <row r="344" spans="1:15" x14ac:dyDescent="0.25">
      <c r="A344" s="18"/>
      <c r="B344" s="63">
        <v>45364.458333333336</v>
      </c>
      <c r="C344" s="64">
        <v>2239.1253662500003</v>
      </c>
      <c r="D344" s="64">
        <v>491.58441650000003</v>
      </c>
      <c r="E344" s="64">
        <v>1438.89137291</v>
      </c>
      <c r="F344" s="64">
        <v>1589.4651332085002</v>
      </c>
      <c r="G344" s="64">
        <v>2664.9407639327642</v>
      </c>
      <c r="H344" s="64">
        <v>1984.720549508748</v>
      </c>
      <c r="I344" s="64">
        <v>7353.5169556136607</v>
      </c>
      <c r="J344" s="64">
        <v>436.78954340052502</v>
      </c>
      <c r="K344" s="64">
        <v>302.31996960000004</v>
      </c>
      <c r="L344" s="64">
        <v>2316.1011336958281</v>
      </c>
      <c r="M344" s="65" t="b">
        <f>ABS(C344+D344+E344+F344+G344+H344-I344-J344-K344-L344)&lt;0.1</f>
        <v>1</v>
      </c>
      <c r="N344" s="64">
        <f>IF(B344="","",I344+J344)</f>
        <v>7790.3064990141856</v>
      </c>
      <c r="O344" s="27"/>
    </row>
    <row r="345" spans="1:15" x14ac:dyDescent="0.25">
      <c r="A345" s="18"/>
      <c r="B345" s="63">
        <v>45364.5</v>
      </c>
      <c r="C345" s="64">
        <v>2248.012025999999</v>
      </c>
      <c r="D345" s="64">
        <v>444.86489237500001</v>
      </c>
      <c r="E345" s="64">
        <v>1221.162032609999</v>
      </c>
      <c r="F345" s="64">
        <v>1547.9951822545002</v>
      </c>
      <c r="G345" s="64">
        <v>2696.1136072417603</v>
      </c>
      <c r="H345" s="64">
        <v>2137.0807745087482</v>
      </c>
      <c r="I345" s="64">
        <v>7249.7763885536588</v>
      </c>
      <c r="J345" s="64">
        <v>420.53381894052109</v>
      </c>
      <c r="K345" s="64">
        <v>747.19534580000004</v>
      </c>
      <c r="L345" s="64">
        <v>1877.722961695828</v>
      </c>
      <c r="M345" s="65" t="b">
        <f>ABS(C345+D345+E345+F345+G345+H345-I345-J345-K345-L345)&lt;0.1</f>
        <v>1</v>
      </c>
      <c r="N345" s="64">
        <f>IF(B345="","",I345+J345)</f>
        <v>7670.3102074941798</v>
      </c>
      <c r="O345" s="27"/>
    </row>
    <row r="346" spans="1:15" x14ac:dyDescent="0.25">
      <c r="A346" s="18"/>
      <c r="B346" s="63">
        <v>45364.541666666664</v>
      </c>
      <c r="C346" s="64">
        <v>2271.7512265</v>
      </c>
      <c r="D346" s="64">
        <v>683.79276700000003</v>
      </c>
      <c r="E346" s="64">
        <v>1085.0695465400001</v>
      </c>
      <c r="F346" s="64">
        <v>1568.25615955025</v>
      </c>
      <c r="G346" s="64">
        <v>2432.9190055610134</v>
      </c>
      <c r="H346" s="64">
        <v>1923.682054508748</v>
      </c>
      <c r="I346" s="64">
        <v>7349.8902763436599</v>
      </c>
      <c r="J346" s="64">
        <v>397.90649832052407</v>
      </c>
      <c r="K346" s="64">
        <v>579.17898579999996</v>
      </c>
      <c r="L346" s="64">
        <v>1638.4949991958281</v>
      </c>
      <c r="M346" s="65" t="b">
        <f>ABS(C346+D346+E346+F346+G346+H346-I346-J346-K346-L346)&lt;0.1</f>
        <v>1</v>
      </c>
      <c r="N346" s="64">
        <f>IF(B346="","",I346+J346)</f>
        <v>7747.7967746641843</v>
      </c>
      <c r="O346" s="27"/>
    </row>
    <row r="347" spans="1:15" x14ac:dyDescent="0.25">
      <c r="A347" s="18"/>
      <c r="B347" s="63">
        <v>45364.583333333336</v>
      </c>
      <c r="C347" s="64">
        <v>2283.9759055</v>
      </c>
      <c r="D347" s="64">
        <v>668.61163393750007</v>
      </c>
      <c r="E347" s="64">
        <v>997.12436250000007</v>
      </c>
      <c r="F347" s="64">
        <v>1550.47011115075</v>
      </c>
      <c r="G347" s="64">
        <v>2091.693950903013</v>
      </c>
      <c r="H347" s="64">
        <v>1876.7695545087481</v>
      </c>
      <c r="I347" s="64">
        <v>7314.0042370836582</v>
      </c>
      <c r="J347" s="64">
        <v>367.67376292052501</v>
      </c>
      <c r="K347" s="64">
        <v>133.71903229999998</v>
      </c>
      <c r="L347" s="64">
        <v>1653.2484861958283</v>
      </c>
      <c r="M347" s="65" t="b">
        <f>ABS(C347+D347+E347+F347+G347+H347-I347-J347-K347-L347)&lt;0.1</f>
        <v>1</v>
      </c>
      <c r="N347" s="64">
        <f>IF(B347="","",I347+J347)</f>
        <v>7681.6780000041836</v>
      </c>
      <c r="O347" s="27"/>
    </row>
    <row r="348" spans="1:15" x14ac:dyDescent="0.25">
      <c r="A348" s="18"/>
      <c r="B348" s="63">
        <v>45364.625</v>
      </c>
      <c r="C348" s="64">
        <v>2287.4802567500001</v>
      </c>
      <c r="D348" s="64">
        <v>1621.8851089375</v>
      </c>
      <c r="E348" s="64">
        <v>1447.6597189300001</v>
      </c>
      <c r="F348" s="64">
        <v>1422.82800643475</v>
      </c>
      <c r="G348" s="64">
        <v>1641.195775859012</v>
      </c>
      <c r="H348" s="64">
        <v>1449.3155545087473</v>
      </c>
      <c r="I348" s="64">
        <v>7248.2617955736578</v>
      </c>
      <c r="J348" s="64">
        <v>348.87521465052401</v>
      </c>
      <c r="K348" s="64">
        <v>99.791774999999973</v>
      </c>
      <c r="L348" s="64">
        <v>2173.4356361958285</v>
      </c>
      <c r="M348" s="65" t="b">
        <f>ABS(C348+D348+E348+F348+G348+H348-I348-J348-K348-L348)&lt;0.1</f>
        <v>1</v>
      </c>
      <c r="N348" s="64">
        <f>IF(B348="","",I348+J348)</f>
        <v>7597.1370102241817</v>
      </c>
      <c r="O348" s="27"/>
    </row>
    <row r="349" spans="1:15" x14ac:dyDescent="0.25">
      <c r="A349" s="18"/>
      <c r="B349" s="63">
        <v>45364.666666666664</v>
      </c>
      <c r="C349" s="64">
        <v>2301.76597975</v>
      </c>
      <c r="D349" s="64">
        <v>1799.8204283750001</v>
      </c>
      <c r="E349" s="64">
        <v>1713.36242225</v>
      </c>
      <c r="F349" s="64">
        <v>1117.9906696312501</v>
      </c>
      <c r="G349" s="64">
        <v>1278.2995563850102</v>
      </c>
      <c r="H349" s="64">
        <v>1602.956554508748</v>
      </c>
      <c r="I349" s="64">
        <v>7371.5724559936571</v>
      </c>
      <c r="J349" s="64">
        <v>350.70618821052403</v>
      </c>
      <c r="K349" s="64">
        <v>96.195331499999995</v>
      </c>
      <c r="L349" s="64">
        <v>1995.7216351958282</v>
      </c>
      <c r="M349" s="65" t="b">
        <f>ABS(C349+D349+E349+F349+G349+H349-I349-J349-K349-L349)&lt;0.1</f>
        <v>1</v>
      </c>
      <c r="N349" s="64">
        <f>IF(B349="","",I349+J349)</f>
        <v>7722.2786442041815</v>
      </c>
      <c r="O349" s="27"/>
    </row>
    <row r="350" spans="1:15" x14ac:dyDescent="0.25">
      <c r="A350" s="18"/>
      <c r="B350" s="63">
        <v>45364.708333333336</v>
      </c>
      <c r="C350" s="64">
        <v>2392.556114</v>
      </c>
      <c r="D350" s="64">
        <v>2440.0821113125003</v>
      </c>
      <c r="E350" s="64">
        <v>1738.6104175</v>
      </c>
      <c r="F350" s="64">
        <v>914.79507752500012</v>
      </c>
      <c r="G350" s="64">
        <v>1089.0946468137611</v>
      </c>
      <c r="H350" s="64">
        <v>1908.1145545087472</v>
      </c>
      <c r="I350" s="64">
        <v>7734.8118781436588</v>
      </c>
      <c r="J350" s="64">
        <v>380.56132222052503</v>
      </c>
      <c r="K350" s="64">
        <v>3.9066136</v>
      </c>
      <c r="L350" s="64">
        <v>2363.9731076958274</v>
      </c>
      <c r="M350" s="65" t="b">
        <f>ABS(C350+D350+E350+F350+G350+H350-I350-J350-K350-L350)&lt;0.1</f>
        <v>1</v>
      </c>
      <c r="N350" s="64">
        <f>IF(B350="","",I350+J350)</f>
        <v>8115.3732003641835</v>
      </c>
      <c r="O350" s="27"/>
    </row>
    <row r="351" spans="1:15" x14ac:dyDescent="0.25">
      <c r="A351" s="18"/>
      <c r="B351" s="63">
        <v>45364.75</v>
      </c>
      <c r="C351" s="64">
        <v>2434.17437625</v>
      </c>
      <c r="D351" s="64">
        <v>3330.4750986250006</v>
      </c>
      <c r="E351" s="64">
        <v>1767.4320107499991</v>
      </c>
      <c r="F351" s="64">
        <v>719.29615460950004</v>
      </c>
      <c r="G351" s="64">
        <v>1064.0294016367611</v>
      </c>
      <c r="H351" s="64">
        <v>2157.3755545087479</v>
      </c>
      <c r="I351" s="64">
        <v>8002.779298473657</v>
      </c>
      <c r="J351" s="64">
        <v>436.93673901052301</v>
      </c>
      <c r="K351" s="64">
        <v>2.9722547000000001</v>
      </c>
      <c r="L351" s="64">
        <v>3030.094304195828</v>
      </c>
      <c r="M351" s="65" t="b">
        <f>ABS(C351+D351+E351+F351+G351+H351-I351-J351-K351-L351)&lt;0.1</f>
        <v>1</v>
      </c>
      <c r="N351" s="64">
        <f>IF(B351="","",I351+J351)</f>
        <v>8439.7160374841806</v>
      </c>
      <c r="O351" s="27"/>
    </row>
    <row r="352" spans="1:15" x14ac:dyDescent="0.25">
      <c r="A352" s="18"/>
      <c r="B352" s="63">
        <v>45364.791666666664</v>
      </c>
      <c r="C352" s="64">
        <v>2423.59128775</v>
      </c>
      <c r="D352" s="64">
        <v>3286.9668886250001</v>
      </c>
      <c r="E352" s="64">
        <v>1773.9950785000001</v>
      </c>
      <c r="F352" s="64">
        <v>670.6319113940001</v>
      </c>
      <c r="G352" s="64">
        <v>1053.951034722262</v>
      </c>
      <c r="H352" s="64">
        <v>2156.945554508748</v>
      </c>
      <c r="I352" s="64">
        <v>7809.3070804736608</v>
      </c>
      <c r="J352" s="64">
        <v>423.35508953052204</v>
      </c>
      <c r="K352" s="64">
        <v>39.18471929999999</v>
      </c>
      <c r="L352" s="64">
        <v>3094.2348661958281</v>
      </c>
      <c r="M352" s="65" t="b">
        <f>ABS(C352+D352+E352+F352+G352+H352-I352-J352-K352-L352)&lt;0.1</f>
        <v>1</v>
      </c>
      <c r="N352" s="64">
        <f>IF(B352="","",I352+J352)</f>
        <v>8232.6621700041833</v>
      </c>
      <c r="O352" s="27"/>
    </row>
    <row r="353" spans="1:15" x14ac:dyDescent="0.25">
      <c r="A353" s="18"/>
      <c r="B353" s="63">
        <v>45364.833333333336</v>
      </c>
      <c r="C353" s="64">
        <v>2421.4533060000003</v>
      </c>
      <c r="D353" s="64">
        <v>2948.6414345624999</v>
      </c>
      <c r="E353" s="64">
        <v>1750.2032757500001</v>
      </c>
      <c r="F353" s="64">
        <v>697.4553563935001</v>
      </c>
      <c r="G353" s="64">
        <v>1022.063804005263</v>
      </c>
      <c r="H353" s="64">
        <v>1970.5375545087472</v>
      </c>
      <c r="I353" s="64">
        <v>7348.7456482436583</v>
      </c>
      <c r="J353" s="64">
        <v>384.41830688052704</v>
      </c>
      <c r="K353" s="64">
        <v>121.00374190000001</v>
      </c>
      <c r="L353" s="64">
        <v>2956.1870341958274</v>
      </c>
      <c r="M353" s="65" t="b">
        <f>ABS(C353+D353+E353+F353+G353+H353-I353-J353-K353-L353)&lt;0.1</f>
        <v>1</v>
      </c>
      <c r="N353" s="64">
        <f>IF(B353="","",I353+J353)</f>
        <v>7733.1639551241851</v>
      </c>
      <c r="O353" s="27"/>
    </row>
    <row r="354" spans="1:15" x14ac:dyDescent="0.25">
      <c r="A354" s="18"/>
      <c r="B354" s="63">
        <v>45364.875</v>
      </c>
      <c r="C354" s="64">
        <v>2390.9093090000001</v>
      </c>
      <c r="D354" s="64">
        <v>2146.9956051875001</v>
      </c>
      <c r="E354" s="64">
        <v>1735.50513675</v>
      </c>
      <c r="F354" s="64">
        <v>639.7343276685001</v>
      </c>
      <c r="G354" s="64">
        <v>1005.4920203152601</v>
      </c>
      <c r="H354" s="64">
        <v>1881.9045545087481</v>
      </c>
      <c r="I354" s="64">
        <v>6760.0572346136569</v>
      </c>
      <c r="J354" s="64">
        <v>341.49419132052304</v>
      </c>
      <c r="K354" s="64">
        <v>74.628005799999997</v>
      </c>
      <c r="L354" s="64">
        <v>2624.3615216958278</v>
      </c>
      <c r="M354" s="65" t="b">
        <f>ABS(C354+D354+E354+F354+G354+H354-I354-J354-K354-L354)&lt;0.1</f>
        <v>1</v>
      </c>
      <c r="N354" s="64">
        <f>IF(B354="","",I354+J354)</f>
        <v>7101.5514259341799</v>
      </c>
      <c r="O354" s="27"/>
    </row>
    <row r="355" spans="1:15" x14ac:dyDescent="0.25">
      <c r="A355" s="18"/>
      <c r="B355" s="63">
        <v>45364.916666666664</v>
      </c>
      <c r="C355" s="64">
        <v>2364.569056249999</v>
      </c>
      <c r="D355" s="64">
        <v>1887.4722543125001</v>
      </c>
      <c r="E355" s="64">
        <v>1637.7441657200002</v>
      </c>
      <c r="F355" s="64">
        <v>636.07291266150003</v>
      </c>
      <c r="G355" s="64">
        <v>1000.6341028372641</v>
      </c>
      <c r="H355" s="64">
        <v>1950.5275545087472</v>
      </c>
      <c r="I355" s="64">
        <v>6509.7895755636582</v>
      </c>
      <c r="J355" s="64">
        <v>322.36723013052404</v>
      </c>
      <c r="K355" s="64">
        <v>86.59548639999997</v>
      </c>
      <c r="L355" s="64">
        <v>2558.2677541958283</v>
      </c>
      <c r="M355" s="65" t="b">
        <f>ABS(C355+D355+E355+F355+G355+H355-I355-J355-K355-L355)&lt;0.1</f>
        <v>1</v>
      </c>
      <c r="N355" s="64">
        <f>IF(B355="","",I355+J355)</f>
        <v>6832.1568056941824</v>
      </c>
      <c r="O355" s="27"/>
    </row>
    <row r="356" spans="1:15" x14ac:dyDescent="0.25">
      <c r="A356" s="18"/>
      <c r="B356" s="63">
        <v>45364.958333333336</v>
      </c>
      <c r="C356" s="64">
        <v>2310.7800647500003</v>
      </c>
      <c r="D356" s="64">
        <v>901.50564300000008</v>
      </c>
      <c r="E356" s="64">
        <v>1041.7200820399989</v>
      </c>
      <c r="F356" s="64">
        <v>874.71085894250007</v>
      </c>
      <c r="G356" s="64">
        <v>983.96902979876302</v>
      </c>
      <c r="H356" s="64">
        <v>2649.8825545087479</v>
      </c>
      <c r="I356" s="64">
        <v>6037.0194961436573</v>
      </c>
      <c r="J356" s="64">
        <v>293.64783230052603</v>
      </c>
      <c r="K356" s="64">
        <v>246.34158290000002</v>
      </c>
      <c r="L356" s="64">
        <v>2185.5593216958277</v>
      </c>
      <c r="M356" s="65" t="b">
        <f>ABS(C356+D356+E356+F356+G356+H356-I356-J356-K356-L356)&lt;0.1</f>
        <v>1</v>
      </c>
      <c r="N356" s="64">
        <f>IF(B356="","",I356+J356)</f>
        <v>6330.6673284441831</v>
      </c>
      <c r="O356" s="27"/>
    </row>
    <row r="357" spans="1:15" x14ac:dyDescent="0.25">
      <c r="A357" s="18"/>
      <c r="B357" s="63">
        <v>45365</v>
      </c>
      <c r="C357" s="64">
        <v>2302.2629527499994</v>
      </c>
      <c r="D357" s="64">
        <v>460.71142287500004</v>
      </c>
      <c r="E357" s="64">
        <v>690.57244945000002</v>
      </c>
      <c r="F357" s="64">
        <v>983.272366885</v>
      </c>
      <c r="G357" s="64">
        <v>972.05459031126213</v>
      </c>
      <c r="H357" s="64">
        <v>2866.766554508748</v>
      </c>
      <c r="I357" s="64">
        <v>5734.4244187836603</v>
      </c>
      <c r="J357" s="64">
        <v>287.17387600052302</v>
      </c>
      <c r="K357" s="64">
        <v>440.86148279999998</v>
      </c>
      <c r="L357" s="64">
        <v>1813.1805591958282</v>
      </c>
      <c r="M357" s="65" t="b">
        <f>ABS(C357+D357+E357+F357+G357+H357-I357-J357-K357-L357)&lt;0.1</f>
        <v>1</v>
      </c>
      <c r="N357" s="64">
        <f>IF(B357="","",I357+J357)</f>
        <v>6021.5982947841831</v>
      </c>
      <c r="O357" s="27"/>
    </row>
    <row r="358" spans="1:15" x14ac:dyDescent="0.25">
      <c r="A358" s="18"/>
      <c r="B358" s="63">
        <v>45365.041666666664</v>
      </c>
      <c r="C358" s="64">
        <v>2263.3444972500001</v>
      </c>
      <c r="D358" s="64">
        <v>439.65559793750003</v>
      </c>
      <c r="E358" s="64">
        <v>594.41528625000001</v>
      </c>
      <c r="F358" s="64">
        <v>937.39883978450007</v>
      </c>
      <c r="G358" s="64">
        <v>965.20475664926198</v>
      </c>
      <c r="H358" s="64">
        <v>2416.5205545087479</v>
      </c>
      <c r="I358" s="64">
        <v>5497.3005921136582</v>
      </c>
      <c r="J358" s="64">
        <v>273.13998887052503</v>
      </c>
      <c r="K358" s="64">
        <v>269.27431720000004</v>
      </c>
      <c r="L358" s="64">
        <v>1576.8246341958281</v>
      </c>
      <c r="M358" s="65" t="b">
        <f>ABS(C358+D358+E358+F358+G358+H358-I358-J358-K358-L358)&lt;0.1</f>
        <v>1</v>
      </c>
      <c r="N358" s="64">
        <f>IF(B358="","",I358+J358)</f>
        <v>5770.4405809841828</v>
      </c>
      <c r="O358" s="27"/>
    </row>
    <row r="359" spans="1:15" x14ac:dyDescent="0.25">
      <c r="A359" s="18"/>
      <c r="B359" s="63">
        <v>45365.083333333336</v>
      </c>
      <c r="C359" s="64">
        <v>2241.2679699999994</v>
      </c>
      <c r="D359" s="64">
        <v>376.26937668750003</v>
      </c>
      <c r="E359" s="64">
        <v>598.62956589999999</v>
      </c>
      <c r="F359" s="64">
        <v>930.20961989299997</v>
      </c>
      <c r="G359" s="64">
        <v>960.66081516076304</v>
      </c>
      <c r="H359" s="64">
        <v>2483.777554508747</v>
      </c>
      <c r="I359" s="64">
        <v>5373.902322503659</v>
      </c>
      <c r="J359" s="64">
        <v>268.65244325052498</v>
      </c>
      <c r="K359" s="64">
        <v>543.93764720000001</v>
      </c>
      <c r="L359" s="64">
        <v>1404.322489195828</v>
      </c>
      <c r="M359" s="65" t="b">
        <f>ABS(C359+D359+E359+F359+G359+H359-I359-J359-K359-L359)&lt;0.1</f>
        <v>1</v>
      </c>
      <c r="N359" s="64">
        <f>IF(B359="","",I359+J359)</f>
        <v>5642.5547657541838</v>
      </c>
      <c r="O359" s="27"/>
    </row>
    <row r="360" spans="1:15" x14ac:dyDescent="0.25">
      <c r="A360" s="18"/>
      <c r="B360" s="63">
        <v>45365.125</v>
      </c>
      <c r="C360" s="64">
        <v>2243.1794669999999</v>
      </c>
      <c r="D360" s="64">
        <v>406.23213537500004</v>
      </c>
      <c r="E360" s="64">
        <v>593.81415865000008</v>
      </c>
      <c r="F360" s="64">
        <v>887.15461517100005</v>
      </c>
      <c r="G360" s="64">
        <v>961.18176039526406</v>
      </c>
      <c r="H360" s="64">
        <v>2330.2545545087469</v>
      </c>
      <c r="I360" s="64">
        <v>5392.0668658336599</v>
      </c>
      <c r="J360" s="64">
        <v>266.57106127052504</v>
      </c>
      <c r="K360" s="64">
        <v>386.18790980000006</v>
      </c>
      <c r="L360" s="64">
        <v>1376.990854195828</v>
      </c>
      <c r="M360" s="65" t="b">
        <f>ABS(C360+D360+E360+F360+G360+H360-I360-J360-K360-L360)&lt;0.1</f>
        <v>1</v>
      </c>
      <c r="N360" s="64">
        <f>IF(B360="","",I360+J360)</f>
        <v>5658.6379271041851</v>
      </c>
      <c r="O360" s="27"/>
    </row>
    <row r="361" spans="1:15" x14ac:dyDescent="0.25">
      <c r="A361" s="18"/>
      <c r="B361" s="63">
        <v>45365.166666666664</v>
      </c>
      <c r="C361" s="64">
        <v>2259.6699692500001</v>
      </c>
      <c r="D361" s="64">
        <v>360.62535087500004</v>
      </c>
      <c r="E361" s="64">
        <v>616.07050125000001</v>
      </c>
      <c r="F361" s="64">
        <v>929.84076115400012</v>
      </c>
      <c r="G361" s="64">
        <v>951.93495375226212</v>
      </c>
      <c r="H361" s="64">
        <v>2472.8035545087478</v>
      </c>
      <c r="I361" s="64">
        <v>5598.4554530736577</v>
      </c>
      <c r="J361" s="64">
        <v>272.11773542052504</v>
      </c>
      <c r="K361" s="64">
        <v>173.77468810000002</v>
      </c>
      <c r="L361" s="64">
        <v>1546.5972141958282</v>
      </c>
      <c r="M361" s="65" t="b">
        <f>ABS(C361+D361+E361+F361+G361+H361-I361-J361-K361-L361)&lt;0.1</f>
        <v>1</v>
      </c>
      <c r="N361" s="64">
        <f>IF(B361="","",I361+J361)</f>
        <v>5870.5731884941824</v>
      </c>
      <c r="O361" s="27"/>
    </row>
    <row r="362" spans="1:15" x14ac:dyDescent="0.25">
      <c r="A362" s="18"/>
      <c r="B362" s="63">
        <v>45365.208333333336</v>
      </c>
      <c r="C362" s="64">
        <v>2296.2192297500001</v>
      </c>
      <c r="D362" s="64">
        <v>704.40774743750001</v>
      </c>
      <c r="E362" s="64">
        <v>815.06115899999998</v>
      </c>
      <c r="F362" s="64">
        <v>891.99942028950011</v>
      </c>
      <c r="G362" s="64">
        <v>961.40774652426114</v>
      </c>
      <c r="H362" s="64">
        <v>2680.6135545087477</v>
      </c>
      <c r="I362" s="64">
        <v>6319.7780732736592</v>
      </c>
      <c r="J362" s="64">
        <v>309.52071804052304</v>
      </c>
      <c r="K362" s="64">
        <v>72.346659499999987</v>
      </c>
      <c r="L362" s="64">
        <v>1648.063406695828</v>
      </c>
      <c r="M362" s="65" t="b">
        <f>ABS(C362+D362+E362+F362+G362+H362-I362-J362-K362-L362)&lt;0.1</f>
        <v>1</v>
      </c>
      <c r="N362" s="64">
        <f>IF(B362="","",I362+J362)</f>
        <v>6629.2987913141824</v>
      </c>
      <c r="O362" s="27"/>
    </row>
    <row r="363" spans="1:15" x14ac:dyDescent="0.25">
      <c r="A363" s="18"/>
      <c r="B363" s="63">
        <v>45365.25</v>
      </c>
      <c r="C363" s="64">
        <v>2371.956017</v>
      </c>
      <c r="D363" s="64">
        <v>2306.6939197500001</v>
      </c>
      <c r="E363" s="64">
        <v>1205.9009735</v>
      </c>
      <c r="F363" s="64">
        <v>606.03533700599996</v>
      </c>
      <c r="G363" s="64">
        <v>1024.4697763752622</v>
      </c>
      <c r="H363" s="64">
        <v>2161.505554508748</v>
      </c>
      <c r="I363" s="64">
        <v>7315.3752847636561</v>
      </c>
      <c r="J363" s="64">
        <v>373.53215708052602</v>
      </c>
      <c r="K363" s="64">
        <v>42.49868459999999</v>
      </c>
      <c r="L363" s="64">
        <v>1945.1554516958281</v>
      </c>
      <c r="M363" s="65" t="b">
        <f>ABS(C363+D363+E363+F363+G363+H363-I363-J363-K363-L363)&lt;0.1</f>
        <v>1</v>
      </c>
      <c r="N363" s="64">
        <f>IF(B363="","",I363+J363)</f>
        <v>7688.9074418441824</v>
      </c>
      <c r="O363" s="27"/>
    </row>
    <row r="364" spans="1:15" x14ac:dyDescent="0.25">
      <c r="A364" s="18"/>
      <c r="B364" s="63">
        <v>45365.291666666664</v>
      </c>
      <c r="C364" s="64">
        <v>2341.105976249999</v>
      </c>
      <c r="D364" s="64">
        <v>2994.4238073125002</v>
      </c>
      <c r="E364" s="64">
        <v>1280.0823527499999</v>
      </c>
      <c r="F364" s="64">
        <v>313.92516091975006</v>
      </c>
      <c r="G364" s="64">
        <v>1149.4387830890121</v>
      </c>
      <c r="H364" s="64">
        <v>2360.1895545087477</v>
      </c>
      <c r="I364" s="64">
        <v>7759.1016477736594</v>
      </c>
      <c r="J364" s="64">
        <v>416.17178386052302</v>
      </c>
      <c r="K364" s="64">
        <v>0.832874</v>
      </c>
      <c r="L364" s="64">
        <v>2263.059329195828</v>
      </c>
      <c r="M364" s="65" t="b">
        <f>ABS(C364+D364+E364+F364+G364+H364-I364-J364-K364-L364)&lt;0.1</f>
        <v>1</v>
      </c>
      <c r="N364" s="64">
        <f>IF(B364="","",I364+J364)</f>
        <v>8175.2734316341821</v>
      </c>
      <c r="O364" s="27"/>
    </row>
    <row r="365" spans="1:15" x14ac:dyDescent="0.25">
      <c r="A365" s="18"/>
      <c r="B365" s="63">
        <v>45365.333333333336</v>
      </c>
      <c r="C365" s="64">
        <v>2343.5937595</v>
      </c>
      <c r="D365" s="64">
        <v>2580.5089710000002</v>
      </c>
      <c r="E365" s="64">
        <v>1289.7054820000001</v>
      </c>
      <c r="F365" s="64">
        <v>159.77955637050002</v>
      </c>
      <c r="G365" s="64">
        <v>1438.2671670807611</v>
      </c>
      <c r="H365" s="64">
        <v>2139.3869595087481</v>
      </c>
      <c r="I365" s="64">
        <v>7780.8935347936595</v>
      </c>
      <c r="J365" s="64">
        <v>404.24953497052206</v>
      </c>
      <c r="K365" s="64">
        <v>10.93791349999999</v>
      </c>
      <c r="L365" s="64">
        <v>1755.1609121958281</v>
      </c>
      <c r="M365" s="65" t="b">
        <f>ABS(C365+D365+E365+F365+G365+H365-I365-J365-K365-L365)&lt;0.1</f>
        <v>1</v>
      </c>
      <c r="N365" s="64">
        <f>IF(B365="","",I365+J365)</f>
        <v>8185.1430697641817</v>
      </c>
      <c r="O365" s="27"/>
    </row>
    <row r="366" spans="1:15" x14ac:dyDescent="0.25">
      <c r="A366" s="18"/>
      <c r="B366" s="63">
        <v>45365.375</v>
      </c>
      <c r="C366" s="64">
        <v>2279.6252490000002</v>
      </c>
      <c r="D366" s="64">
        <v>1444.882202499999</v>
      </c>
      <c r="E366" s="64">
        <v>1224.6583297500001</v>
      </c>
      <c r="F366" s="64">
        <v>94.697443183999951</v>
      </c>
      <c r="G366" s="64">
        <v>1832.2782162472613</v>
      </c>
      <c r="H366" s="64">
        <v>2551.1468395087481</v>
      </c>
      <c r="I366" s="64">
        <v>7668.8462637536577</v>
      </c>
      <c r="J366" s="64">
        <v>372.09731834052303</v>
      </c>
      <c r="K366" s="64">
        <v>92.343902899999975</v>
      </c>
      <c r="L366" s="64">
        <v>1294.000795195828</v>
      </c>
      <c r="M366" s="65" t="b">
        <f>ABS(C366+D366+E366+F366+G366+H366-I366-J366-K366-L366)&lt;0.1</f>
        <v>1</v>
      </c>
      <c r="N366" s="64">
        <f>IF(B366="","",I366+J366)</f>
        <v>8040.9435820941808</v>
      </c>
      <c r="O366" s="27"/>
    </row>
    <row r="367" spans="1:15" x14ac:dyDescent="0.25">
      <c r="A367" s="18"/>
      <c r="B367" s="63">
        <v>45365.416666666664</v>
      </c>
      <c r="C367" s="64">
        <v>2226.6297602499999</v>
      </c>
      <c r="D367" s="64">
        <v>714.63567375000002</v>
      </c>
      <c r="E367" s="64">
        <v>828.94595450000008</v>
      </c>
      <c r="F367" s="64">
        <v>78.699238324499959</v>
      </c>
      <c r="G367" s="64">
        <v>2247.7227342967631</v>
      </c>
      <c r="H367" s="64">
        <v>3225.6363995087481</v>
      </c>
      <c r="I367" s="64">
        <v>7626.8121186336584</v>
      </c>
      <c r="J367" s="64">
        <v>357.45784610052402</v>
      </c>
      <c r="K367" s="64">
        <v>333.59422669999998</v>
      </c>
      <c r="L367" s="64">
        <v>1004.4055691958281</v>
      </c>
      <c r="M367" s="65" t="b">
        <f>ABS(C367+D367+E367+F367+G367+H367-I367-J367-K367-L367)&lt;0.1</f>
        <v>1</v>
      </c>
      <c r="N367" s="64">
        <f>IF(B367="","",I367+J367)</f>
        <v>7984.2699647341824</v>
      </c>
      <c r="O367" s="27"/>
    </row>
    <row r="368" spans="1:15" x14ac:dyDescent="0.25">
      <c r="A368" s="18"/>
      <c r="B368" s="63">
        <v>45365.458333333336</v>
      </c>
      <c r="C368" s="64">
        <v>2198.6221372499999</v>
      </c>
      <c r="D368" s="64">
        <v>417.43782175000001</v>
      </c>
      <c r="E368" s="64">
        <v>684.11562125</v>
      </c>
      <c r="F368" s="64">
        <v>81.474251915749974</v>
      </c>
      <c r="G368" s="64">
        <v>2534.9471923955134</v>
      </c>
      <c r="H368" s="64">
        <v>3621.7840995087481</v>
      </c>
      <c r="I368" s="64">
        <v>7473.528024103658</v>
      </c>
      <c r="J368" s="64">
        <v>340.01721657052605</v>
      </c>
      <c r="K368" s="64">
        <v>751.49042670000006</v>
      </c>
      <c r="L368" s="64">
        <v>973.34545669582803</v>
      </c>
      <c r="M368" s="65" t="b">
        <f>ABS(C368+D368+E368+F368+G368+H368-I368-J368-K368-L368)&lt;0.1</f>
        <v>1</v>
      </c>
      <c r="N368" s="64">
        <f>IF(B368="","",I368+J368)</f>
        <v>7813.5452406741842</v>
      </c>
      <c r="O368" s="27"/>
    </row>
    <row r="369" spans="1:15" x14ac:dyDescent="0.25">
      <c r="A369" s="18"/>
      <c r="B369" s="63">
        <v>45365.5</v>
      </c>
      <c r="C369" s="64">
        <v>2171.8727454999998</v>
      </c>
      <c r="D369" s="64">
        <v>225.47066581250002</v>
      </c>
      <c r="E369" s="64">
        <v>714.56361772000002</v>
      </c>
      <c r="F369" s="64">
        <v>81.590797209749979</v>
      </c>
      <c r="G369" s="64">
        <v>2673.695817319011</v>
      </c>
      <c r="H369" s="64">
        <v>4216.4764695087451</v>
      </c>
      <c r="I369" s="64">
        <v>7153.8861564436593</v>
      </c>
      <c r="J369" s="64">
        <v>327.34942173052201</v>
      </c>
      <c r="K369" s="64">
        <v>1435.265065699999</v>
      </c>
      <c r="L369" s="64">
        <v>1167.169469195828</v>
      </c>
      <c r="M369" s="65" t="b">
        <f>ABS(C369+D369+E369+F369+G369+H369-I369-J369-K369-L369)&lt;0.1</f>
        <v>1</v>
      </c>
      <c r="N369" s="64">
        <f>IF(B369="","",I369+J369)</f>
        <v>7481.2355781741817</v>
      </c>
      <c r="O369" s="27"/>
    </row>
    <row r="370" spans="1:15" x14ac:dyDescent="0.25">
      <c r="A370" s="18"/>
      <c r="B370" s="63">
        <v>45365.541666666664</v>
      </c>
      <c r="C370" s="64">
        <v>2158.9521275000002</v>
      </c>
      <c r="D370" s="64">
        <v>295.23817043750006</v>
      </c>
      <c r="E370" s="64">
        <v>698.74909734000005</v>
      </c>
      <c r="F370" s="64">
        <v>96.590456941249982</v>
      </c>
      <c r="G370" s="64">
        <v>2493.8936843025122</v>
      </c>
      <c r="H370" s="64">
        <v>4387.0276545087481</v>
      </c>
      <c r="I370" s="64">
        <v>6939.7474166636584</v>
      </c>
      <c r="J370" s="64">
        <v>336.70572507052401</v>
      </c>
      <c r="K370" s="64">
        <v>1373.2355926</v>
      </c>
      <c r="L370" s="64">
        <v>1480.7624566958282</v>
      </c>
      <c r="M370" s="65" t="b">
        <f>ABS(C370+D370+E370+F370+G370+H370-I370-J370-K370-L370)&lt;0.1</f>
        <v>1</v>
      </c>
      <c r="N370" s="64">
        <f>IF(B370="","",I370+J370)</f>
        <v>7276.4531417341823</v>
      </c>
      <c r="O370" s="27"/>
    </row>
    <row r="371" spans="1:15" x14ac:dyDescent="0.25">
      <c r="A371" s="18"/>
      <c r="B371" s="63">
        <v>45365.583333333336</v>
      </c>
      <c r="C371" s="64">
        <v>2164.7942277500001</v>
      </c>
      <c r="D371" s="64">
        <v>516.38884993750003</v>
      </c>
      <c r="E371" s="64">
        <v>740.87121437000008</v>
      </c>
      <c r="F371" s="64">
        <v>127.7508638715</v>
      </c>
      <c r="G371" s="64">
        <v>2127.7877296622614</v>
      </c>
      <c r="H371" s="64">
        <v>4038.1389945087476</v>
      </c>
      <c r="I371" s="64">
        <v>6747.5809679936592</v>
      </c>
      <c r="J371" s="64">
        <v>329.89917191052308</v>
      </c>
      <c r="K371" s="64">
        <v>1004.0487440000001</v>
      </c>
      <c r="L371" s="64">
        <v>1634.2029961958281</v>
      </c>
      <c r="M371" s="65" t="b">
        <f>ABS(C371+D371+E371+F371+G371+H371-I371-J371-K371-L371)&lt;0.1</f>
        <v>1</v>
      </c>
      <c r="N371" s="64">
        <f>IF(B371="","",I371+J371)</f>
        <v>7077.4801399041826</v>
      </c>
      <c r="O371" s="27"/>
    </row>
    <row r="372" spans="1:15" x14ac:dyDescent="0.25">
      <c r="A372" s="18"/>
      <c r="B372" s="63">
        <v>45365.625</v>
      </c>
      <c r="C372" s="64">
        <v>2203.7459239999989</v>
      </c>
      <c r="D372" s="64">
        <v>668.05641443750005</v>
      </c>
      <c r="E372" s="64">
        <v>1079.53055238</v>
      </c>
      <c r="F372" s="64">
        <v>107.15448842150001</v>
      </c>
      <c r="G372" s="64">
        <v>1661.372404152263</v>
      </c>
      <c r="H372" s="64">
        <v>3439.3041945087484</v>
      </c>
      <c r="I372" s="64">
        <v>6795.9595156936593</v>
      </c>
      <c r="J372" s="64">
        <v>326.43139471052507</v>
      </c>
      <c r="K372" s="64">
        <v>436.80122280000001</v>
      </c>
      <c r="L372" s="64">
        <v>1599.9718446958279</v>
      </c>
      <c r="M372" s="65" t="b">
        <f>ABS(C372+D372+E372+F372+G372+H372-I372-J372-K372-L372)&lt;0.1</f>
        <v>1</v>
      </c>
      <c r="N372" s="64">
        <f>IF(B372="","",I372+J372)</f>
        <v>7122.3909104041841</v>
      </c>
      <c r="O372" s="27"/>
    </row>
    <row r="373" spans="1:15" x14ac:dyDescent="0.25">
      <c r="A373" s="18"/>
      <c r="B373" s="63">
        <v>45365.666666666664</v>
      </c>
      <c r="C373" s="64">
        <v>2283.2940584999992</v>
      </c>
      <c r="D373" s="64">
        <v>1886.6874229375001</v>
      </c>
      <c r="E373" s="64">
        <v>1443.7175095</v>
      </c>
      <c r="F373" s="64">
        <v>69.710832686999964</v>
      </c>
      <c r="G373" s="64">
        <v>1257.756737676759</v>
      </c>
      <c r="H373" s="64">
        <v>2601.1508295087483</v>
      </c>
      <c r="I373" s="64">
        <v>7012.3236253536579</v>
      </c>
      <c r="J373" s="64">
        <v>363.10027466052208</v>
      </c>
      <c r="K373" s="64">
        <v>202.30949360000002</v>
      </c>
      <c r="L373" s="64">
        <v>1964.583997195828</v>
      </c>
      <c r="M373" s="65" t="b">
        <f>ABS(C373+D373+E373+F373+G373+H373-I373-J373-K373-L373)&lt;0.1</f>
        <v>1</v>
      </c>
      <c r="N373" s="64">
        <f>IF(B373="","",I373+J373)</f>
        <v>7375.4239000141797</v>
      </c>
      <c r="O373" s="27"/>
    </row>
    <row r="374" spans="1:15" x14ac:dyDescent="0.25">
      <c r="A374" s="18"/>
      <c r="B374" s="63">
        <v>45365.708333333336</v>
      </c>
      <c r="C374" s="64">
        <v>2324.0591827499998</v>
      </c>
      <c r="D374" s="64">
        <v>2199.19114175</v>
      </c>
      <c r="E374" s="64">
        <v>1627.9966815000002</v>
      </c>
      <c r="F374" s="64">
        <v>27.434855979999988</v>
      </c>
      <c r="G374" s="64">
        <v>1065.267762351262</v>
      </c>
      <c r="H374" s="64">
        <v>2856.7961345087479</v>
      </c>
      <c r="I374" s="64">
        <v>7508.5823419736598</v>
      </c>
      <c r="J374" s="64">
        <v>386.50625377052307</v>
      </c>
      <c r="K374" s="64">
        <v>1.4586834</v>
      </c>
      <c r="L374" s="64">
        <v>2204.1984796958282</v>
      </c>
      <c r="M374" s="65" t="b">
        <f>ABS(C374+D374+E374+F374+G374+H374-I374-J374-K374-L374)&lt;0.1</f>
        <v>1</v>
      </c>
      <c r="N374" s="64">
        <f>IF(B374="","",I374+J374)</f>
        <v>7895.0885957441833</v>
      </c>
      <c r="O374" s="27"/>
    </row>
    <row r="375" spans="1:15" x14ac:dyDescent="0.25">
      <c r="A375" s="18"/>
      <c r="B375" s="63">
        <v>45365.75</v>
      </c>
      <c r="C375" s="64">
        <v>2393.2237042500001</v>
      </c>
      <c r="D375" s="64">
        <v>3091.8499803125001</v>
      </c>
      <c r="E375" s="64">
        <v>1591.257591</v>
      </c>
      <c r="F375" s="64">
        <v>26.788903771999987</v>
      </c>
      <c r="G375" s="64">
        <v>1034.4170684967621</v>
      </c>
      <c r="H375" s="64">
        <v>2805.7785545087481</v>
      </c>
      <c r="I375" s="64">
        <v>7851.608153873658</v>
      </c>
      <c r="J375" s="64">
        <v>414.106869070524</v>
      </c>
      <c r="K375" s="64">
        <v>0.43176169999999992</v>
      </c>
      <c r="L375" s="64">
        <v>2677.1690176958282</v>
      </c>
      <c r="M375" s="65" t="b">
        <f>ABS(C375+D375+E375+F375+G375+H375-I375-J375-K375-L375)&lt;0.1</f>
        <v>1</v>
      </c>
      <c r="N375" s="64">
        <f>IF(B375="","",I375+J375)</f>
        <v>8265.7150229441813</v>
      </c>
      <c r="O375" s="27"/>
    </row>
    <row r="376" spans="1:15" x14ac:dyDescent="0.25">
      <c r="A376" s="18"/>
      <c r="B376" s="63">
        <v>45365.791666666664</v>
      </c>
      <c r="C376" s="64">
        <v>2402.7493485</v>
      </c>
      <c r="D376" s="64">
        <v>2649.776330875</v>
      </c>
      <c r="E376" s="64">
        <v>1574.52520579</v>
      </c>
      <c r="F376" s="64">
        <v>22.345122686999989</v>
      </c>
      <c r="G376" s="64">
        <v>1025.258853379263</v>
      </c>
      <c r="H376" s="64">
        <v>2853.378554508748</v>
      </c>
      <c r="I376" s="64">
        <v>7682.2498710036589</v>
      </c>
      <c r="J376" s="64">
        <v>404.12536784052406</v>
      </c>
      <c r="K376" s="64">
        <v>13.5421377</v>
      </c>
      <c r="L376" s="64">
        <v>2428.1160391958269</v>
      </c>
      <c r="M376" s="65" t="b">
        <f>ABS(C376+D376+E376+F376+G376+H376-I376-J376-K376-L376)&lt;0.1</f>
        <v>1</v>
      </c>
      <c r="N376" s="64">
        <f>IF(B376="","",I376+J376)</f>
        <v>8086.3752388441826</v>
      </c>
      <c r="O376" s="27"/>
    </row>
    <row r="377" spans="1:15" x14ac:dyDescent="0.25">
      <c r="A377" s="18"/>
      <c r="B377" s="63">
        <v>45365.833333333336</v>
      </c>
      <c r="C377" s="64">
        <v>2368.86974375</v>
      </c>
      <c r="D377" s="64">
        <v>2002.654623375</v>
      </c>
      <c r="E377" s="64">
        <v>1473.9532454900002</v>
      </c>
      <c r="F377" s="64">
        <v>25.196208196999997</v>
      </c>
      <c r="G377" s="64">
        <v>1006.961094519262</v>
      </c>
      <c r="H377" s="64">
        <v>3135.5515545087478</v>
      </c>
      <c r="I377" s="64">
        <v>7215.7096080536594</v>
      </c>
      <c r="J377" s="64">
        <v>375.53517889052199</v>
      </c>
      <c r="K377" s="64">
        <v>222.61921269999999</v>
      </c>
      <c r="L377" s="64">
        <v>2199.322470195827</v>
      </c>
      <c r="M377" s="65" t="b">
        <f>ABS(C377+D377+E377+F377+G377+H377-I377-J377-K377-L377)&lt;0.1</f>
        <v>1</v>
      </c>
      <c r="N377" s="64">
        <f>IF(B377="","",I377+J377)</f>
        <v>7591.2447869441812</v>
      </c>
      <c r="O377" s="27"/>
    </row>
    <row r="378" spans="1:15" x14ac:dyDescent="0.25">
      <c r="A378" s="18"/>
      <c r="B378" s="63">
        <v>45365.875</v>
      </c>
      <c r="C378" s="64">
        <v>2297.2028544999989</v>
      </c>
      <c r="D378" s="64">
        <v>1285.5276388125001</v>
      </c>
      <c r="E378" s="64">
        <v>1395.1744737400002</v>
      </c>
      <c r="F378" s="64">
        <v>48.143729246999989</v>
      </c>
      <c r="G378" s="64">
        <v>992.39709863176108</v>
      </c>
      <c r="H378" s="64">
        <v>3407.063554508748</v>
      </c>
      <c r="I378" s="64">
        <v>6652.9515918936595</v>
      </c>
      <c r="J378" s="64">
        <v>345.46294325052298</v>
      </c>
      <c r="K378" s="64">
        <v>139.66338710000002</v>
      </c>
      <c r="L378" s="64">
        <v>2287.4314271958278</v>
      </c>
      <c r="M378" s="65" t="b">
        <f>ABS(C378+D378+E378+F378+G378+H378-I378-J378-K378-L378)&lt;0.1</f>
        <v>1</v>
      </c>
      <c r="N378" s="64">
        <f>IF(B378="","",I378+J378)</f>
        <v>6998.4145351441821</v>
      </c>
      <c r="O378" s="27"/>
    </row>
    <row r="379" spans="1:15" x14ac:dyDescent="0.25">
      <c r="A379" s="18"/>
      <c r="B379" s="63">
        <v>45365.916666666664</v>
      </c>
      <c r="C379" s="64">
        <v>2277.97518975</v>
      </c>
      <c r="D379" s="64">
        <v>986.03792500000009</v>
      </c>
      <c r="E379" s="64">
        <v>952.90569789000006</v>
      </c>
      <c r="F379" s="64">
        <v>93.740463306999985</v>
      </c>
      <c r="G379" s="64">
        <v>987.30999666426203</v>
      </c>
      <c r="H379" s="64">
        <v>3796.8725545087482</v>
      </c>
      <c r="I379" s="64">
        <v>6466.6586662136579</v>
      </c>
      <c r="J379" s="64">
        <v>337.03567481052499</v>
      </c>
      <c r="K379" s="64">
        <v>161.1935034</v>
      </c>
      <c r="L379" s="64">
        <v>2129.953982695828</v>
      </c>
      <c r="M379" s="65" t="b">
        <f>ABS(C379+D379+E379+F379+G379+H379-I379-J379-K379-L379)&lt;0.1</f>
        <v>1</v>
      </c>
      <c r="N379" s="64">
        <f>IF(B379="","",I379+J379)</f>
        <v>6803.6943410241829</v>
      </c>
      <c r="O379" s="27"/>
    </row>
    <row r="380" spans="1:15" x14ac:dyDescent="0.25">
      <c r="A380" s="18"/>
      <c r="B380" s="63">
        <v>45365.958333333336</v>
      </c>
      <c r="C380" s="64">
        <v>2266.7790660000001</v>
      </c>
      <c r="D380" s="64">
        <v>604.97619599999996</v>
      </c>
      <c r="E380" s="64">
        <v>625.3817869400001</v>
      </c>
      <c r="F380" s="64">
        <v>143.06220203150002</v>
      </c>
      <c r="G380" s="64">
        <v>967.70608202976302</v>
      </c>
      <c r="H380" s="64">
        <v>4105.3155545087466</v>
      </c>
      <c r="I380" s="64">
        <v>6036.3815486036583</v>
      </c>
      <c r="J380" s="64">
        <v>325.96900351052602</v>
      </c>
      <c r="K380" s="64">
        <v>187.3772487</v>
      </c>
      <c r="L380" s="64">
        <v>2163.493086695828</v>
      </c>
      <c r="M380" s="65" t="b">
        <f>ABS(C380+D380+E380+F380+G380+H380-I380-J380-K380-L380)&lt;0.1</f>
        <v>1</v>
      </c>
      <c r="N380" s="64">
        <f>IF(B380="","",I380+J380)</f>
        <v>6362.3505521141842</v>
      </c>
      <c r="O380" s="27"/>
    </row>
    <row r="381" spans="1:15" x14ac:dyDescent="0.25">
      <c r="A381" s="18"/>
      <c r="B381" s="63">
        <v>45366</v>
      </c>
      <c r="C381" s="64">
        <v>2206.5988887499993</v>
      </c>
      <c r="D381" s="64">
        <v>487.05954868750001</v>
      </c>
      <c r="E381" s="64">
        <v>617.94443554999998</v>
      </c>
      <c r="F381" s="64">
        <v>168.51451304949998</v>
      </c>
      <c r="G381" s="64">
        <v>949.07086785426213</v>
      </c>
      <c r="H381" s="64">
        <v>4122.665554508746</v>
      </c>
      <c r="I381" s="64">
        <v>5770.9937924336573</v>
      </c>
      <c r="J381" s="64">
        <v>308.95739067052506</v>
      </c>
      <c r="K381" s="64">
        <v>469.9579511</v>
      </c>
      <c r="L381" s="64">
        <v>2001.944674195827</v>
      </c>
      <c r="M381" s="65" t="b">
        <f>ABS(C381+D381+E381+F381+G381+H381-I381-J381-K381-L381)&lt;0.1</f>
        <v>1</v>
      </c>
      <c r="N381" s="64">
        <f>IF(B381="","",I381+J381)</f>
        <v>6079.9511831041827</v>
      </c>
      <c r="O381" s="27"/>
    </row>
    <row r="382" spans="1:15" x14ac:dyDescent="0.25">
      <c r="A382" s="18"/>
      <c r="B382" s="63">
        <v>45366.041666666664</v>
      </c>
      <c r="C382" s="64">
        <v>2142.82165575</v>
      </c>
      <c r="D382" s="64">
        <v>258.79414268750003</v>
      </c>
      <c r="E382" s="64">
        <v>380.65487664</v>
      </c>
      <c r="F382" s="64">
        <v>173.43005258400001</v>
      </c>
      <c r="G382" s="64">
        <v>946.5487761397651</v>
      </c>
      <c r="H382" s="64">
        <v>4102.3655545087468</v>
      </c>
      <c r="I382" s="64">
        <v>5486.9023390836601</v>
      </c>
      <c r="J382" s="64">
        <v>299.92597633052702</v>
      </c>
      <c r="K382" s="64">
        <v>515.04643870000007</v>
      </c>
      <c r="L382" s="64">
        <v>1702.7403041958271</v>
      </c>
      <c r="M382" s="65" t="b">
        <f>ABS(C382+D382+E382+F382+G382+H382-I382-J382-K382-L382)&lt;0.1</f>
        <v>1</v>
      </c>
      <c r="N382" s="64">
        <f>IF(B382="","",I382+J382)</f>
        <v>5786.8283154141873</v>
      </c>
      <c r="O382" s="27"/>
    </row>
    <row r="383" spans="1:15" x14ac:dyDescent="0.25">
      <c r="A383" s="18"/>
      <c r="B383" s="63">
        <v>45366.083333333336</v>
      </c>
      <c r="C383" s="64">
        <v>2138.5233827500001</v>
      </c>
      <c r="D383" s="64">
        <v>254.26094543750003</v>
      </c>
      <c r="E383" s="64">
        <v>267.81303412</v>
      </c>
      <c r="F383" s="64">
        <v>199.14019642300002</v>
      </c>
      <c r="G383" s="64">
        <v>942.6459821507641</v>
      </c>
      <c r="H383" s="64">
        <v>4331.4815545087449</v>
      </c>
      <c r="I383" s="64">
        <v>5400.492591453657</v>
      </c>
      <c r="J383" s="64">
        <v>293.297174640528</v>
      </c>
      <c r="K383" s="64">
        <v>759.85334760000001</v>
      </c>
      <c r="L383" s="64">
        <v>1680.221981695827</v>
      </c>
      <c r="M383" s="65" t="b">
        <f>ABS(C383+D383+E383+F383+G383+H383-I383-J383-K383-L383)&lt;0.1</f>
        <v>1</v>
      </c>
      <c r="N383" s="64">
        <f>IF(B383="","",I383+J383)</f>
        <v>5693.7897660941853</v>
      </c>
      <c r="O383" s="27"/>
    </row>
    <row r="384" spans="1:15" x14ac:dyDescent="0.25">
      <c r="A384" s="18"/>
      <c r="B384" s="63">
        <v>45366.125</v>
      </c>
      <c r="C384" s="64">
        <v>2134.5365849999994</v>
      </c>
      <c r="D384" s="64">
        <v>272.23955856250006</v>
      </c>
      <c r="E384" s="64">
        <v>263.42981165000003</v>
      </c>
      <c r="F384" s="64">
        <v>179.17455713999999</v>
      </c>
      <c r="G384" s="64">
        <v>941.07160260876401</v>
      </c>
      <c r="H384" s="64">
        <v>4122.7525545087456</v>
      </c>
      <c r="I384" s="64">
        <v>5387.612195503656</v>
      </c>
      <c r="J384" s="64">
        <v>288.38463947052804</v>
      </c>
      <c r="K384" s="64">
        <v>522.10045530000002</v>
      </c>
      <c r="L384" s="64">
        <v>1715.1073791958272</v>
      </c>
      <c r="M384" s="65" t="b">
        <f>ABS(C384+D384+E384+F384+G384+H384-I384-J384-K384-L384)&lt;0.1</f>
        <v>1</v>
      </c>
      <c r="N384" s="64">
        <f>IF(B384="","",I384+J384)</f>
        <v>5675.9968349741839</v>
      </c>
      <c r="O384" s="27"/>
    </row>
    <row r="385" spans="1:15" x14ac:dyDescent="0.25">
      <c r="A385" s="18"/>
      <c r="B385" s="63">
        <v>45366.166666666664</v>
      </c>
      <c r="C385" s="64">
        <v>2130.2911017500001</v>
      </c>
      <c r="D385" s="64">
        <v>259.98336075000003</v>
      </c>
      <c r="E385" s="64">
        <v>263.89963250000005</v>
      </c>
      <c r="F385" s="64">
        <v>172.00154393100001</v>
      </c>
      <c r="G385" s="64">
        <v>944.64279835026105</v>
      </c>
      <c r="H385" s="64">
        <v>4444.1245545087449</v>
      </c>
      <c r="I385" s="64">
        <v>5558.4505149736578</v>
      </c>
      <c r="J385" s="64">
        <v>302.16540392052201</v>
      </c>
      <c r="K385" s="64">
        <v>540.04098870000007</v>
      </c>
      <c r="L385" s="64">
        <v>1814.2860841958282</v>
      </c>
      <c r="M385" s="65" t="b">
        <f>ABS(C385+D385+E385+F385+G385+H385-I385-J385-K385-L385)&lt;0.1</f>
        <v>1</v>
      </c>
      <c r="N385" s="64">
        <f>IF(B385="","",I385+J385)</f>
        <v>5860.6159188941801</v>
      </c>
      <c r="O385" s="27"/>
    </row>
    <row r="386" spans="1:15" x14ac:dyDescent="0.25">
      <c r="A386" s="18"/>
      <c r="B386" s="63">
        <v>45366.208333333336</v>
      </c>
      <c r="C386" s="64">
        <v>2169.06934125</v>
      </c>
      <c r="D386" s="64">
        <v>459.99906237500005</v>
      </c>
      <c r="E386" s="64">
        <v>320.54433350000005</v>
      </c>
      <c r="F386" s="64">
        <v>214.70837941600001</v>
      </c>
      <c r="G386" s="64">
        <v>938.16936787026305</v>
      </c>
      <c r="H386" s="64">
        <v>4395.532554508748</v>
      </c>
      <c r="I386" s="64">
        <v>6212.050815383659</v>
      </c>
      <c r="J386" s="64">
        <v>333.09962354052402</v>
      </c>
      <c r="K386" s="64">
        <v>135.38812329999999</v>
      </c>
      <c r="L386" s="64">
        <v>1817.4844766958281</v>
      </c>
      <c r="M386" s="65" t="b">
        <f>ABS(C386+D386+E386+F386+G386+H386-I386-J386-K386-L386)&lt;0.1</f>
        <v>1</v>
      </c>
      <c r="N386" s="64">
        <f>IF(B386="","",I386+J386)</f>
        <v>6545.1504389241827</v>
      </c>
      <c r="O386" s="27"/>
    </row>
    <row r="387" spans="1:15" x14ac:dyDescent="0.25">
      <c r="A387" s="18"/>
      <c r="B387" s="63">
        <v>45366.25</v>
      </c>
      <c r="C387" s="64">
        <v>2293.4556195</v>
      </c>
      <c r="D387" s="64">
        <v>2036.0817946875002</v>
      </c>
      <c r="E387" s="64">
        <v>480.84038800000002</v>
      </c>
      <c r="F387" s="64">
        <v>290.20605631650005</v>
      </c>
      <c r="G387" s="64">
        <v>1021.4595995672621</v>
      </c>
      <c r="H387" s="64">
        <v>3131.2195545087479</v>
      </c>
      <c r="I387" s="64">
        <v>7150.7261573436599</v>
      </c>
      <c r="J387" s="64">
        <v>380.198475340524</v>
      </c>
      <c r="K387" s="64">
        <v>51.810583200000004</v>
      </c>
      <c r="L387" s="64">
        <v>1670.5277966958281</v>
      </c>
      <c r="M387" s="65" t="b">
        <f>ABS(C387+D387+E387+F387+G387+H387-I387-J387-K387-L387)&lt;0.1</f>
        <v>1</v>
      </c>
      <c r="N387" s="64">
        <f>IF(B387="","",I387+J387)</f>
        <v>7530.924632684184</v>
      </c>
      <c r="O387" s="27"/>
    </row>
    <row r="388" spans="1:15" x14ac:dyDescent="0.25">
      <c r="A388" s="18"/>
      <c r="B388" s="63">
        <v>45366.291666666664</v>
      </c>
      <c r="C388" s="64">
        <v>2361.0043745000003</v>
      </c>
      <c r="D388" s="64">
        <v>2054.6280590625001</v>
      </c>
      <c r="E388" s="64">
        <v>511.00359850000001</v>
      </c>
      <c r="F388" s="64">
        <v>308.43048808175007</v>
      </c>
      <c r="G388" s="64">
        <v>1191.9693029970119</v>
      </c>
      <c r="H388" s="64">
        <v>3044.2925545087478</v>
      </c>
      <c r="I388" s="64">
        <v>7460.4539910036601</v>
      </c>
      <c r="J388" s="64">
        <v>380.90406155052301</v>
      </c>
      <c r="K388" s="64">
        <v>26.86200139999999</v>
      </c>
      <c r="L388" s="64">
        <v>1603.108323695827</v>
      </c>
      <c r="M388" s="65" t="b">
        <f>ABS(C388+D388+E388+F388+G388+H388-I388-J388-K388-L388)&lt;0.1</f>
        <v>1</v>
      </c>
      <c r="N388" s="64">
        <f>IF(B388="","",I388+J388)</f>
        <v>7841.3580525541829</v>
      </c>
      <c r="O388" s="27"/>
    </row>
    <row r="389" spans="1:15" x14ac:dyDescent="0.25">
      <c r="A389" s="18"/>
      <c r="B389" s="63">
        <v>45366.333333333336</v>
      </c>
      <c r="C389" s="64">
        <v>2343.58889</v>
      </c>
      <c r="D389" s="64">
        <v>1289.3292905000001</v>
      </c>
      <c r="E389" s="64">
        <v>508.00869575000002</v>
      </c>
      <c r="F389" s="64">
        <v>264.94466827950004</v>
      </c>
      <c r="G389" s="64">
        <v>1540.3567785317621</v>
      </c>
      <c r="H389" s="64">
        <v>3261.5735545087477</v>
      </c>
      <c r="I389" s="64">
        <v>7477.6396309936572</v>
      </c>
      <c r="J389" s="64">
        <v>360.62264628052503</v>
      </c>
      <c r="K389" s="64">
        <v>164.68036560000002</v>
      </c>
      <c r="L389" s="64">
        <v>1204.859234695828</v>
      </c>
      <c r="M389" s="65" t="b">
        <f>ABS(C389+D389+E389+F389+G389+H389-I389-J389-K389-L389)&lt;0.1</f>
        <v>1</v>
      </c>
      <c r="N389" s="64">
        <f>IF(B389="","",I389+J389)</f>
        <v>7838.2622772741825</v>
      </c>
      <c r="O389" s="27"/>
    </row>
    <row r="390" spans="1:15" x14ac:dyDescent="0.25">
      <c r="A390" s="18"/>
      <c r="B390" s="63">
        <v>45366.375</v>
      </c>
      <c r="C390" s="64">
        <v>2207.309467</v>
      </c>
      <c r="D390" s="64">
        <v>540.44077206249995</v>
      </c>
      <c r="E390" s="64">
        <v>436.34321700000004</v>
      </c>
      <c r="F390" s="64">
        <v>250.16401076525</v>
      </c>
      <c r="G390" s="64">
        <v>2040.0650270035121</v>
      </c>
      <c r="H390" s="64">
        <v>3430.313554508748</v>
      </c>
      <c r="I390" s="64">
        <v>7363.8825188436585</v>
      </c>
      <c r="J390" s="64">
        <v>352.69333750052505</v>
      </c>
      <c r="K390" s="64">
        <v>170.48433930000002</v>
      </c>
      <c r="L390" s="64">
        <v>1017.5758526958281</v>
      </c>
      <c r="M390" s="65" t="b">
        <f>ABS(C390+D390+E390+F390+G390+H390-I390-J390-K390-L390)&lt;0.1</f>
        <v>1</v>
      </c>
      <c r="N390" s="64">
        <f>IF(B390="","",I390+J390)</f>
        <v>7716.5758563441832</v>
      </c>
      <c r="O390" s="27"/>
    </row>
    <row r="391" spans="1:15" x14ac:dyDescent="0.25">
      <c r="A391" s="18"/>
      <c r="B391" s="63">
        <v>45366.416666666664</v>
      </c>
      <c r="C391" s="64">
        <v>2169.10880425</v>
      </c>
      <c r="D391" s="64">
        <v>324.91269175000002</v>
      </c>
      <c r="E391" s="64">
        <v>348.96450300000009</v>
      </c>
      <c r="F391" s="64">
        <v>332.60863756100002</v>
      </c>
      <c r="G391" s="64">
        <v>2562.5011916002609</v>
      </c>
      <c r="H391" s="64">
        <v>3962.9465545087478</v>
      </c>
      <c r="I391" s="64">
        <v>7224.8281793136566</v>
      </c>
      <c r="J391" s="64">
        <v>357.35457336052502</v>
      </c>
      <c r="K391" s="64">
        <v>983.93034830000011</v>
      </c>
      <c r="L391" s="64">
        <v>1134.929281695828</v>
      </c>
      <c r="M391" s="65" t="b">
        <f>ABS(C391+D391+E391+F391+G391+H391-I391-J391-K391-L391)&lt;0.1</f>
        <v>1</v>
      </c>
      <c r="N391" s="64">
        <f>IF(B391="","",I391+J391)</f>
        <v>7582.1827526741818</v>
      </c>
      <c r="O391" s="27"/>
    </row>
    <row r="392" spans="1:15" x14ac:dyDescent="0.25">
      <c r="A392" s="18"/>
      <c r="B392" s="63">
        <v>45366.458333333336</v>
      </c>
      <c r="C392" s="64">
        <v>2152.5993082499995</v>
      </c>
      <c r="D392" s="64">
        <v>252.88127812499999</v>
      </c>
      <c r="E392" s="64">
        <v>288.79077350000006</v>
      </c>
      <c r="F392" s="64">
        <v>454.35239849825001</v>
      </c>
      <c r="G392" s="64">
        <v>2938.844003208013</v>
      </c>
      <c r="H392" s="64">
        <v>4209.267654508747</v>
      </c>
      <c r="I392" s="64">
        <v>7110.6778810536553</v>
      </c>
      <c r="J392" s="64">
        <v>355.12862594052802</v>
      </c>
      <c r="K392" s="64">
        <v>1646.4508699</v>
      </c>
      <c r="L392" s="64">
        <v>1184.478039195827</v>
      </c>
      <c r="M392" s="65" t="b">
        <f>ABS(C392+D392+E392+F392+G392+H392-I392-J392-K392-L392)&lt;0.1</f>
        <v>1</v>
      </c>
      <c r="N392" s="64">
        <f>IF(B392="","",I392+J392)</f>
        <v>7465.8065069941831</v>
      </c>
      <c r="O392" s="27"/>
    </row>
    <row r="393" spans="1:15" x14ac:dyDescent="0.25">
      <c r="A393" s="18"/>
      <c r="B393" s="63">
        <v>45366.5</v>
      </c>
      <c r="C393" s="64">
        <v>2125.2859170000002</v>
      </c>
      <c r="D393" s="64">
        <v>275.57901337500005</v>
      </c>
      <c r="E393" s="64">
        <v>295.487347</v>
      </c>
      <c r="F393" s="64">
        <v>499.33457934925002</v>
      </c>
      <c r="G393" s="64">
        <v>3092.6636998770132</v>
      </c>
      <c r="H393" s="64">
        <v>3887.511589508747</v>
      </c>
      <c r="I393" s="64">
        <v>6812.50783708366</v>
      </c>
      <c r="J393" s="64">
        <v>339.09163193052501</v>
      </c>
      <c r="K393" s="64">
        <v>1683.0907328999999</v>
      </c>
      <c r="L393" s="64">
        <v>1341.171944195828</v>
      </c>
      <c r="M393" s="65" t="b">
        <f>ABS(C393+D393+E393+F393+G393+H393-I393-J393-K393-L393)&lt;0.1</f>
        <v>1</v>
      </c>
      <c r="N393" s="64">
        <f>IF(B393="","",I393+J393)</f>
        <v>7151.5994690141852</v>
      </c>
      <c r="O393" s="27"/>
    </row>
    <row r="394" spans="1:15" x14ac:dyDescent="0.25">
      <c r="A394" s="18"/>
      <c r="B394" s="63">
        <v>45366.541666666664</v>
      </c>
      <c r="C394" s="64">
        <v>2108.4636885</v>
      </c>
      <c r="D394" s="64">
        <v>247.803127375</v>
      </c>
      <c r="E394" s="64">
        <v>294.75557350000008</v>
      </c>
      <c r="F394" s="64">
        <v>425.80110291200003</v>
      </c>
      <c r="G394" s="64">
        <v>2872.6443644342621</v>
      </c>
      <c r="H394" s="64">
        <v>3932.1391445087474</v>
      </c>
      <c r="I394" s="64">
        <v>6639.0299663836595</v>
      </c>
      <c r="J394" s="64">
        <v>329.59311415052304</v>
      </c>
      <c r="K394" s="64">
        <v>1704.1071765000002</v>
      </c>
      <c r="L394" s="64">
        <v>1208.876744195828</v>
      </c>
      <c r="M394" s="65" t="b">
        <f>ABS(C394+D394+E394+F394+G394+H394-I394-J394-K394-L394)&lt;0.1</f>
        <v>1</v>
      </c>
      <c r="N394" s="64">
        <f>IF(B394="","",I394+J394)</f>
        <v>6968.6230805341829</v>
      </c>
      <c r="O394" s="27"/>
    </row>
    <row r="395" spans="1:15" x14ac:dyDescent="0.25">
      <c r="A395" s="18"/>
      <c r="B395" s="63">
        <v>45366.583333333336</v>
      </c>
      <c r="C395" s="64">
        <v>2142.42148</v>
      </c>
      <c r="D395" s="64">
        <v>370.34646531250002</v>
      </c>
      <c r="E395" s="64">
        <v>302.17187375000003</v>
      </c>
      <c r="F395" s="64">
        <v>341.61587237800006</v>
      </c>
      <c r="G395" s="64">
        <v>2368.5044074707621</v>
      </c>
      <c r="H395" s="64">
        <v>3956.4272595087473</v>
      </c>
      <c r="I395" s="64">
        <v>6579.8850757736564</v>
      </c>
      <c r="J395" s="64">
        <v>316.13917975052505</v>
      </c>
      <c r="K395" s="64">
        <v>1330.6065357</v>
      </c>
      <c r="L395" s="64">
        <v>1254.8565671958281</v>
      </c>
      <c r="M395" s="65" t="b">
        <f>ABS(C395+D395+E395+F395+G395+H395-I395-J395-K395-L395)&lt;0.1</f>
        <v>1</v>
      </c>
      <c r="N395" s="64">
        <f>IF(B395="","",I395+J395)</f>
        <v>6896.0242555241812</v>
      </c>
      <c r="O395" s="27"/>
    </row>
    <row r="396" spans="1:15" x14ac:dyDescent="0.25">
      <c r="A396" s="18"/>
      <c r="B396" s="63">
        <v>45366.625</v>
      </c>
      <c r="C396" s="64">
        <v>2140.2915477500001</v>
      </c>
      <c r="D396" s="64">
        <v>540.02979612500008</v>
      </c>
      <c r="E396" s="64">
        <v>513.99853975000008</v>
      </c>
      <c r="F396" s="64">
        <v>263.48614592250004</v>
      </c>
      <c r="G396" s="64">
        <v>1822.012577753763</v>
      </c>
      <c r="H396" s="64">
        <v>3602.9665545087469</v>
      </c>
      <c r="I396" s="64">
        <v>6498.9321203136578</v>
      </c>
      <c r="J396" s="64">
        <v>316.07570430052505</v>
      </c>
      <c r="K396" s="64">
        <v>608.01918649999993</v>
      </c>
      <c r="L396" s="64">
        <v>1459.758150695827</v>
      </c>
      <c r="M396" s="65" t="b">
        <f>ABS(C396+D396+E396+F396+G396+H396-I396-J396-K396-L396)&lt;0.1</f>
        <v>1</v>
      </c>
      <c r="N396" s="64">
        <f>IF(B396="","",I396+J396)</f>
        <v>6815.0078246141829</v>
      </c>
      <c r="O396" s="27"/>
    </row>
    <row r="397" spans="1:15" x14ac:dyDescent="0.25">
      <c r="A397" s="18"/>
      <c r="B397" s="63">
        <v>45366.666666666664</v>
      </c>
      <c r="C397" s="64">
        <v>2232.4048385000001</v>
      </c>
      <c r="D397" s="64">
        <v>1216.2652038125</v>
      </c>
      <c r="E397" s="64">
        <v>575.10120642000004</v>
      </c>
      <c r="F397" s="64">
        <v>255.403365428</v>
      </c>
      <c r="G397" s="64">
        <v>1336.467290400763</v>
      </c>
      <c r="H397" s="64">
        <v>3056.3791745087483</v>
      </c>
      <c r="I397" s="64">
        <v>6676.6541463336589</v>
      </c>
      <c r="J397" s="64">
        <v>327.05196224052401</v>
      </c>
      <c r="K397" s="64">
        <v>260.5449873</v>
      </c>
      <c r="L397" s="64">
        <v>1407.769983195828</v>
      </c>
      <c r="M397" s="65" t="b">
        <f>ABS(C397+D397+E397+F397+G397+H397-I397-J397-K397-L397)&lt;0.1</f>
        <v>1</v>
      </c>
      <c r="N397" s="64">
        <f>IF(B397="","",I397+J397)</f>
        <v>7003.7061085741825</v>
      </c>
      <c r="O397" s="27"/>
    </row>
    <row r="398" spans="1:15" x14ac:dyDescent="0.25">
      <c r="A398" s="18"/>
      <c r="B398" s="63">
        <v>45366.708333333336</v>
      </c>
      <c r="C398" s="64">
        <v>2344.7538934999998</v>
      </c>
      <c r="D398" s="64">
        <v>2354.171872375</v>
      </c>
      <c r="E398" s="64">
        <v>701.93212649999998</v>
      </c>
      <c r="F398" s="64">
        <v>350.62919259224998</v>
      </c>
      <c r="G398" s="64">
        <v>1104.4143637040111</v>
      </c>
      <c r="H398" s="64">
        <v>2608.3415545087478</v>
      </c>
      <c r="I398" s="64">
        <v>7128.8104226736596</v>
      </c>
      <c r="J398" s="64">
        <v>372.79861631052205</v>
      </c>
      <c r="K398" s="64">
        <v>22.094679499999998</v>
      </c>
      <c r="L398" s="64">
        <v>1940.5392846958282</v>
      </c>
      <c r="M398" s="65" t="b">
        <f>ABS(C398+D398+E398+F398+G398+H398-I398-J398-K398-L398)&lt;0.1</f>
        <v>1</v>
      </c>
      <c r="N398" s="64">
        <f>IF(B398="","",I398+J398)</f>
        <v>7501.609038984182</v>
      </c>
      <c r="O398" s="27"/>
    </row>
    <row r="399" spans="1:15" x14ac:dyDescent="0.25">
      <c r="A399" s="18"/>
      <c r="B399" s="63">
        <v>45366.75</v>
      </c>
      <c r="C399" s="64">
        <v>2364.8263952500001</v>
      </c>
      <c r="D399" s="64">
        <v>2644.8391345</v>
      </c>
      <c r="E399" s="64">
        <v>731.47955250000007</v>
      </c>
      <c r="F399" s="64">
        <v>441.0266982695</v>
      </c>
      <c r="G399" s="64">
        <v>1078.995828061762</v>
      </c>
      <c r="H399" s="64">
        <v>2859.0135545087469</v>
      </c>
      <c r="I399" s="64">
        <v>7414.9588889936585</v>
      </c>
      <c r="J399" s="64">
        <v>404.31217800052502</v>
      </c>
      <c r="K399" s="64">
        <v>1.0108258999999999</v>
      </c>
      <c r="L399" s="64">
        <v>2299.8992701958282</v>
      </c>
      <c r="M399" s="65" t="b">
        <f>ABS(C399+D399+E399+F399+G399+H399-I399-J399-K399-L399)&lt;0.1</f>
        <v>1</v>
      </c>
      <c r="N399" s="64">
        <f>IF(B399="","",I399+J399)</f>
        <v>7819.2710669941835</v>
      </c>
      <c r="O399" s="27"/>
    </row>
    <row r="400" spans="1:15" x14ac:dyDescent="0.25">
      <c r="A400" s="18"/>
      <c r="B400" s="63">
        <v>45366.791666666664</v>
      </c>
      <c r="C400" s="64">
        <v>2384.9987675000002</v>
      </c>
      <c r="D400" s="64">
        <v>3210.5093728125003</v>
      </c>
      <c r="E400" s="64">
        <v>897.44282116000011</v>
      </c>
      <c r="F400" s="64">
        <v>517.80275079800003</v>
      </c>
      <c r="G400" s="64">
        <v>1091.5819047907651</v>
      </c>
      <c r="H400" s="64">
        <v>2508.3725545087477</v>
      </c>
      <c r="I400" s="64">
        <v>7230.249749583656</v>
      </c>
      <c r="J400" s="64">
        <v>422.68965339052903</v>
      </c>
      <c r="K400" s="64">
        <v>0.45111190000000001</v>
      </c>
      <c r="L400" s="64">
        <v>2957.3176566958282</v>
      </c>
      <c r="M400" s="65" t="b">
        <f>ABS(C400+D400+E400+F400+G400+H400-I400-J400-K400-L400)&lt;0.1</f>
        <v>1</v>
      </c>
      <c r="N400" s="64">
        <f>IF(B400="","",I400+J400)</f>
        <v>7652.9394029741852</v>
      </c>
      <c r="O400" s="27"/>
    </row>
    <row r="401" spans="1:15" x14ac:dyDescent="0.25">
      <c r="A401" s="18"/>
      <c r="B401" s="63">
        <v>45366.833333333336</v>
      </c>
      <c r="C401" s="64">
        <v>2366.3172249999989</v>
      </c>
      <c r="D401" s="64">
        <v>2294.7280816250004</v>
      </c>
      <c r="E401" s="64">
        <v>910.04444296999998</v>
      </c>
      <c r="F401" s="64">
        <v>571.48237568850004</v>
      </c>
      <c r="G401" s="64">
        <v>1074.5820487877641</v>
      </c>
      <c r="H401" s="64">
        <v>2802.692554508747</v>
      </c>
      <c r="I401" s="64">
        <v>6703.3655500936602</v>
      </c>
      <c r="J401" s="64">
        <v>389.97149749052505</v>
      </c>
      <c r="K401" s="64">
        <v>188.24170480000001</v>
      </c>
      <c r="L401" s="64">
        <v>2738.2679761958275</v>
      </c>
      <c r="M401" s="65" t="b">
        <f>ABS(C401+D401+E401+F401+G401+H401-I401-J401-K401-L401)&lt;0.1</f>
        <v>1</v>
      </c>
      <c r="N401" s="64">
        <f>IF(B401="","",I401+J401)</f>
        <v>7093.3370475841857</v>
      </c>
      <c r="O401" s="27"/>
    </row>
    <row r="402" spans="1:15" x14ac:dyDescent="0.25">
      <c r="A402" s="18"/>
      <c r="B402" s="63">
        <v>45366.875</v>
      </c>
      <c r="C402" s="64">
        <v>2288.8379749999999</v>
      </c>
      <c r="D402" s="64">
        <v>1605.0134735624999</v>
      </c>
      <c r="E402" s="64">
        <v>670.07236304000003</v>
      </c>
      <c r="F402" s="64">
        <v>552.4604179480001</v>
      </c>
      <c r="G402" s="64">
        <v>1067.167426320761</v>
      </c>
      <c r="H402" s="64">
        <v>3317.3505545087478</v>
      </c>
      <c r="I402" s="64">
        <v>6169.4734998836584</v>
      </c>
      <c r="J402" s="64">
        <v>344.10045420052404</v>
      </c>
      <c r="K402" s="64">
        <v>287.27472160000002</v>
      </c>
      <c r="L402" s="64">
        <v>2700.0535346958281</v>
      </c>
      <c r="M402" s="65" t="b">
        <f>ABS(C402+D402+E402+F402+G402+H402-I402-J402-K402-L402)&lt;0.1</f>
        <v>1</v>
      </c>
      <c r="N402" s="64">
        <f>IF(B402="","",I402+J402)</f>
        <v>6513.5739540841823</v>
      </c>
      <c r="O402" s="27"/>
    </row>
    <row r="403" spans="1:15" x14ac:dyDescent="0.25">
      <c r="A403" s="18"/>
      <c r="B403" s="63">
        <v>45366.916666666664</v>
      </c>
      <c r="C403" s="64">
        <v>2233.0016082500001</v>
      </c>
      <c r="D403" s="64">
        <v>899.4199584375001</v>
      </c>
      <c r="E403" s="64">
        <v>536.52142400000002</v>
      </c>
      <c r="F403" s="64">
        <v>489.81576289450004</v>
      </c>
      <c r="G403" s="64">
        <v>1049.651094899262</v>
      </c>
      <c r="H403" s="64">
        <v>3769.5675545087479</v>
      </c>
      <c r="I403" s="64">
        <v>5956.6606469636581</v>
      </c>
      <c r="J403" s="64">
        <v>326.71631743052399</v>
      </c>
      <c r="K403" s="64">
        <v>126.32850190000001</v>
      </c>
      <c r="L403" s="64">
        <v>2568.2719366958281</v>
      </c>
      <c r="M403" s="65" t="b">
        <f>ABS(C403+D403+E403+F403+G403+H403-I403-J403-K403-L403)&lt;0.1</f>
        <v>1</v>
      </c>
      <c r="N403" s="64">
        <f>IF(B403="","",I403+J403)</f>
        <v>6283.3769643941823</v>
      </c>
      <c r="O403" s="27"/>
    </row>
    <row r="404" spans="1:15" x14ac:dyDescent="0.25">
      <c r="A404" s="18"/>
      <c r="B404" s="63">
        <v>45366.958333333336</v>
      </c>
      <c r="C404" s="64">
        <v>2218.944049499999</v>
      </c>
      <c r="D404" s="64">
        <v>471.89146362500003</v>
      </c>
      <c r="E404" s="64">
        <v>392.49310997000003</v>
      </c>
      <c r="F404" s="64">
        <v>386.98082394100004</v>
      </c>
      <c r="G404" s="64">
        <v>1032.053208925262</v>
      </c>
      <c r="H404" s="64">
        <v>4169.5515545087483</v>
      </c>
      <c r="I404" s="64">
        <v>5554.4667282836581</v>
      </c>
      <c r="J404" s="64">
        <v>307.13012179052402</v>
      </c>
      <c r="K404" s="64">
        <v>408.84889120000003</v>
      </c>
      <c r="L404" s="64">
        <v>2401.4684691958282</v>
      </c>
      <c r="M404" s="65" t="b">
        <f>ABS(C404+D404+E404+F404+G404+H404-I404-J404-K404-L404)&lt;0.1</f>
        <v>1</v>
      </c>
      <c r="N404" s="64">
        <f>IF(B404="","",I404+J404)</f>
        <v>5861.5968500741819</v>
      </c>
      <c r="O404" s="27"/>
    </row>
    <row r="405" spans="1:15" x14ac:dyDescent="0.25">
      <c r="A405" s="18"/>
      <c r="B405" s="63">
        <v>45367</v>
      </c>
      <c r="C405" s="64">
        <v>2154.1931449999997</v>
      </c>
      <c r="D405" s="64">
        <v>449.1477920625</v>
      </c>
      <c r="E405" s="64">
        <v>292.89914201000005</v>
      </c>
      <c r="F405" s="64">
        <v>298.45911878050003</v>
      </c>
      <c r="G405" s="64">
        <v>1008.568860928263</v>
      </c>
      <c r="H405" s="64">
        <v>4335.2535545087467</v>
      </c>
      <c r="I405" s="64">
        <v>5269.875621103658</v>
      </c>
      <c r="J405" s="64">
        <v>296.42803409052601</v>
      </c>
      <c r="K405" s="64">
        <v>521.7880414</v>
      </c>
      <c r="L405" s="64">
        <v>2450.4299166958281</v>
      </c>
      <c r="M405" s="65" t="b">
        <f>ABS(C405+D405+E405+F405+G405+H405-I405-J405-K405-L405)&lt;0.1</f>
        <v>1</v>
      </c>
      <c r="N405" s="64">
        <f>IF(B405="","",I405+J405)</f>
        <v>5566.3036551941841</v>
      </c>
      <c r="O405" s="27"/>
    </row>
    <row r="406" spans="1:15" x14ac:dyDescent="0.25">
      <c r="A406" s="18"/>
      <c r="B406" s="63">
        <v>45367.041666666664</v>
      </c>
      <c r="C406" s="64">
        <v>2144.5251134999994</v>
      </c>
      <c r="D406" s="64">
        <v>202.9410095625</v>
      </c>
      <c r="E406" s="64">
        <v>263.20738414000004</v>
      </c>
      <c r="F406" s="64">
        <v>255.96401487049999</v>
      </c>
      <c r="G406" s="64">
        <v>1007.3552766882641</v>
      </c>
      <c r="H406" s="64">
        <v>4688.2385545087473</v>
      </c>
      <c r="I406" s="64">
        <v>5023.9196350636576</v>
      </c>
      <c r="J406" s="64">
        <v>287.79079001052702</v>
      </c>
      <c r="K406" s="64">
        <v>1361.380153999999</v>
      </c>
      <c r="L406" s="64">
        <v>1889.140774195828</v>
      </c>
      <c r="M406" s="65" t="b">
        <f>ABS(C406+D406+E406+F406+G406+H406-I406-J406-K406-L406)&lt;0.1</f>
        <v>1</v>
      </c>
      <c r="N406" s="64">
        <f>IF(B406="","",I406+J406)</f>
        <v>5311.710425074185</v>
      </c>
      <c r="O406" s="27"/>
    </row>
    <row r="407" spans="1:15" x14ac:dyDescent="0.25">
      <c r="A407" s="18"/>
      <c r="B407" s="63">
        <v>45367.083333333336</v>
      </c>
      <c r="C407" s="64">
        <v>2122.1027424999997</v>
      </c>
      <c r="D407" s="64">
        <v>242.88645450000001</v>
      </c>
      <c r="E407" s="64">
        <v>259.39977888999999</v>
      </c>
      <c r="F407" s="64">
        <v>242.70835904750001</v>
      </c>
      <c r="G407" s="64">
        <v>1006.3979595837641</v>
      </c>
      <c r="H407" s="64">
        <v>4804.1125545087471</v>
      </c>
      <c r="I407" s="64">
        <v>4904.4508317736572</v>
      </c>
      <c r="J407" s="64">
        <v>278.33609416052803</v>
      </c>
      <c r="K407" s="64">
        <v>1687.8980139</v>
      </c>
      <c r="L407" s="64">
        <v>1806.922909195828</v>
      </c>
      <c r="M407" s="65" t="b">
        <f>ABS(C407+D407+E407+F407+G407+H407-I407-J407-K407-L407)&lt;0.1</f>
        <v>1</v>
      </c>
      <c r="N407" s="64">
        <f>IF(B407="","",I407+J407)</f>
        <v>5182.7869259341851</v>
      </c>
      <c r="O407" s="27"/>
    </row>
    <row r="408" spans="1:15" x14ac:dyDescent="0.25">
      <c r="A408" s="18"/>
      <c r="B408" s="63">
        <v>45367.125</v>
      </c>
      <c r="C408" s="64">
        <v>2101.4396125000003</v>
      </c>
      <c r="D408" s="64">
        <v>253.25615662499999</v>
      </c>
      <c r="E408" s="64">
        <v>260.44509282000001</v>
      </c>
      <c r="F408" s="64">
        <v>201.34535066399999</v>
      </c>
      <c r="G408" s="64">
        <v>1011.6613828122651</v>
      </c>
      <c r="H408" s="64">
        <v>4712.0765545087479</v>
      </c>
      <c r="I408" s="64">
        <v>4804.6347194236596</v>
      </c>
      <c r="J408" s="64">
        <v>276.89493781052602</v>
      </c>
      <c r="K408" s="64">
        <v>1739.9689859999992</v>
      </c>
      <c r="L408" s="64">
        <v>1718.725506695828</v>
      </c>
      <c r="M408" s="65" t="b">
        <f>ABS(C408+D408+E408+F408+G408+H408-I408-J408-K408-L408)&lt;0.1</f>
        <v>1</v>
      </c>
      <c r="N408" s="64">
        <f>IF(B408="","",I408+J408)</f>
        <v>5081.5296572341858</v>
      </c>
      <c r="O408" s="27"/>
    </row>
    <row r="409" spans="1:15" x14ac:dyDescent="0.25">
      <c r="A409" s="18"/>
      <c r="B409" s="63">
        <v>45367.166666666664</v>
      </c>
      <c r="C409" s="64">
        <v>2134.168932999999</v>
      </c>
      <c r="D409" s="64">
        <v>255.79064475000001</v>
      </c>
      <c r="E409" s="64">
        <v>257.23425975000004</v>
      </c>
      <c r="F409" s="64">
        <v>184.66122933150001</v>
      </c>
      <c r="G409" s="64">
        <v>1021.935809979764</v>
      </c>
      <c r="H409" s="64">
        <v>4495.4625545087474</v>
      </c>
      <c r="I409" s="64">
        <v>4817.4296256536572</v>
      </c>
      <c r="J409" s="64">
        <v>274.45491877052905</v>
      </c>
      <c r="K409" s="64">
        <v>1758.548757699999</v>
      </c>
      <c r="L409" s="64">
        <v>1498.820129195828</v>
      </c>
      <c r="M409" s="65" t="b">
        <f>ABS(C409+D409+E409+F409+G409+H409-I409-J409-K409-L409)&lt;0.1</f>
        <v>1</v>
      </c>
      <c r="N409" s="64">
        <f>IF(B409="","",I409+J409)</f>
        <v>5091.8845444241861</v>
      </c>
      <c r="O409" s="27"/>
    </row>
    <row r="410" spans="1:15" x14ac:dyDescent="0.25">
      <c r="A410" s="18"/>
      <c r="B410" s="63">
        <v>45367.208333333336</v>
      </c>
      <c r="C410" s="64">
        <v>2135.3503515000002</v>
      </c>
      <c r="D410" s="64">
        <v>438.73497031250008</v>
      </c>
      <c r="E410" s="64">
        <v>265.76397754000004</v>
      </c>
      <c r="F410" s="64">
        <v>213.14921245950001</v>
      </c>
      <c r="G410" s="64">
        <v>1026.4688947692641</v>
      </c>
      <c r="H410" s="64">
        <v>4155.817554508747</v>
      </c>
      <c r="I410" s="64">
        <v>5104.3396619736586</v>
      </c>
      <c r="J410" s="64">
        <v>284.24024152052806</v>
      </c>
      <c r="K410" s="64">
        <v>949.93788340000003</v>
      </c>
      <c r="L410" s="64">
        <v>1896.767174195827</v>
      </c>
      <c r="M410" s="65" t="b">
        <f>ABS(C410+D410+E410+F410+G410+H410-I410-J410-K410-L410)&lt;0.1</f>
        <v>1</v>
      </c>
      <c r="N410" s="64">
        <f>IF(B410="","",I410+J410)</f>
        <v>5388.5799034941865</v>
      </c>
      <c r="O410" s="27"/>
    </row>
    <row r="411" spans="1:15" x14ac:dyDescent="0.25">
      <c r="A411" s="18"/>
      <c r="B411" s="63">
        <v>45367.25</v>
      </c>
      <c r="C411" s="64">
        <v>2158.9213637500002</v>
      </c>
      <c r="D411" s="64">
        <v>609.66496068749996</v>
      </c>
      <c r="E411" s="64">
        <v>263.68538746000002</v>
      </c>
      <c r="F411" s="64">
        <v>268.10980301725004</v>
      </c>
      <c r="G411" s="64">
        <v>1059.0554080765119</v>
      </c>
      <c r="H411" s="64">
        <v>4384.125554508747</v>
      </c>
      <c r="I411" s="64">
        <v>5427.199213243659</v>
      </c>
      <c r="J411" s="64">
        <v>306.321165660524</v>
      </c>
      <c r="K411" s="64">
        <v>700.45114439999998</v>
      </c>
      <c r="L411" s="64">
        <v>2309.5909541958281</v>
      </c>
      <c r="M411" s="65" t="b">
        <f>ABS(C411+D411+E411+F411+G411+H411-I411-J411-K411-L411)&lt;0.1</f>
        <v>1</v>
      </c>
      <c r="N411" s="64">
        <f>IF(B411="","",I411+J411)</f>
        <v>5733.5203789041825</v>
      </c>
      <c r="O411" s="27"/>
    </row>
    <row r="412" spans="1:15" x14ac:dyDescent="0.25">
      <c r="A412" s="18"/>
      <c r="B412" s="63">
        <v>45367.291666666664</v>
      </c>
      <c r="C412" s="64">
        <v>2150.2663929999994</v>
      </c>
      <c r="D412" s="64">
        <v>654.31736625000008</v>
      </c>
      <c r="E412" s="64">
        <v>268.69802353000006</v>
      </c>
      <c r="F412" s="64">
        <v>360.19444829500003</v>
      </c>
      <c r="G412" s="64">
        <v>1169.0642024662629</v>
      </c>
      <c r="H412" s="64">
        <v>4284.9535545087474</v>
      </c>
      <c r="I412" s="64">
        <v>5713.2414627436565</v>
      </c>
      <c r="J412" s="64">
        <v>317.012034010528</v>
      </c>
      <c r="K412" s="64">
        <v>668.71201210000004</v>
      </c>
      <c r="L412" s="64">
        <v>2188.528479195827</v>
      </c>
      <c r="M412" s="65" t="b">
        <f>ABS(C412+D412+E412+F412+G412+H412-I412-J412-K412-L412)&lt;0.1</f>
        <v>1</v>
      </c>
      <c r="N412" s="64">
        <f>IF(B412="","",I412+J412)</f>
        <v>6030.2534967541842</v>
      </c>
      <c r="O412" s="27"/>
    </row>
    <row r="413" spans="1:15" x14ac:dyDescent="0.25">
      <c r="A413" s="18"/>
      <c r="B413" s="63">
        <v>45367.333333333336</v>
      </c>
      <c r="C413" s="64">
        <v>2148.2616674999995</v>
      </c>
      <c r="D413" s="64">
        <v>623.59937281250006</v>
      </c>
      <c r="E413" s="64">
        <v>263.42015397</v>
      </c>
      <c r="F413" s="64">
        <v>472.09172645175005</v>
      </c>
      <c r="G413" s="64">
        <v>1445.6864039970121</v>
      </c>
      <c r="H413" s="64">
        <v>4052.8161045087472</v>
      </c>
      <c r="I413" s="64">
        <v>6009.3463696236586</v>
      </c>
      <c r="J413" s="64">
        <v>321.20923182052502</v>
      </c>
      <c r="K413" s="64">
        <v>523.78789360000007</v>
      </c>
      <c r="L413" s="64">
        <v>2151.5319341958279</v>
      </c>
      <c r="M413" s="65" t="b">
        <f>ABS(C413+D413+E413+F413+G413+H413-I413-J413-K413-L413)&lt;0.1</f>
        <v>1</v>
      </c>
      <c r="N413" s="64">
        <f>IF(B413="","",I413+J413)</f>
        <v>6330.5556014441836</v>
      </c>
      <c r="O413" s="27"/>
    </row>
    <row r="414" spans="1:15" x14ac:dyDescent="0.25">
      <c r="A414" s="18"/>
      <c r="B414" s="63">
        <v>45367.375</v>
      </c>
      <c r="C414" s="64">
        <v>2121.3961427499989</v>
      </c>
      <c r="D414" s="64">
        <v>461.83749693750002</v>
      </c>
      <c r="E414" s="64">
        <v>261.4692948</v>
      </c>
      <c r="F414" s="64">
        <v>953.21939658500014</v>
      </c>
      <c r="G414" s="64">
        <v>1847.7628297187603</v>
      </c>
      <c r="H414" s="64">
        <v>3734.9315995087481</v>
      </c>
      <c r="I414" s="64">
        <v>6251.446527803656</v>
      </c>
      <c r="J414" s="64">
        <v>329.60481410052301</v>
      </c>
      <c r="K414" s="64">
        <v>689.50987470000007</v>
      </c>
      <c r="L414" s="64">
        <v>2110.055543695828</v>
      </c>
      <c r="M414" s="65" t="b">
        <f>ABS(C414+D414+E414+F414+G414+H414-I414-J414-K414-L414)&lt;0.1</f>
        <v>1</v>
      </c>
      <c r="N414" s="64">
        <f>IF(B414="","",I414+J414)</f>
        <v>6581.051341904179</v>
      </c>
      <c r="O414" s="27"/>
    </row>
    <row r="415" spans="1:15" x14ac:dyDescent="0.25">
      <c r="A415" s="18"/>
      <c r="B415" s="63">
        <v>45367.416666666664</v>
      </c>
      <c r="C415" s="64">
        <v>2055.1686822500001</v>
      </c>
      <c r="D415" s="64">
        <v>244.28161812500002</v>
      </c>
      <c r="E415" s="64">
        <v>254.43956094000001</v>
      </c>
      <c r="F415" s="64">
        <v>1224.7435020655</v>
      </c>
      <c r="G415" s="64">
        <v>2282.784874100762</v>
      </c>
      <c r="H415" s="64">
        <v>4057.9345545087481</v>
      </c>
      <c r="I415" s="64">
        <v>6255.9405536836593</v>
      </c>
      <c r="J415" s="64">
        <v>328.63854791052404</v>
      </c>
      <c r="K415" s="64">
        <v>1659.1879207000002</v>
      </c>
      <c r="L415" s="64">
        <v>1875.585769695828</v>
      </c>
      <c r="M415" s="65" t="b">
        <f>ABS(C415+D415+E415+F415+G415+H415-I415-J415-K415-L415)&lt;0.1</f>
        <v>1</v>
      </c>
      <c r="N415" s="64">
        <f>IF(B415="","",I415+J415)</f>
        <v>6584.5791015941832</v>
      </c>
      <c r="O415" s="27"/>
    </row>
    <row r="416" spans="1:15" x14ac:dyDescent="0.25">
      <c r="A416" s="18"/>
      <c r="B416" s="63">
        <v>45367.458333333336</v>
      </c>
      <c r="C416" s="64">
        <v>2043.942033</v>
      </c>
      <c r="D416" s="64">
        <v>281.29132268750004</v>
      </c>
      <c r="E416" s="64">
        <v>261.56116899000006</v>
      </c>
      <c r="F416" s="64">
        <v>1321.5181393190001</v>
      </c>
      <c r="G416" s="64">
        <v>2611.2141454647622</v>
      </c>
      <c r="H416" s="64">
        <v>3943.2002495087481</v>
      </c>
      <c r="I416" s="64">
        <v>6163.0363874836585</v>
      </c>
      <c r="J416" s="64">
        <v>334.85286699052602</v>
      </c>
      <c r="K416" s="64">
        <v>1912.2281968</v>
      </c>
      <c r="L416" s="64">
        <v>2052.6096076958283</v>
      </c>
      <c r="M416" s="65" t="b">
        <f>ABS(C416+D416+E416+F416+G416+H416-I416-J416-K416-L416)&lt;0.1</f>
        <v>1</v>
      </c>
      <c r="N416" s="64">
        <f>IF(B416="","",I416+J416)</f>
        <v>6497.8892544741848</v>
      </c>
      <c r="O416" s="27"/>
    </row>
    <row r="417" spans="1:15" x14ac:dyDescent="0.25">
      <c r="A417" s="18"/>
      <c r="B417" s="63">
        <v>45367.5</v>
      </c>
      <c r="C417" s="64">
        <v>2014.1678765000001</v>
      </c>
      <c r="D417" s="64">
        <v>268.61804725000002</v>
      </c>
      <c r="E417" s="64">
        <v>258.57724885000005</v>
      </c>
      <c r="F417" s="64">
        <v>1128.7913971865</v>
      </c>
      <c r="G417" s="64">
        <v>2681.9856871947632</v>
      </c>
      <c r="H417" s="64">
        <v>4384.0949395087473</v>
      </c>
      <c r="I417" s="64">
        <v>5979.7161784936561</v>
      </c>
      <c r="J417" s="64">
        <v>337.45256960052808</v>
      </c>
      <c r="K417" s="64">
        <v>2003.5817442</v>
      </c>
      <c r="L417" s="64">
        <v>2415.4847041958278</v>
      </c>
      <c r="M417" s="65" t="b">
        <f>ABS(C417+D417+E417+F417+G417+H417-I417-J417-K417-L417)&lt;0.1</f>
        <v>1</v>
      </c>
      <c r="N417" s="64">
        <f>IF(B417="","",I417+J417)</f>
        <v>6317.1687480941846</v>
      </c>
      <c r="O417" s="27"/>
    </row>
    <row r="418" spans="1:15" x14ac:dyDescent="0.25">
      <c r="A418" s="18"/>
      <c r="B418" s="63">
        <v>45367.541666666664</v>
      </c>
      <c r="C418" s="64">
        <v>2032.25605625</v>
      </c>
      <c r="D418" s="64">
        <v>266.99193875000003</v>
      </c>
      <c r="E418" s="64">
        <v>257.74653011000004</v>
      </c>
      <c r="F418" s="64">
        <v>1290.5263146990001</v>
      </c>
      <c r="G418" s="64">
        <v>2566.3862077022641</v>
      </c>
      <c r="H418" s="64">
        <v>4547.964049508746</v>
      </c>
      <c r="I418" s="64">
        <v>5734.4603162036556</v>
      </c>
      <c r="J418" s="64">
        <v>330.84421157053004</v>
      </c>
      <c r="K418" s="64">
        <v>2272.6776805499999</v>
      </c>
      <c r="L418" s="64">
        <v>2623.888888695828</v>
      </c>
      <c r="M418" s="65" t="b">
        <f>ABS(C418+D418+E418+F418+G418+H418-I418-J418-K418-L418)&lt;0.1</f>
        <v>1</v>
      </c>
      <c r="N418" s="64">
        <f>IF(B418="","",I418+J418)</f>
        <v>6065.3045277741858</v>
      </c>
      <c r="O418" s="27"/>
    </row>
    <row r="419" spans="1:15" x14ac:dyDescent="0.25">
      <c r="A419" s="18"/>
      <c r="B419" s="63">
        <v>45367.583333333336</v>
      </c>
      <c r="C419" s="64">
        <v>2044.7262882500002</v>
      </c>
      <c r="D419" s="64">
        <v>304.47420481250003</v>
      </c>
      <c r="E419" s="64">
        <v>261.49643543000002</v>
      </c>
      <c r="F419" s="64">
        <v>1321.7237748812499</v>
      </c>
      <c r="G419" s="64">
        <v>2221.3581219875118</v>
      </c>
      <c r="H419" s="64">
        <v>4235.1710495087473</v>
      </c>
      <c r="I419" s="64">
        <v>5564.3323687436578</v>
      </c>
      <c r="J419" s="64">
        <v>322.94036703052302</v>
      </c>
      <c r="K419" s="64">
        <v>2115.148691899999</v>
      </c>
      <c r="L419" s="64">
        <v>2386.528447195828</v>
      </c>
      <c r="M419" s="65" t="b">
        <f>ABS(C419+D419+E419+F419+G419+H419-I419-J419-K419-L419)&lt;0.1</f>
        <v>1</v>
      </c>
      <c r="N419" s="64">
        <f>IF(B419="","",I419+J419)</f>
        <v>5887.2727357741805</v>
      </c>
      <c r="O419" s="27"/>
    </row>
    <row r="420" spans="1:15" x14ac:dyDescent="0.25">
      <c r="A420" s="18"/>
      <c r="B420" s="63">
        <v>45367.625</v>
      </c>
      <c r="C420" s="64">
        <v>2126.457396249999</v>
      </c>
      <c r="D420" s="64">
        <v>436.77333012500003</v>
      </c>
      <c r="E420" s="64">
        <v>270.27801959000004</v>
      </c>
      <c r="F420" s="64">
        <v>1502.8423260095001</v>
      </c>
      <c r="G420" s="64">
        <v>1728.738866986763</v>
      </c>
      <c r="H420" s="64">
        <v>3982.4532095087484</v>
      </c>
      <c r="I420" s="64">
        <v>5712.1202191936554</v>
      </c>
      <c r="J420" s="64">
        <v>324.04298658052903</v>
      </c>
      <c r="K420" s="64">
        <v>1038.667424499999</v>
      </c>
      <c r="L420" s="64">
        <v>2972.7125181958281</v>
      </c>
      <c r="M420" s="65" t="b">
        <f>ABS(C420+D420+E420+F420+G420+H420-I420-J420-K420-L420)&lt;0.1</f>
        <v>1</v>
      </c>
      <c r="N420" s="64">
        <f>IF(B420="","",I420+J420)</f>
        <v>6036.1632057741845</v>
      </c>
      <c r="O420" s="27"/>
    </row>
    <row r="421" spans="1:15" x14ac:dyDescent="0.25">
      <c r="A421" s="18"/>
      <c r="B421" s="63">
        <v>45367.666666666664</v>
      </c>
      <c r="C421" s="64">
        <v>2199.5658667500002</v>
      </c>
      <c r="D421" s="64">
        <v>786.513963375</v>
      </c>
      <c r="E421" s="64">
        <v>274.58721393000002</v>
      </c>
      <c r="F421" s="64">
        <v>1567.5768639727501</v>
      </c>
      <c r="G421" s="64">
        <v>1341.8422404335111</v>
      </c>
      <c r="H421" s="64">
        <v>3566.1075095087481</v>
      </c>
      <c r="I421" s="64">
        <v>5900.1861806136576</v>
      </c>
      <c r="J421" s="64">
        <v>318.29403006052405</v>
      </c>
      <c r="K421" s="64">
        <v>456.36553959999998</v>
      </c>
      <c r="L421" s="64">
        <v>3061.3479076958274</v>
      </c>
      <c r="M421" s="65" t="b">
        <f>ABS(C421+D421+E421+F421+G421+H421-I421-J421-K421-L421)&lt;0.1</f>
        <v>1</v>
      </c>
      <c r="N421" s="64">
        <f>IF(B421="","",I421+J421)</f>
        <v>6218.4802106741818</v>
      </c>
      <c r="O421" s="27"/>
    </row>
    <row r="422" spans="1:15" x14ac:dyDescent="0.25">
      <c r="A422" s="18"/>
      <c r="B422" s="63">
        <v>45367.708333333336</v>
      </c>
      <c r="C422" s="64">
        <v>2308.8110557499999</v>
      </c>
      <c r="D422" s="64">
        <v>2228.5203928125002</v>
      </c>
      <c r="E422" s="64">
        <v>434.84703069</v>
      </c>
      <c r="F422" s="64">
        <v>1661.1728023430001</v>
      </c>
      <c r="G422" s="64">
        <v>1182.9067769657629</v>
      </c>
      <c r="H422" s="64">
        <v>2089.5906195087482</v>
      </c>
      <c r="I422" s="64">
        <v>6282.6723387636594</v>
      </c>
      <c r="J422" s="64">
        <v>331.17587381052505</v>
      </c>
      <c r="K422" s="64">
        <v>120.5834878</v>
      </c>
      <c r="L422" s="64">
        <v>3171.4169776958283</v>
      </c>
      <c r="M422" s="65" t="b">
        <f>ABS(C422+D422+E422+F422+G422+H422-I422-J422-K422-L422)&lt;0.1</f>
        <v>1</v>
      </c>
      <c r="N422" s="64">
        <f>IF(B422="","",I422+J422)</f>
        <v>6613.8482125741848</v>
      </c>
      <c r="O422" s="27"/>
    </row>
    <row r="423" spans="1:15" x14ac:dyDescent="0.25">
      <c r="A423" s="18"/>
      <c r="B423" s="63">
        <v>45367.75</v>
      </c>
      <c r="C423" s="64">
        <v>2366.89249625</v>
      </c>
      <c r="D423" s="64">
        <v>3730.5075647500003</v>
      </c>
      <c r="E423" s="64">
        <v>501.65797909000003</v>
      </c>
      <c r="F423" s="64">
        <v>1536.4338279374999</v>
      </c>
      <c r="G423" s="64">
        <v>1178.6517616637641</v>
      </c>
      <c r="H423" s="64">
        <v>1543.975554508748</v>
      </c>
      <c r="I423" s="64">
        <v>6545.4430370836581</v>
      </c>
      <c r="J423" s="64">
        <v>350.867301220527</v>
      </c>
      <c r="K423" s="64">
        <v>0.43072369999999977</v>
      </c>
      <c r="L423" s="64">
        <v>3961.3781221958275</v>
      </c>
      <c r="M423" s="65" t="b">
        <f>ABS(C423+D423+E423+F423+G423+H423-I423-J423-K423-L423)&lt;0.1</f>
        <v>1</v>
      </c>
      <c r="N423" s="64">
        <f>IF(B423="","",I423+J423)</f>
        <v>6896.3103383041853</v>
      </c>
      <c r="O423" s="27"/>
    </row>
    <row r="424" spans="1:15" x14ac:dyDescent="0.25">
      <c r="A424" s="18"/>
      <c r="B424" s="63">
        <v>45367.791666666664</v>
      </c>
      <c r="C424" s="64">
        <v>2380.3615607500001</v>
      </c>
      <c r="D424" s="64">
        <v>3130.3973553125002</v>
      </c>
      <c r="E424" s="64">
        <v>502.56503750000002</v>
      </c>
      <c r="F424" s="64">
        <v>1949.1681846904992</v>
      </c>
      <c r="G424" s="64">
        <v>1198.785071108259</v>
      </c>
      <c r="H424" s="64">
        <v>1435.1035545087473</v>
      </c>
      <c r="I424" s="64">
        <v>6386.8054716336555</v>
      </c>
      <c r="J424" s="64">
        <v>331.93571864052302</v>
      </c>
      <c r="K424" s="64">
        <v>47.227256899999986</v>
      </c>
      <c r="L424" s="64">
        <v>3830.412316695827</v>
      </c>
      <c r="M424" s="65" t="b">
        <f>ABS(C424+D424+E424+F424+G424+H424-I424-J424-K424-L424)&lt;0.1</f>
        <v>1</v>
      </c>
      <c r="N424" s="64">
        <f>IF(B424="","",I424+J424)</f>
        <v>6718.7411902741787</v>
      </c>
      <c r="O424" s="27"/>
    </row>
    <row r="425" spans="1:15" x14ac:dyDescent="0.25">
      <c r="A425" s="18"/>
      <c r="B425" s="63">
        <v>45367.833333333336</v>
      </c>
      <c r="C425" s="64">
        <v>2383.5593677500001</v>
      </c>
      <c r="D425" s="64">
        <v>2229.787882749999</v>
      </c>
      <c r="E425" s="64">
        <v>493.21097127000002</v>
      </c>
      <c r="F425" s="64">
        <v>2326.6358348274989</v>
      </c>
      <c r="G425" s="64">
        <v>1202.965755253764</v>
      </c>
      <c r="H425" s="64">
        <v>1403.8465545087472</v>
      </c>
      <c r="I425" s="64">
        <v>6002.4796788436579</v>
      </c>
      <c r="J425" s="64">
        <v>315.46863762052703</v>
      </c>
      <c r="K425" s="64">
        <v>0.76457069999999971</v>
      </c>
      <c r="L425" s="64">
        <v>3721.2934791958282</v>
      </c>
      <c r="M425" s="65" t="b">
        <f>ABS(C425+D425+E425+F425+G425+H425-I425-J425-K425-L425)&lt;0.1</f>
        <v>1</v>
      </c>
      <c r="N425" s="64">
        <f>IF(B425="","",I425+J425)</f>
        <v>6317.9483164641852</v>
      </c>
      <c r="O425" s="27"/>
    </row>
    <row r="426" spans="1:15" x14ac:dyDescent="0.25">
      <c r="A426" s="18"/>
      <c r="B426" s="63">
        <v>45367.875</v>
      </c>
      <c r="C426" s="64">
        <v>2350.3662582500001</v>
      </c>
      <c r="D426" s="64">
        <v>1997.402870812499</v>
      </c>
      <c r="E426" s="64">
        <v>497.85306242000001</v>
      </c>
      <c r="F426" s="64">
        <v>2316.0771730500001</v>
      </c>
      <c r="G426" s="64">
        <v>1197.722547008761</v>
      </c>
      <c r="H426" s="64">
        <v>1425.544554508748</v>
      </c>
      <c r="I426" s="64">
        <v>5610.8267434236568</v>
      </c>
      <c r="J426" s="64">
        <v>309.71029913052507</v>
      </c>
      <c r="K426" s="64">
        <v>17.832509299999987</v>
      </c>
      <c r="L426" s="64">
        <v>3846.596914195828</v>
      </c>
      <c r="M426" s="65" t="b">
        <f>ABS(C426+D426+E426+F426+G426+H426-I426-J426-K426-L426)&lt;0.1</f>
        <v>1</v>
      </c>
      <c r="N426" s="64">
        <f>IF(B426="","",I426+J426)</f>
        <v>5920.5370425541823</v>
      </c>
      <c r="O426" s="27"/>
    </row>
    <row r="427" spans="1:15" x14ac:dyDescent="0.25">
      <c r="A427" s="18"/>
      <c r="B427" s="63">
        <v>45367.916666666664</v>
      </c>
      <c r="C427" s="64">
        <v>2335.665311499999</v>
      </c>
      <c r="D427" s="64">
        <v>1714.902718874999</v>
      </c>
      <c r="E427" s="64">
        <v>496.41722830000003</v>
      </c>
      <c r="F427" s="64">
        <v>2190.9904174110002</v>
      </c>
      <c r="G427" s="64">
        <v>1194.2260293152631</v>
      </c>
      <c r="H427" s="64">
        <v>1448.352554508748</v>
      </c>
      <c r="I427" s="64">
        <v>5549.8257902836576</v>
      </c>
      <c r="J427" s="64">
        <v>298.90906643052699</v>
      </c>
      <c r="K427" s="64">
        <v>46.628778999999994</v>
      </c>
      <c r="L427" s="64">
        <v>3485.1906241958281</v>
      </c>
      <c r="M427" s="65" t="b">
        <f>ABS(C427+D427+E427+F427+G427+H427-I427-J427-K427-L427)&lt;0.1</f>
        <v>1</v>
      </c>
      <c r="N427" s="64">
        <f>IF(B427="","",I427+J427)</f>
        <v>5848.7348567141844</v>
      </c>
      <c r="O427" s="27"/>
    </row>
    <row r="428" spans="1:15" x14ac:dyDescent="0.25">
      <c r="A428" s="18"/>
      <c r="B428" s="63">
        <v>45367.958333333336</v>
      </c>
      <c r="C428" s="64">
        <v>2311.1553079999999</v>
      </c>
      <c r="D428" s="64">
        <v>1464.9555954375001</v>
      </c>
      <c r="E428" s="64">
        <v>480.83009166000005</v>
      </c>
      <c r="F428" s="64">
        <v>2248.0937918310001</v>
      </c>
      <c r="G428" s="64">
        <v>1185.7076457127639</v>
      </c>
      <c r="H428" s="64">
        <v>1296.908554508748</v>
      </c>
      <c r="I428" s="64">
        <v>5163.7315152736564</v>
      </c>
      <c r="J428" s="64">
        <v>279.220810580528</v>
      </c>
      <c r="K428" s="64">
        <v>2.3891421000000004</v>
      </c>
      <c r="L428" s="64">
        <v>3542.3095191958282</v>
      </c>
      <c r="M428" s="65" t="b">
        <f>ABS(C428+D428+E428+F428+G428+H428-I428-J428-K428-L428)&lt;0.1</f>
        <v>1</v>
      </c>
      <c r="N428" s="64">
        <f>IF(B428="","",I428+J428)</f>
        <v>5442.9523258541849</v>
      </c>
      <c r="O428" s="27"/>
    </row>
    <row r="429" spans="1:15" x14ac:dyDescent="0.25">
      <c r="A429" s="18"/>
      <c r="B429" s="63">
        <v>45368</v>
      </c>
      <c r="C429" s="64">
        <v>2248.0541210000001</v>
      </c>
      <c r="D429" s="64">
        <v>754.70075281250001</v>
      </c>
      <c r="E429" s="64">
        <v>446.02960326000004</v>
      </c>
      <c r="F429" s="64">
        <v>2279.4922701340001</v>
      </c>
      <c r="G429" s="64">
        <v>1176.5255538247641</v>
      </c>
      <c r="H429" s="64">
        <v>1599.437554508748</v>
      </c>
      <c r="I429" s="64">
        <v>4882.946403083658</v>
      </c>
      <c r="J429" s="64">
        <v>273.75656356052599</v>
      </c>
      <c r="K429" s="64">
        <v>137.49011720000001</v>
      </c>
      <c r="L429" s="64">
        <v>3210.0467716958283</v>
      </c>
      <c r="M429" s="65" t="b">
        <f>ABS(C429+D429+E429+F429+G429+H429-I429-J429-K429-L429)&lt;0.1</f>
        <v>1</v>
      </c>
      <c r="N429" s="64">
        <f>IF(B429="","",I429+J429)</f>
        <v>5156.702966644184</v>
      </c>
      <c r="O429" s="27"/>
    </row>
    <row r="430" spans="1:15" x14ac:dyDescent="0.25">
      <c r="A430" s="18"/>
      <c r="B430" s="63">
        <v>45368.041666666664</v>
      </c>
      <c r="C430" s="64">
        <v>2254.8174094999999</v>
      </c>
      <c r="D430" s="64">
        <v>544.15345131250001</v>
      </c>
      <c r="E430" s="64">
        <v>339.51793261</v>
      </c>
      <c r="F430" s="64">
        <v>1863.8271803289992</v>
      </c>
      <c r="G430" s="64">
        <v>1161.452789529761</v>
      </c>
      <c r="H430" s="64">
        <v>1414.9145545087481</v>
      </c>
      <c r="I430" s="64">
        <v>4602.8253237436566</v>
      </c>
      <c r="J430" s="64">
        <v>257.36943645052503</v>
      </c>
      <c r="K430" s="64">
        <v>27.050658399999968</v>
      </c>
      <c r="L430" s="64">
        <v>2691.437899195827</v>
      </c>
      <c r="M430" s="65" t="b">
        <f>ABS(C430+D430+E430+F430+G430+H430-I430-J430-K430-L430)&lt;0.1</f>
        <v>1</v>
      </c>
      <c r="N430" s="64">
        <f>IF(B430="","",I430+J430)</f>
        <v>4860.194760194182</v>
      </c>
      <c r="O430" s="27"/>
    </row>
    <row r="431" spans="1:15" x14ac:dyDescent="0.25">
      <c r="A431" s="18"/>
      <c r="B431" s="63">
        <v>45368.083333333336</v>
      </c>
      <c r="C431" s="64">
        <v>2237.4720335000002</v>
      </c>
      <c r="D431" s="64">
        <v>704.78690737500006</v>
      </c>
      <c r="E431" s="64">
        <v>303.07463308000001</v>
      </c>
      <c r="F431" s="64">
        <v>1707.9648303085</v>
      </c>
      <c r="G431" s="64">
        <v>1165.0594655577611</v>
      </c>
      <c r="H431" s="64">
        <v>1308.1535545087481</v>
      </c>
      <c r="I431" s="64">
        <v>4557.7932726636591</v>
      </c>
      <c r="J431" s="64">
        <v>251.16900227052301</v>
      </c>
      <c r="K431" s="64">
        <v>54.296905199999983</v>
      </c>
      <c r="L431" s="64">
        <v>2563.2522441958281</v>
      </c>
      <c r="M431" s="65" t="b">
        <f>ABS(C431+D431+E431+F431+G431+H431-I431-J431-K431-L431)&lt;0.1</f>
        <v>1</v>
      </c>
      <c r="N431" s="64">
        <f>IF(B431="","",I431+J431)</f>
        <v>4808.9622749341825</v>
      </c>
      <c r="O431" s="27"/>
    </row>
    <row r="432" spans="1:15" x14ac:dyDescent="0.25">
      <c r="A432" s="18"/>
      <c r="B432" s="63">
        <v>45368.125</v>
      </c>
      <c r="C432" s="64">
        <v>2255.7681862500003</v>
      </c>
      <c r="D432" s="64">
        <v>561.70864431250004</v>
      </c>
      <c r="E432" s="64">
        <v>279.12165662000001</v>
      </c>
      <c r="F432" s="64">
        <v>1952.4248853805</v>
      </c>
      <c r="G432" s="64">
        <v>1187.8507958882619</v>
      </c>
      <c r="H432" s="64">
        <v>1240.7875545087481</v>
      </c>
      <c r="I432" s="64">
        <v>4499.2972475536571</v>
      </c>
      <c r="J432" s="64">
        <v>249.42689351052601</v>
      </c>
      <c r="K432" s="64">
        <v>46.852735199999984</v>
      </c>
      <c r="L432" s="64">
        <v>2682.0848466958282</v>
      </c>
      <c r="M432" s="65" t="b">
        <f>ABS(C432+D432+E432+F432+G432+H432-I432-J432-K432-L432)&lt;0.1</f>
        <v>1</v>
      </c>
      <c r="N432" s="64">
        <f>IF(B432="","",I432+J432)</f>
        <v>4748.7241410641827</v>
      </c>
      <c r="O432" s="27"/>
    </row>
    <row r="433" spans="1:15" x14ac:dyDescent="0.25">
      <c r="A433" s="18"/>
      <c r="B433" s="63">
        <v>45368.166666666664</v>
      </c>
      <c r="C433" s="64">
        <v>2234.7834570000005</v>
      </c>
      <c r="D433" s="64">
        <v>601.40894256249999</v>
      </c>
      <c r="E433" s="64">
        <v>275.13929575000003</v>
      </c>
      <c r="F433" s="64">
        <v>1919.5426130149999</v>
      </c>
      <c r="G433" s="64">
        <v>1175.0261116937631</v>
      </c>
      <c r="H433" s="64">
        <v>1129.2485545087482</v>
      </c>
      <c r="I433" s="64">
        <v>4566.9339397836593</v>
      </c>
      <c r="J433" s="64">
        <v>246.706652750525</v>
      </c>
      <c r="K433" s="64">
        <v>4.1875752999999998</v>
      </c>
      <c r="L433" s="64">
        <v>2517.3208066958277</v>
      </c>
      <c r="M433" s="65" t="b">
        <f>ABS(C433+D433+E433+F433+G433+H433-I433-J433-K433-L433)&lt;0.1</f>
        <v>1</v>
      </c>
      <c r="N433" s="64">
        <f>IF(B433="","",I433+J433)</f>
        <v>4813.6405925341842</v>
      </c>
      <c r="O433" s="27"/>
    </row>
    <row r="434" spans="1:15" x14ac:dyDescent="0.25">
      <c r="A434" s="18"/>
      <c r="B434" s="63">
        <v>45368.208333333336</v>
      </c>
      <c r="C434" s="64">
        <v>2231.9296945000001</v>
      </c>
      <c r="D434" s="64">
        <v>541.57717300000002</v>
      </c>
      <c r="E434" s="64">
        <v>291.07098175000004</v>
      </c>
      <c r="F434" s="64">
        <v>1901.3387503265001</v>
      </c>
      <c r="G434" s="64">
        <v>1168.6924505847621</v>
      </c>
      <c r="H434" s="64">
        <v>1207.485554508748</v>
      </c>
      <c r="I434" s="64">
        <v>4727.8176192036581</v>
      </c>
      <c r="J434" s="64">
        <v>252.315370570525</v>
      </c>
      <c r="K434" s="64">
        <v>0.47413819999999973</v>
      </c>
      <c r="L434" s="64">
        <v>2361.4874766958278</v>
      </c>
      <c r="M434" s="65" t="b">
        <f>ABS(C434+D434+E434+F434+G434+H434-I434-J434-K434-L434)&lt;0.1</f>
        <v>1</v>
      </c>
      <c r="N434" s="64">
        <f>IF(B434="","",I434+J434)</f>
        <v>4980.1329897741834</v>
      </c>
      <c r="O434" s="27"/>
    </row>
    <row r="435" spans="1:15" x14ac:dyDescent="0.25">
      <c r="A435" s="18"/>
      <c r="B435" s="63">
        <v>45368.25</v>
      </c>
      <c r="C435" s="64">
        <v>2243.9600252499999</v>
      </c>
      <c r="D435" s="64">
        <v>642.93311106250007</v>
      </c>
      <c r="E435" s="64">
        <v>425.43992656000006</v>
      </c>
      <c r="F435" s="64">
        <v>1500.1669615220001</v>
      </c>
      <c r="G435" s="64">
        <v>1168.393657186763</v>
      </c>
      <c r="H435" s="64">
        <v>1157.5895545087481</v>
      </c>
      <c r="I435" s="64">
        <v>4874.3486338536577</v>
      </c>
      <c r="J435" s="64">
        <v>259.24473844052704</v>
      </c>
      <c r="K435" s="64">
        <v>2.4320571000000002</v>
      </c>
      <c r="L435" s="64">
        <v>2002.4578066958281</v>
      </c>
      <c r="M435" s="65" t="b">
        <f>ABS(C435+D435+E435+F435+G435+H435-I435-J435-K435-L435)&lt;0.1</f>
        <v>1</v>
      </c>
      <c r="N435" s="64">
        <f>IF(B435="","",I435+J435)</f>
        <v>5133.5933722941845</v>
      </c>
      <c r="O435" s="27"/>
    </row>
    <row r="436" spans="1:15" x14ac:dyDescent="0.25">
      <c r="A436" s="18"/>
      <c r="B436" s="63">
        <v>45368.291666666664</v>
      </c>
      <c r="C436" s="64">
        <v>2258.8839945</v>
      </c>
      <c r="D436" s="64">
        <v>670.74096293750006</v>
      </c>
      <c r="E436" s="64">
        <v>451.11923789000002</v>
      </c>
      <c r="F436" s="64">
        <v>1044.4919880929999</v>
      </c>
      <c r="G436" s="64">
        <v>1363.663985370762</v>
      </c>
      <c r="H436" s="64">
        <v>1688.100519508748</v>
      </c>
      <c r="I436" s="64">
        <v>4976.0514158836577</v>
      </c>
      <c r="J436" s="64">
        <v>273.03836522052501</v>
      </c>
      <c r="K436" s="64">
        <v>428.11725300000001</v>
      </c>
      <c r="L436" s="64">
        <v>1799.7936541958272</v>
      </c>
      <c r="M436" s="65" t="b">
        <f>ABS(C436+D436+E436+F436+G436+H436-I436-J436-K436-L436)&lt;0.1</f>
        <v>1</v>
      </c>
      <c r="N436" s="64">
        <f>IF(B436="","",I436+J436)</f>
        <v>5249.0897811041823</v>
      </c>
      <c r="O436" s="27"/>
    </row>
    <row r="437" spans="1:15" x14ac:dyDescent="0.25">
      <c r="A437" s="18"/>
      <c r="B437" s="63">
        <v>45368.333333333336</v>
      </c>
      <c r="C437" s="64">
        <v>2278.5145785</v>
      </c>
      <c r="D437" s="64">
        <v>670.41918856250004</v>
      </c>
      <c r="E437" s="64">
        <v>326.39687787000008</v>
      </c>
      <c r="F437" s="64">
        <v>826.8538620815001</v>
      </c>
      <c r="G437" s="64">
        <v>1865.491657547263</v>
      </c>
      <c r="H437" s="64">
        <v>1869.6182195087481</v>
      </c>
      <c r="I437" s="64">
        <v>5165.8530846936574</v>
      </c>
      <c r="J437" s="64">
        <v>279.289674580525</v>
      </c>
      <c r="K437" s="64">
        <v>831.56920560000003</v>
      </c>
      <c r="L437" s="64">
        <v>1560.5824191958279</v>
      </c>
      <c r="M437" s="65" t="b">
        <f>ABS(C437+D437+E437+F437+G437+H437-I437-J437-K437-L437)&lt;0.1</f>
        <v>1</v>
      </c>
      <c r="N437" s="64">
        <f>IF(B437="","",I437+J437)</f>
        <v>5445.142759274182</v>
      </c>
      <c r="O437" s="27"/>
    </row>
    <row r="438" spans="1:15" x14ac:dyDescent="0.25">
      <c r="A438" s="18"/>
      <c r="B438" s="63">
        <v>45368.375</v>
      </c>
      <c r="C438" s="64">
        <v>2265.9932690000001</v>
      </c>
      <c r="D438" s="64">
        <v>372.72513025000001</v>
      </c>
      <c r="E438" s="64">
        <v>268.92162562000004</v>
      </c>
      <c r="F438" s="64">
        <v>975.29000985175003</v>
      </c>
      <c r="G438" s="64">
        <v>2522.8729795695112</v>
      </c>
      <c r="H438" s="64">
        <v>2081.1180045087481</v>
      </c>
      <c r="I438" s="64">
        <v>5356.8730620736596</v>
      </c>
      <c r="J438" s="64">
        <v>294.63111963052404</v>
      </c>
      <c r="K438" s="64">
        <v>1628.3328744</v>
      </c>
      <c r="L438" s="64">
        <v>1207.0839626958282</v>
      </c>
      <c r="M438" s="65" t="b">
        <f>ABS(C438+D438+E438+F438+G438+H438-I438-J438-K438-L438)&lt;0.1</f>
        <v>1</v>
      </c>
      <c r="N438" s="64">
        <f>IF(B438="","",I438+J438)</f>
        <v>5651.5041817041838</v>
      </c>
      <c r="O438" s="27"/>
    </row>
    <row r="439" spans="1:15" x14ac:dyDescent="0.25">
      <c r="A439" s="18"/>
      <c r="B439" s="63">
        <v>45368.416666666664</v>
      </c>
      <c r="C439" s="64">
        <v>2320.7711469999999</v>
      </c>
      <c r="D439" s="64">
        <v>274.35228268750006</v>
      </c>
      <c r="E439" s="64">
        <v>262.61913803000004</v>
      </c>
      <c r="F439" s="64">
        <v>1121.0183469557498</v>
      </c>
      <c r="G439" s="64">
        <v>3181.8586170280141</v>
      </c>
      <c r="H439" s="64">
        <v>2101.119699508748</v>
      </c>
      <c r="I439" s="64">
        <v>5442.5576090736567</v>
      </c>
      <c r="J439" s="64">
        <v>309.43686239052704</v>
      </c>
      <c r="K439" s="64">
        <v>2110.171511049999</v>
      </c>
      <c r="L439" s="64">
        <v>1399.5732486958279</v>
      </c>
      <c r="M439" s="65" t="b">
        <f>ABS(C439+D439+E439+F439+G439+H439-I439-J439-K439-L439)&lt;0.1</f>
        <v>1</v>
      </c>
      <c r="N439" s="64">
        <f>IF(B439="","",I439+J439)</f>
        <v>5751.9944714641842</v>
      </c>
      <c r="O439" s="27"/>
    </row>
    <row r="440" spans="1:15" x14ac:dyDescent="0.25">
      <c r="A440" s="18"/>
      <c r="B440" s="63">
        <v>45368.458333333336</v>
      </c>
      <c r="C440" s="64">
        <v>2291.7731709999998</v>
      </c>
      <c r="D440" s="64">
        <v>226.1175225625</v>
      </c>
      <c r="E440" s="64">
        <v>268.43185640000002</v>
      </c>
      <c r="F440" s="64">
        <v>1128.7671697430001</v>
      </c>
      <c r="G440" s="64">
        <v>3601.1002413157635</v>
      </c>
      <c r="H440" s="64">
        <v>1946.9017245087482</v>
      </c>
      <c r="I440" s="64">
        <v>5495.4886239336574</v>
      </c>
      <c r="J440" s="64">
        <v>317.72650450052703</v>
      </c>
      <c r="K440" s="64">
        <v>2119.5755378999997</v>
      </c>
      <c r="L440" s="64">
        <v>1530.3010191958281</v>
      </c>
      <c r="M440" s="65" t="b">
        <f>ABS(C440+D440+E440+F440+G440+H440-I440-J440-K440-L440)&lt;0.1</f>
        <v>1</v>
      </c>
      <c r="N440" s="64">
        <f>IF(B440="","",I440+J440)</f>
        <v>5813.2151284341844</v>
      </c>
      <c r="O440" s="27"/>
    </row>
    <row r="441" spans="1:15" x14ac:dyDescent="0.25">
      <c r="A441" s="18"/>
      <c r="B441" s="63">
        <v>45368.5</v>
      </c>
      <c r="C441" s="64">
        <v>2252.8327502500001</v>
      </c>
      <c r="D441" s="64">
        <v>224.99485781249999</v>
      </c>
      <c r="E441" s="64">
        <v>259.0650809</v>
      </c>
      <c r="F441" s="64">
        <v>899.16180199025007</v>
      </c>
      <c r="G441" s="64">
        <v>3709.422077898515</v>
      </c>
      <c r="H441" s="64">
        <v>2084.5985395087469</v>
      </c>
      <c r="I441" s="64">
        <v>5214.6923681936605</v>
      </c>
      <c r="J441" s="64">
        <v>299.27594007052505</v>
      </c>
      <c r="K441" s="64">
        <v>2520.8003434000002</v>
      </c>
      <c r="L441" s="64">
        <v>1395.3064566958283</v>
      </c>
      <c r="M441" s="65" t="b">
        <f>ABS(C441+D441+E441+F441+G441+H441-I441-J441-K441-L441)&lt;0.1</f>
        <v>1</v>
      </c>
      <c r="N441" s="64">
        <f>IF(B441="","",I441+J441)</f>
        <v>5513.9683082641859</v>
      </c>
      <c r="O441" s="27"/>
    </row>
    <row r="442" spans="1:15" x14ac:dyDescent="0.25">
      <c r="A442" s="18"/>
      <c r="B442" s="63">
        <v>45368.541666666664</v>
      </c>
      <c r="C442" s="64">
        <v>2241.8289452499989</v>
      </c>
      <c r="D442" s="64">
        <v>298.88899893750005</v>
      </c>
      <c r="E442" s="64">
        <v>263.18451295</v>
      </c>
      <c r="F442" s="64">
        <v>690.31831648000002</v>
      </c>
      <c r="G442" s="64">
        <v>3440.1159522537591</v>
      </c>
      <c r="H442" s="64">
        <v>1626.7753795087469</v>
      </c>
      <c r="I442" s="64">
        <v>4964.192417193658</v>
      </c>
      <c r="J442" s="64">
        <v>281.29276349052105</v>
      </c>
      <c r="K442" s="64">
        <v>1972.6396960000002</v>
      </c>
      <c r="L442" s="64">
        <v>1342.987228695828</v>
      </c>
      <c r="M442" s="65" t="b">
        <f>ABS(C442+D442+E442+F442+G442+H442-I442-J442-K442-L442)&lt;0.1</f>
        <v>1</v>
      </c>
      <c r="N442" s="64">
        <f>IF(B442="","",I442+J442)</f>
        <v>5245.4851806841789</v>
      </c>
      <c r="O442" s="27"/>
    </row>
    <row r="443" spans="1:15" x14ac:dyDescent="0.25">
      <c r="A443" s="18"/>
      <c r="B443" s="63">
        <v>45368.583333333336</v>
      </c>
      <c r="C443" s="64">
        <v>2274.7552154999989</v>
      </c>
      <c r="D443" s="64">
        <v>308.28355800000003</v>
      </c>
      <c r="E443" s="64">
        <v>262.98117997000003</v>
      </c>
      <c r="F443" s="64">
        <v>679.11993226775007</v>
      </c>
      <c r="G443" s="64">
        <v>2906.210903313513</v>
      </c>
      <c r="H443" s="64">
        <v>1472.1287045087479</v>
      </c>
      <c r="I443" s="64">
        <v>4774.6671510736596</v>
      </c>
      <c r="J443" s="64">
        <v>259.08517409052405</v>
      </c>
      <c r="K443" s="64">
        <v>1596.8214117</v>
      </c>
      <c r="L443" s="64">
        <v>1272.9057566958281</v>
      </c>
      <c r="M443" s="65" t="b">
        <f>ABS(C443+D443+E443+F443+G443+H443-I443-J443-K443-L443)&lt;0.1</f>
        <v>1</v>
      </c>
      <c r="N443" s="64">
        <f>IF(B443="","",I443+J443)</f>
        <v>5033.7523251641833</v>
      </c>
      <c r="O443" s="27"/>
    </row>
    <row r="444" spans="1:15" x14ac:dyDescent="0.25">
      <c r="A444" s="18"/>
      <c r="B444" s="63">
        <v>45368.625</v>
      </c>
      <c r="C444" s="64">
        <v>2310.931562499999</v>
      </c>
      <c r="D444" s="64">
        <v>520.29661431250008</v>
      </c>
      <c r="E444" s="64">
        <v>281.67442568000001</v>
      </c>
      <c r="F444" s="64">
        <v>595.44539190850003</v>
      </c>
      <c r="G444" s="64">
        <v>2187.8097235802593</v>
      </c>
      <c r="H444" s="64">
        <v>1549.295969508747</v>
      </c>
      <c r="I444" s="64">
        <v>4753.2947988536598</v>
      </c>
      <c r="J444" s="64">
        <v>243.37572004052203</v>
      </c>
      <c r="K444" s="64">
        <v>920.20018640000001</v>
      </c>
      <c r="L444" s="64">
        <v>1528.5829821958282</v>
      </c>
      <c r="M444" s="65" t="b">
        <f>ABS(C444+D444+E444+F444+G444+H444-I444-J444-K444-L444)&lt;0.1</f>
        <v>1</v>
      </c>
      <c r="N444" s="64">
        <f>IF(B444="","",I444+J444)</f>
        <v>4996.6705188941814</v>
      </c>
      <c r="O444" s="27"/>
    </row>
    <row r="445" spans="1:15" x14ac:dyDescent="0.25">
      <c r="A445" s="18"/>
      <c r="B445" s="63">
        <v>45368.666666666664</v>
      </c>
      <c r="C445" s="64">
        <v>2369.4955449999998</v>
      </c>
      <c r="D445" s="64">
        <v>1586.7262649375</v>
      </c>
      <c r="E445" s="64">
        <v>436.30895498000001</v>
      </c>
      <c r="F445" s="64">
        <v>475.88678898450001</v>
      </c>
      <c r="G445" s="64">
        <v>1553.5766920992612</v>
      </c>
      <c r="H445" s="64">
        <v>1183.9315545087481</v>
      </c>
      <c r="I445" s="64">
        <v>5111.2465375436586</v>
      </c>
      <c r="J445" s="64">
        <v>252.089308570524</v>
      </c>
      <c r="K445" s="64">
        <v>141.0456552</v>
      </c>
      <c r="L445" s="64">
        <v>2101.5442991958284</v>
      </c>
      <c r="M445" s="65" t="b">
        <f>ABS(C445+D445+E445+F445+G445+H445-I445-J445-K445-L445)&lt;0.1</f>
        <v>1</v>
      </c>
      <c r="N445" s="64">
        <f>IF(B445="","",I445+J445)</f>
        <v>5363.3358461141825</v>
      </c>
      <c r="O445" s="27"/>
    </row>
    <row r="446" spans="1:15" x14ac:dyDescent="0.25">
      <c r="A446" s="18"/>
      <c r="B446" s="63">
        <v>45368.708333333336</v>
      </c>
      <c r="C446" s="64">
        <v>2476.7708752500002</v>
      </c>
      <c r="D446" s="64">
        <v>3303.4904788750005</v>
      </c>
      <c r="E446" s="64">
        <v>490.83700801000009</v>
      </c>
      <c r="F446" s="64">
        <v>409.26891974650005</v>
      </c>
      <c r="G446" s="64">
        <v>1251.7105813997612</v>
      </c>
      <c r="H446" s="64">
        <v>1122.6045545087482</v>
      </c>
      <c r="I446" s="64">
        <v>5788.4690664436584</v>
      </c>
      <c r="J446" s="64">
        <v>292.30732955052304</v>
      </c>
      <c r="K446" s="64">
        <v>0.34961359999999991</v>
      </c>
      <c r="L446" s="64">
        <v>2973.5564081958278</v>
      </c>
      <c r="M446" s="65" t="b">
        <f>ABS(C446+D446+E446+F446+G446+H446-I446-J446-K446-L446)&lt;0.1</f>
        <v>1</v>
      </c>
      <c r="N446" s="64">
        <f>IF(B446="","",I446+J446)</f>
        <v>6080.7763959941813</v>
      </c>
      <c r="O446" s="27"/>
    </row>
    <row r="447" spans="1:15" x14ac:dyDescent="0.25">
      <c r="A447" s="18"/>
      <c r="B447" s="63">
        <v>45368.75</v>
      </c>
      <c r="C447" s="64">
        <v>2506.98872325</v>
      </c>
      <c r="D447" s="64">
        <v>4021.9426754999981</v>
      </c>
      <c r="E447" s="64">
        <v>489.90682605000001</v>
      </c>
      <c r="F447" s="64">
        <v>355.33075524900005</v>
      </c>
      <c r="G447" s="64">
        <v>1195.7660628422632</v>
      </c>
      <c r="H447" s="64">
        <v>1309.496554508748</v>
      </c>
      <c r="I447" s="64">
        <v>6278.13903560366</v>
      </c>
      <c r="J447" s="64">
        <v>328.72269990052405</v>
      </c>
      <c r="K447" s="64">
        <v>0.62822519999999993</v>
      </c>
      <c r="L447" s="64">
        <v>3271.941636695828</v>
      </c>
      <c r="M447" s="65" t="b">
        <f>ABS(C447+D447+E447+F447+G447+H447-I447-J447-K447-L447)&lt;0.1</f>
        <v>1</v>
      </c>
      <c r="N447" s="64">
        <f>IF(B447="","",I447+J447)</f>
        <v>6606.8617355041843</v>
      </c>
      <c r="O447" s="27"/>
    </row>
    <row r="448" spans="1:15" x14ac:dyDescent="0.25">
      <c r="A448" s="18"/>
      <c r="B448" s="63">
        <v>45368.791666666664</v>
      </c>
      <c r="C448" s="64">
        <v>2506.57752325</v>
      </c>
      <c r="D448" s="64">
        <v>3557.2432850625</v>
      </c>
      <c r="E448" s="64">
        <v>493.12234589000002</v>
      </c>
      <c r="F448" s="64">
        <v>339.83415766600001</v>
      </c>
      <c r="G448" s="64">
        <v>1185.383226812763</v>
      </c>
      <c r="H448" s="64">
        <v>1540.2125545087481</v>
      </c>
      <c r="I448" s="64">
        <v>6275.4606799636549</v>
      </c>
      <c r="J448" s="64">
        <v>330.03958063052704</v>
      </c>
      <c r="K448" s="64">
        <v>0.65623589999999987</v>
      </c>
      <c r="L448" s="64">
        <v>3016.2165966958278</v>
      </c>
      <c r="M448" s="65" t="b">
        <f>ABS(C448+D448+E448+F448+G448+H448-I448-J448-K448-L448)&lt;0.1</f>
        <v>1</v>
      </c>
      <c r="N448" s="64">
        <f>IF(B448="","",I448+J448)</f>
        <v>6605.5002605941818</v>
      </c>
      <c r="O448" s="27"/>
    </row>
    <row r="449" spans="1:15" x14ac:dyDescent="0.25">
      <c r="A449" s="18"/>
      <c r="B449" s="63">
        <v>45368.833333333336</v>
      </c>
      <c r="C449" s="64">
        <v>2515.5412134999992</v>
      </c>
      <c r="D449" s="64">
        <v>3156.743021374999</v>
      </c>
      <c r="E449" s="64">
        <v>503.45590915000002</v>
      </c>
      <c r="F449" s="64">
        <v>352.95479542000004</v>
      </c>
      <c r="G449" s="64">
        <v>1156.375888336263</v>
      </c>
      <c r="H449" s="64">
        <v>1671.6155545087472</v>
      </c>
      <c r="I449" s="64">
        <v>5983.0899014136594</v>
      </c>
      <c r="J449" s="64">
        <v>334.96219928052204</v>
      </c>
      <c r="K449" s="64">
        <v>114.2793824</v>
      </c>
      <c r="L449" s="64">
        <v>2924.3548991958282</v>
      </c>
      <c r="M449" s="65" t="b">
        <f>ABS(C449+D449+E449+F449+G449+H449-I449-J449-K449-L449)&lt;0.1</f>
        <v>1</v>
      </c>
      <c r="N449" s="64">
        <f>IF(B449="","",I449+J449)</f>
        <v>6318.0521006941817</v>
      </c>
      <c r="O449" s="27"/>
    </row>
    <row r="450" spans="1:15" x14ac:dyDescent="0.25">
      <c r="A450" s="18"/>
      <c r="B450" s="63">
        <v>45368.875</v>
      </c>
      <c r="C450" s="64">
        <v>2513.7567722499998</v>
      </c>
      <c r="D450" s="64">
        <v>1868.7943248125</v>
      </c>
      <c r="E450" s="64">
        <v>510.00250834000002</v>
      </c>
      <c r="F450" s="64">
        <v>325.36207502050007</v>
      </c>
      <c r="G450" s="64">
        <v>1124.400351298262</v>
      </c>
      <c r="H450" s="64">
        <v>2033.474554508748</v>
      </c>
      <c r="I450" s="64">
        <v>5619.8543851836557</v>
      </c>
      <c r="J450" s="64">
        <v>292.86445085052503</v>
      </c>
      <c r="K450" s="64">
        <v>296.07526100000001</v>
      </c>
      <c r="L450" s="64">
        <v>2166.996489195828</v>
      </c>
      <c r="M450" s="65" t="b">
        <f>ABS(C450+D450+E450+F450+G450+H450-I450-J450-K450-L450)&lt;0.1</f>
        <v>1</v>
      </c>
      <c r="N450" s="64">
        <f>IF(B450="","",I450+J450)</f>
        <v>5912.7188360341806</v>
      </c>
      <c r="O450" s="27"/>
    </row>
    <row r="451" spans="1:15" x14ac:dyDescent="0.25">
      <c r="A451" s="18"/>
      <c r="B451" s="63">
        <v>45368.916666666664</v>
      </c>
      <c r="C451" s="64">
        <v>2429.7752289999989</v>
      </c>
      <c r="D451" s="64">
        <v>1630.4804390625002</v>
      </c>
      <c r="E451" s="64">
        <v>509.91238122999999</v>
      </c>
      <c r="F451" s="64">
        <v>232.3266368685</v>
      </c>
      <c r="G451" s="64">
        <v>1115.2739855402622</v>
      </c>
      <c r="H451" s="64">
        <v>1967.042554508748</v>
      </c>
      <c r="I451" s="64">
        <v>5617.4801783936573</v>
      </c>
      <c r="J451" s="64">
        <v>287.61409812052608</v>
      </c>
      <c r="K451" s="64">
        <v>207.53225800000001</v>
      </c>
      <c r="L451" s="64">
        <v>1772.184691695828</v>
      </c>
      <c r="M451" s="65" t="b">
        <f>ABS(C451+D451+E451+F451+G451+H451-I451-J451-K451-L451)&lt;0.1</f>
        <v>1</v>
      </c>
      <c r="N451" s="64">
        <f>IF(B451="","",I451+J451)</f>
        <v>5905.0942765141835</v>
      </c>
      <c r="O451" s="27"/>
    </row>
    <row r="452" spans="1:15" x14ac:dyDescent="0.25">
      <c r="A452" s="18"/>
      <c r="B452" s="63">
        <v>45368.958333333336</v>
      </c>
      <c r="C452" s="64">
        <v>2359.4945280000002</v>
      </c>
      <c r="D452" s="64">
        <v>1122.180315375</v>
      </c>
      <c r="E452" s="64">
        <v>490.76420110000004</v>
      </c>
      <c r="F452" s="64">
        <v>219.69458522299999</v>
      </c>
      <c r="G452" s="64">
        <v>1100.376982653263</v>
      </c>
      <c r="H452" s="64">
        <v>2251.445554508748</v>
      </c>
      <c r="I452" s="64">
        <v>5258.9333625236586</v>
      </c>
      <c r="J452" s="64">
        <v>263.86496614052601</v>
      </c>
      <c r="K452" s="64">
        <v>263.30364900000001</v>
      </c>
      <c r="L452" s="64">
        <v>1757.854189195828</v>
      </c>
      <c r="M452" s="65" t="b">
        <f>ABS(C452+D452+E452+F452+G452+H452-I452-J452-K452-L452)&lt;0.1</f>
        <v>1</v>
      </c>
      <c r="N452" s="64">
        <f>IF(B452="","",I452+J452)</f>
        <v>5522.7983286641847</v>
      </c>
      <c r="O452" s="27"/>
    </row>
    <row r="453" spans="1:15" x14ac:dyDescent="0.25">
      <c r="A453" s="18"/>
      <c r="B453" s="63">
        <v>45369</v>
      </c>
      <c r="C453" s="64">
        <v>2313.9635455000002</v>
      </c>
      <c r="D453" s="64">
        <v>567.20617818749997</v>
      </c>
      <c r="E453" s="64">
        <v>430.41641365000004</v>
      </c>
      <c r="F453" s="64">
        <v>177.150368961</v>
      </c>
      <c r="G453" s="64">
        <v>1063.215327122761</v>
      </c>
      <c r="H453" s="64">
        <v>2527.880554508748</v>
      </c>
      <c r="I453" s="64">
        <v>5052.8438722136589</v>
      </c>
      <c r="J453" s="64">
        <v>246.88710522052301</v>
      </c>
      <c r="K453" s="64">
        <v>241.4097788</v>
      </c>
      <c r="L453" s="64">
        <v>1538.6916316958282</v>
      </c>
      <c r="M453" s="65" t="b">
        <f>ABS(C453+D453+E453+F453+G453+H453-I453-J453-K453-L453)&lt;0.1</f>
        <v>1</v>
      </c>
      <c r="N453" s="64">
        <f>IF(B453="","",I453+J453)</f>
        <v>5299.730977434182</v>
      </c>
      <c r="O453" s="27"/>
    </row>
    <row r="454" spans="1:15" x14ac:dyDescent="0.25">
      <c r="A454" s="18"/>
      <c r="B454" s="63">
        <v>45369.041666666664</v>
      </c>
      <c r="C454" s="64">
        <v>2320.0511420000003</v>
      </c>
      <c r="D454" s="64">
        <v>512.86560856250003</v>
      </c>
      <c r="E454" s="64">
        <v>332.29429284000003</v>
      </c>
      <c r="F454" s="64">
        <v>143.54660234100001</v>
      </c>
      <c r="G454" s="64">
        <v>1056.0354937777629</v>
      </c>
      <c r="H454" s="64">
        <v>2457.875554508747</v>
      </c>
      <c r="I454" s="64">
        <v>4864.9610605136577</v>
      </c>
      <c r="J454" s="64">
        <v>239.42223852052601</v>
      </c>
      <c r="K454" s="64">
        <v>363.70233580000001</v>
      </c>
      <c r="L454" s="64">
        <v>1354.5830591958281</v>
      </c>
      <c r="M454" s="65" t="b">
        <f>ABS(C454+D454+E454+F454+G454+H454-I454-J454-K454-L454)&lt;0.1</f>
        <v>1</v>
      </c>
      <c r="N454" s="64">
        <f>IF(B454="","",I454+J454)</f>
        <v>5104.3832990341834</v>
      </c>
      <c r="O454" s="27"/>
    </row>
    <row r="455" spans="1:15" x14ac:dyDescent="0.25">
      <c r="A455" s="18"/>
      <c r="B455" s="63">
        <v>45369.083333333336</v>
      </c>
      <c r="C455" s="64">
        <v>2340.3219452499998</v>
      </c>
      <c r="D455" s="64">
        <v>532.50030525</v>
      </c>
      <c r="E455" s="64">
        <v>314.41136477000009</v>
      </c>
      <c r="F455" s="64">
        <v>141.21225614349999</v>
      </c>
      <c r="G455" s="64">
        <v>1050.2073265277611</v>
      </c>
      <c r="H455" s="64">
        <v>2183.170554508748</v>
      </c>
      <c r="I455" s="64">
        <v>4812.0705252436592</v>
      </c>
      <c r="J455" s="64">
        <v>234.02461151052302</v>
      </c>
      <c r="K455" s="64">
        <v>280.97868150000005</v>
      </c>
      <c r="L455" s="64">
        <v>1234.749934195828</v>
      </c>
      <c r="M455" s="65" t="b">
        <f>ABS(C455+D455+E455+F455+G455+H455-I455-J455-K455-L455)&lt;0.1</f>
        <v>1</v>
      </c>
      <c r="N455" s="64">
        <f>IF(B455="","",I455+J455)</f>
        <v>5046.095136754182</v>
      </c>
      <c r="O455" s="27"/>
    </row>
    <row r="456" spans="1:15" x14ac:dyDescent="0.25">
      <c r="A456" s="18"/>
      <c r="B456" s="63">
        <v>45369.125</v>
      </c>
      <c r="C456" s="64">
        <v>2338.703582749999</v>
      </c>
      <c r="D456" s="64">
        <v>441.0976946875</v>
      </c>
      <c r="E456" s="64">
        <v>428.03960515</v>
      </c>
      <c r="F456" s="64">
        <v>129.768928531</v>
      </c>
      <c r="G456" s="64">
        <v>1044.5169258127651</v>
      </c>
      <c r="H456" s="64">
        <v>2271.9575545087478</v>
      </c>
      <c r="I456" s="64">
        <v>4799.9233472536598</v>
      </c>
      <c r="J456" s="64">
        <v>232.31251199052699</v>
      </c>
      <c r="K456" s="64">
        <v>494.26715300000006</v>
      </c>
      <c r="L456" s="64">
        <v>1127.5812791958272</v>
      </c>
      <c r="M456" s="65" t="b">
        <f>ABS(C456+D456+E456+F456+G456+H456-I456-J456-K456-L456)&lt;0.1</f>
        <v>1</v>
      </c>
      <c r="N456" s="64">
        <f>IF(B456="","",I456+J456)</f>
        <v>5032.2358592441869</v>
      </c>
      <c r="O456" s="27"/>
    </row>
    <row r="457" spans="1:15" x14ac:dyDescent="0.25">
      <c r="A457" s="18"/>
      <c r="B457" s="63">
        <v>45369.166666666664</v>
      </c>
      <c r="C457" s="64">
        <v>2379.8734947499988</v>
      </c>
      <c r="D457" s="64">
        <v>396.77604493750005</v>
      </c>
      <c r="E457" s="64">
        <v>621.82684379</v>
      </c>
      <c r="F457" s="64">
        <v>123.714018803</v>
      </c>
      <c r="G457" s="64">
        <v>1040.0576386407602</v>
      </c>
      <c r="H457" s="64">
        <v>2441.7365545087478</v>
      </c>
      <c r="I457" s="64">
        <v>5011.9730670436593</v>
      </c>
      <c r="J457" s="64">
        <v>246.32953219052203</v>
      </c>
      <c r="K457" s="64">
        <v>621.13782700000013</v>
      </c>
      <c r="L457" s="64">
        <v>1124.5441691958281</v>
      </c>
      <c r="M457" s="65" t="b">
        <f>ABS(C457+D457+E457+F457+G457+H457-I457-J457-K457-L457)&lt;0.1</f>
        <v>1</v>
      </c>
      <c r="N457" s="64">
        <f>IF(B457="","",I457+J457)</f>
        <v>5258.3025992341809</v>
      </c>
      <c r="O457" s="27"/>
    </row>
    <row r="458" spans="1:15" x14ac:dyDescent="0.25">
      <c r="A458" s="18"/>
      <c r="B458" s="63">
        <v>45369.208333333336</v>
      </c>
      <c r="C458" s="64">
        <v>2404.2130152500004</v>
      </c>
      <c r="D458" s="64">
        <v>1144.1612661874999</v>
      </c>
      <c r="E458" s="64">
        <v>1034.0193949900001</v>
      </c>
      <c r="F458" s="64">
        <v>158.95425076400002</v>
      </c>
      <c r="G458" s="64">
        <v>1057.141941329761</v>
      </c>
      <c r="H458" s="64">
        <v>2189.1515545087477</v>
      </c>
      <c r="I458" s="64">
        <v>5711.9847066436587</v>
      </c>
      <c r="J458" s="64">
        <v>291.05641949052301</v>
      </c>
      <c r="K458" s="64">
        <v>127.5940602</v>
      </c>
      <c r="L458" s="64">
        <v>1857.006236695828</v>
      </c>
      <c r="M458" s="65" t="b">
        <f>ABS(C458+D458+E458+F458+G458+H458-I458-J458-K458-L458)&lt;0.1</f>
        <v>1</v>
      </c>
      <c r="N458" s="64">
        <f>IF(B458="","",I458+J458)</f>
        <v>6003.0411261341815</v>
      </c>
      <c r="O458" s="27"/>
    </row>
    <row r="459" spans="1:15" x14ac:dyDescent="0.25">
      <c r="A459" s="18"/>
      <c r="B459" s="63">
        <v>45369.25</v>
      </c>
      <c r="C459" s="64">
        <v>2435.3630065000002</v>
      </c>
      <c r="D459" s="64">
        <v>3141.3552884374999</v>
      </c>
      <c r="E459" s="64">
        <v>1538.2775435000001</v>
      </c>
      <c r="F459" s="64">
        <v>242.45757251625</v>
      </c>
      <c r="G459" s="64">
        <v>1094.184423167512</v>
      </c>
      <c r="H459" s="64">
        <v>1476.0855545087472</v>
      </c>
      <c r="I459" s="64">
        <v>6797.1408425536574</v>
      </c>
      <c r="J459" s="64">
        <v>348.08718938052601</v>
      </c>
      <c r="K459" s="64">
        <v>30.137062499999992</v>
      </c>
      <c r="L459" s="64">
        <v>2752.358294195828</v>
      </c>
      <c r="M459" s="65" t="b">
        <f>ABS(C459+D459+E459+F459+G459+H459-I459-J459-K459-L459)&lt;0.1</f>
        <v>1</v>
      </c>
      <c r="N459" s="64">
        <f>IF(B459="","",I459+J459)</f>
        <v>7145.2280319341835</v>
      </c>
      <c r="O459" s="27"/>
    </row>
    <row r="460" spans="1:15" x14ac:dyDescent="0.25">
      <c r="A460" s="18"/>
      <c r="B460" s="63">
        <v>45369.291666666664</v>
      </c>
      <c r="C460" s="64">
        <v>2459.16504175</v>
      </c>
      <c r="D460" s="64">
        <v>3617.1318455000001</v>
      </c>
      <c r="E460" s="64">
        <v>1674.9437545000001</v>
      </c>
      <c r="F460" s="64">
        <v>188.91528833824998</v>
      </c>
      <c r="G460" s="64">
        <v>1241.7503266130122</v>
      </c>
      <c r="H460" s="64">
        <v>1265.2685545087481</v>
      </c>
      <c r="I460" s="64">
        <v>7379.6750819236586</v>
      </c>
      <c r="J460" s="64">
        <v>361.05685679052505</v>
      </c>
      <c r="K460" s="64">
        <v>0.52468579999999976</v>
      </c>
      <c r="L460" s="64">
        <v>2705.9181866958274</v>
      </c>
      <c r="M460" s="65" t="b">
        <f>ABS(C460+D460+E460+F460+G460+H460-I460-J460-K460-L460)&lt;0.1</f>
        <v>1</v>
      </c>
      <c r="N460" s="64">
        <f>IF(B460="","",I460+J460)</f>
        <v>7740.7319387141833</v>
      </c>
      <c r="O460" s="27"/>
    </row>
    <row r="461" spans="1:15" x14ac:dyDescent="0.25">
      <c r="A461" s="18"/>
      <c r="B461" s="63">
        <v>45369.333333333336</v>
      </c>
      <c r="C461" s="64">
        <v>2457.1336810000003</v>
      </c>
      <c r="D461" s="64">
        <v>3197.2796713124994</v>
      </c>
      <c r="E461" s="64">
        <v>1741.32365764</v>
      </c>
      <c r="F461" s="64">
        <v>86.558610571249986</v>
      </c>
      <c r="G461" s="64">
        <v>1527.4053536875131</v>
      </c>
      <c r="H461" s="64">
        <v>1544.360554508748</v>
      </c>
      <c r="I461" s="64">
        <v>7519.8418834936574</v>
      </c>
      <c r="J461" s="64">
        <v>372.55780993052605</v>
      </c>
      <c r="K461" s="64">
        <v>0.39745659999999977</v>
      </c>
      <c r="L461" s="64">
        <v>2661.2643786958274</v>
      </c>
      <c r="M461" s="65" t="b">
        <f>ABS(C461+D461+E461+F461+G461+H461-I461-J461-K461-L461)&lt;0.1</f>
        <v>1</v>
      </c>
      <c r="N461" s="64">
        <f>IF(B461="","",I461+J461)</f>
        <v>7892.3996934241832</v>
      </c>
      <c r="O461" s="27"/>
    </row>
    <row r="462" spans="1:15" x14ac:dyDescent="0.25">
      <c r="A462" s="18"/>
      <c r="B462" s="63">
        <v>45369.375</v>
      </c>
      <c r="C462" s="64">
        <v>2458.3529067500003</v>
      </c>
      <c r="D462" s="64">
        <v>1958.2060104375</v>
      </c>
      <c r="E462" s="64">
        <v>1719.0235366100001</v>
      </c>
      <c r="F462" s="64">
        <v>76.773387439499984</v>
      </c>
      <c r="G462" s="64">
        <v>1970.950933564261</v>
      </c>
      <c r="H462" s="64">
        <v>1861.4585545087482</v>
      </c>
      <c r="I462" s="64">
        <v>7414.682705453657</v>
      </c>
      <c r="J462" s="64">
        <v>393.75294126052302</v>
      </c>
      <c r="K462" s="64">
        <v>63.558578399999966</v>
      </c>
      <c r="L462" s="64">
        <v>2172.7711041958278</v>
      </c>
      <c r="M462" s="65" t="b">
        <f>ABS(C462+D462+E462+F462+G462+H462-I462-J462-K462-L462)&lt;0.1</f>
        <v>1</v>
      </c>
      <c r="N462" s="64">
        <f>IF(B462="","",I462+J462)</f>
        <v>7808.4356467141797</v>
      </c>
      <c r="O462" s="27"/>
    </row>
    <row r="463" spans="1:15" x14ac:dyDescent="0.25">
      <c r="A463" s="18"/>
      <c r="B463" s="63">
        <v>45369.416666666664</v>
      </c>
      <c r="C463" s="64">
        <v>2453.9357409999998</v>
      </c>
      <c r="D463" s="64">
        <v>739.17869656250002</v>
      </c>
      <c r="E463" s="64">
        <v>1498.66519853</v>
      </c>
      <c r="F463" s="64">
        <v>94.967287405249962</v>
      </c>
      <c r="G463" s="64">
        <v>2361.5758144035121</v>
      </c>
      <c r="H463" s="64">
        <v>2656.6075545087469</v>
      </c>
      <c r="I463" s="64">
        <v>7407.3048803036581</v>
      </c>
      <c r="J463" s="64">
        <v>431.20656736052501</v>
      </c>
      <c r="K463" s="64">
        <v>541.10455805000004</v>
      </c>
      <c r="L463" s="64">
        <v>1425.3142866958281</v>
      </c>
      <c r="M463" s="65" t="b">
        <f>ABS(C463+D463+E463+F463+G463+H463-I463-J463-K463-L463)&lt;0.1</f>
        <v>1</v>
      </c>
      <c r="N463" s="64">
        <f>IF(B463="","",I463+J463)</f>
        <v>7838.5114476641829</v>
      </c>
      <c r="O463" s="27"/>
    </row>
    <row r="464" spans="1:15" x14ac:dyDescent="0.25">
      <c r="A464" s="18"/>
      <c r="B464" s="63">
        <v>45369.458333333336</v>
      </c>
      <c r="C464" s="64">
        <v>2412.8426825000001</v>
      </c>
      <c r="D464" s="64">
        <v>591.21484900000007</v>
      </c>
      <c r="E464" s="64">
        <v>1330.73185395</v>
      </c>
      <c r="F464" s="64">
        <v>124.22815408450001</v>
      </c>
      <c r="G464" s="64">
        <v>2643.8379950667631</v>
      </c>
      <c r="H464" s="64">
        <v>2668.7945545087468</v>
      </c>
      <c r="I464" s="64">
        <v>7428.8012444036567</v>
      </c>
      <c r="J464" s="64">
        <v>419.55108341052704</v>
      </c>
      <c r="K464" s="64">
        <v>400.32945960000001</v>
      </c>
      <c r="L464" s="64">
        <v>1522.9683016958279</v>
      </c>
      <c r="M464" s="65" t="b">
        <f>ABS(C464+D464+E464+F464+G464+H464-I464-J464-K464-L464)&lt;0.1</f>
        <v>1</v>
      </c>
      <c r="N464" s="64">
        <f>IF(B464="","",I464+J464)</f>
        <v>7848.3523278141838</v>
      </c>
      <c r="O464" s="27"/>
    </row>
    <row r="465" spans="1:15" x14ac:dyDescent="0.25">
      <c r="A465" s="18"/>
      <c r="B465" s="63">
        <v>45369.5</v>
      </c>
      <c r="C465" s="64">
        <v>2424.771956</v>
      </c>
      <c r="D465" s="64">
        <v>540.37577750000003</v>
      </c>
      <c r="E465" s="64">
        <v>1276.6716981099992</v>
      </c>
      <c r="F465" s="64">
        <v>143.15912397599999</v>
      </c>
      <c r="G465" s="64">
        <v>2719.3025225952633</v>
      </c>
      <c r="H465" s="64">
        <v>2498.5535545087478</v>
      </c>
      <c r="I465" s="64">
        <v>7304.1763663536613</v>
      </c>
      <c r="J465" s="64">
        <v>389.83363624052203</v>
      </c>
      <c r="K465" s="64">
        <v>178.7178509</v>
      </c>
      <c r="L465" s="64">
        <v>1730.106779195828</v>
      </c>
      <c r="M465" s="65" t="b">
        <f>ABS(C465+D465+E465+F465+G465+H465-I465-J465-K465-L465)&lt;0.1</f>
        <v>1</v>
      </c>
      <c r="N465" s="64">
        <f>IF(B465="","",I465+J465)</f>
        <v>7694.0100025941829</v>
      </c>
      <c r="O465" s="27"/>
    </row>
    <row r="466" spans="1:15" x14ac:dyDescent="0.25">
      <c r="A466" s="18"/>
      <c r="B466" s="63">
        <v>45369.541666666664</v>
      </c>
      <c r="C466" s="64">
        <v>2411.5114007500001</v>
      </c>
      <c r="D466" s="64">
        <v>636.64337543750003</v>
      </c>
      <c r="E466" s="64">
        <v>1091.5848790700002</v>
      </c>
      <c r="F466" s="64">
        <v>174.84570517150001</v>
      </c>
      <c r="G466" s="64">
        <v>2520.0510261422637</v>
      </c>
      <c r="H466" s="64">
        <v>2664.5721095087474</v>
      </c>
      <c r="I466" s="64">
        <v>7227.8074866236602</v>
      </c>
      <c r="J466" s="64">
        <v>367.56636256052406</v>
      </c>
      <c r="K466" s="64">
        <v>185.45493519999999</v>
      </c>
      <c r="L466" s="64">
        <v>1718.3797116958283</v>
      </c>
      <c r="M466" s="65" t="b">
        <f>ABS(C466+D466+E466+F466+G466+H466-I466-J466-K466-L466)&lt;0.1</f>
        <v>1</v>
      </c>
      <c r="N466" s="64">
        <f>IF(B466="","",I466+J466)</f>
        <v>7595.3738491841841</v>
      </c>
      <c r="O466" s="27"/>
    </row>
    <row r="467" spans="1:15" x14ac:dyDescent="0.25">
      <c r="A467" s="18"/>
      <c r="B467" s="63">
        <v>45369.583333333336</v>
      </c>
      <c r="C467" s="64">
        <v>2369.4392195</v>
      </c>
      <c r="D467" s="64">
        <v>1199.0355089375</v>
      </c>
      <c r="E467" s="64">
        <v>1202.2328655700001</v>
      </c>
      <c r="F467" s="64">
        <v>241.70076299900001</v>
      </c>
      <c r="G467" s="64">
        <v>2129.4559130847611</v>
      </c>
      <c r="H467" s="64">
        <v>2218.1219545087479</v>
      </c>
      <c r="I467" s="64">
        <v>7203.2411591736582</v>
      </c>
      <c r="J467" s="64">
        <v>346.86049123052504</v>
      </c>
      <c r="K467" s="64">
        <v>166.57122200000001</v>
      </c>
      <c r="L467" s="64">
        <v>1643.313352195828</v>
      </c>
      <c r="M467" s="65" t="b">
        <f>ABS(C467+D467+E467+F467+G467+H467-I467-J467-K467-L467)&lt;0.1</f>
        <v>1</v>
      </c>
      <c r="N467" s="64">
        <f>IF(B467="","",I467+J467)</f>
        <v>7550.1016504041836</v>
      </c>
      <c r="O467" s="27"/>
    </row>
    <row r="468" spans="1:15" x14ac:dyDescent="0.25">
      <c r="A468" s="18"/>
      <c r="B468" s="63">
        <v>45369.625</v>
      </c>
      <c r="C468" s="64">
        <v>2357.084073</v>
      </c>
      <c r="D468" s="64">
        <v>1928.8525733125002</v>
      </c>
      <c r="E468" s="64">
        <v>1368.31393875</v>
      </c>
      <c r="F468" s="64">
        <v>299.02749513625002</v>
      </c>
      <c r="G468" s="64">
        <v>1670.514088442512</v>
      </c>
      <c r="H468" s="64">
        <v>1594.0315545087481</v>
      </c>
      <c r="I468" s="64">
        <v>7204.7999041936591</v>
      </c>
      <c r="J468" s="64">
        <v>336.71888896052405</v>
      </c>
      <c r="K468" s="64">
        <v>107.9716133</v>
      </c>
      <c r="L468" s="64">
        <v>1568.333316695828</v>
      </c>
      <c r="M468" s="65" t="b">
        <f>ABS(C468+D468+E468+F468+G468+H468-I468-J468-K468-L468)&lt;0.1</f>
        <v>1</v>
      </c>
      <c r="N468" s="64">
        <f>IF(B468="","",I468+J468)</f>
        <v>7541.5187931541832</v>
      </c>
      <c r="O468" s="27"/>
    </row>
    <row r="469" spans="1:15" x14ac:dyDescent="0.25">
      <c r="A469" s="18"/>
      <c r="B469" s="63">
        <v>45369.666666666664</v>
      </c>
      <c r="C469" s="64">
        <v>2444.1783672500001</v>
      </c>
      <c r="D469" s="64">
        <v>2338.2046971250002</v>
      </c>
      <c r="E469" s="64">
        <v>1657.77234213</v>
      </c>
      <c r="F469" s="64">
        <v>318.36393132175004</v>
      </c>
      <c r="G469" s="64">
        <v>1337.1330623845131</v>
      </c>
      <c r="H469" s="64">
        <v>1331.7595545087481</v>
      </c>
      <c r="I469" s="64">
        <v>7277.5562516736582</v>
      </c>
      <c r="J469" s="64">
        <v>344.34634045052604</v>
      </c>
      <c r="K469" s="64">
        <v>75.486030899999975</v>
      </c>
      <c r="L469" s="64">
        <v>1730.0233316958281</v>
      </c>
      <c r="M469" s="65" t="b">
        <f>ABS(C469+D469+E469+F469+G469+H469-I469-J469-K469-L469)&lt;0.1</f>
        <v>1</v>
      </c>
      <c r="N469" s="64">
        <f>IF(B469="","",I469+J469)</f>
        <v>7621.9025921241846</v>
      </c>
      <c r="O469" s="27"/>
    </row>
    <row r="470" spans="1:15" x14ac:dyDescent="0.25">
      <c r="A470" s="18"/>
      <c r="B470" s="63">
        <v>45369.708333333336</v>
      </c>
      <c r="C470" s="64">
        <v>2493.2216987500001</v>
      </c>
      <c r="D470" s="64">
        <v>3017.3713413124992</v>
      </c>
      <c r="E470" s="64">
        <v>1798.0243069800001</v>
      </c>
      <c r="F470" s="64">
        <v>430.62030403225003</v>
      </c>
      <c r="G470" s="64">
        <v>1207.4113452565141</v>
      </c>
      <c r="H470" s="64">
        <v>1564.3865545087481</v>
      </c>
      <c r="I470" s="64">
        <v>7638.1731913936555</v>
      </c>
      <c r="J470" s="64">
        <v>379.40278985052908</v>
      </c>
      <c r="K470" s="64">
        <v>58.445997900000002</v>
      </c>
      <c r="L470" s="64">
        <v>2435.013571695828</v>
      </c>
      <c r="M470" s="65" t="b">
        <f>ABS(C470+D470+E470+F470+G470+H470-I470-J470-K470-L470)&lt;0.1</f>
        <v>1</v>
      </c>
      <c r="N470" s="64">
        <f>IF(B470="","",I470+J470)</f>
        <v>8017.5759812441847</v>
      </c>
      <c r="O470" s="27"/>
    </row>
    <row r="471" spans="1:15" x14ac:dyDescent="0.25">
      <c r="A471" s="18"/>
      <c r="B471" s="63">
        <v>45369.75</v>
      </c>
      <c r="C471" s="64">
        <v>2499.1863229999994</v>
      </c>
      <c r="D471" s="64">
        <v>3208.327816</v>
      </c>
      <c r="E471" s="64">
        <v>1734.2949720000001</v>
      </c>
      <c r="F471" s="64">
        <v>587.8896522535</v>
      </c>
      <c r="G471" s="64">
        <v>1195.4264593377641</v>
      </c>
      <c r="H471" s="64">
        <v>1738.8255545087472</v>
      </c>
      <c r="I471" s="64">
        <v>7921.359989383659</v>
      </c>
      <c r="J471" s="64">
        <v>397.36873962052505</v>
      </c>
      <c r="K471" s="64">
        <v>5.3425763999999987</v>
      </c>
      <c r="L471" s="64">
        <v>2639.8794716958282</v>
      </c>
      <c r="M471" s="65" t="b">
        <f>ABS(C471+D471+E471+F471+G471+H471-I471-J471-K471-L471)&lt;0.1</f>
        <v>1</v>
      </c>
      <c r="N471" s="64">
        <f>IF(B471="","",I471+J471)</f>
        <v>8318.7287290041841</v>
      </c>
      <c r="O471" s="27"/>
    </row>
    <row r="472" spans="1:15" x14ac:dyDescent="0.25">
      <c r="A472" s="18"/>
      <c r="B472" s="63">
        <v>45369.791666666664</v>
      </c>
      <c r="C472" s="64">
        <v>2519.1077382499989</v>
      </c>
      <c r="D472" s="64">
        <v>3209.0616344999999</v>
      </c>
      <c r="E472" s="64">
        <v>1699.3214977499999</v>
      </c>
      <c r="F472" s="64">
        <v>721.34844451800006</v>
      </c>
      <c r="G472" s="64">
        <v>1203.136620903266</v>
      </c>
      <c r="H472" s="64">
        <v>1502.5835545087482</v>
      </c>
      <c r="I472" s="64">
        <v>7717.4649224636569</v>
      </c>
      <c r="J472" s="64">
        <v>383.45540267053002</v>
      </c>
      <c r="K472" s="64">
        <v>0.3694135999999999</v>
      </c>
      <c r="L472" s="64">
        <v>2753.2697516958274</v>
      </c>
      <c r="M472" s="65" t="b">
        <f>ABS(C472+D472+E472+F472+G472+H472-I472-J472-K472-L472)&lt;0.1</f>
        <v>1</v>
      </c>
      <c r="N472" s="64">
        <f>IF(B472="","",I472+J472)</f>
        <v>8100.9203251341869</v>
      </c>
      <c r="O472" s="27"/>
    </row>
    <row r="473" spans="1:15" x14ac:dyDescent="0.25">
      <c r="A473" s="18"/>
      <c r="B473" s="63">
        <v>45369.833333333336</v>
      </c>
      <c r="C473" s="64">
        <v>2512.2914712500001</v>
      </c>
      <c r="D473" s="64">
        <v>3221.024303687499</v>
      </c>
      <c r="E473" s="64">
        <v>1679.4369554899993</v>
      </c>
      <c r="F473" s="64">
        <v>809.00904130050003</v>
      </c>
      <c r="G473" s="64">
        <v>1209.700786833263</v>
      </c>
      <c r="H473" s="64">
        <v>979.84755450874809</v>
      </c>
      <c r="I473" s="64">
        <v>7208.1629369636594</v>
      </c>
      <c r="J473" s="64">
        <v>357.59991761052402</v>
      </c>
      <c r="K473" s="64">
        <v>0.46519179999999988</v>
      </c>
      <c r="L473" s="64">
        <v>2845.0820666958284</v>
      </c>
      <c r="M473" s="65" t="b">
        <f>ABS(C473+D473+E473+F473+G473+H473-I473-J473-K473-L473)&lt;0.1</f>
        <v>1</v>
      </c>
      <c r="N473" s="64">
        <f>IF(B473="","",I473+J473)</f>
        <v>7565.7628545741836</v>
      </c>
      <c r="O473" s="27"/>
    </row>
    <row r="474" spans="1:15" x14ac:dyDescent="0.25">
      <c r="A474" s="18"/>
      <c r="B474" s="63">
        <v>45369.875</v>
      </c>
      <c r="C474" s="64">
        <v>2511.8375104999991</v>
      </c>
      <c r="D474" s="64">
        <v>2689.0641885625</v>
      </c>
      <c r="E474" s="64">
        <v>1648.28624975</v>
      </c>
      <c r="F474" s="64">
        <v>727.80297587000007</v>
      </c>
      <c r="G474" s="64">
        <v>1209.056798478764</v>
      </c>
      <c r="H474" s="64">
        <v>885.50355450874804</v>
      </c>
      <c r="I474" s="64">
        <v>6622.8883978436606</v>
      </c>
      <c r="J474" s="64">
        <v>324.25862723052398</v>
      </c>
      <c r="K474" s="64">
        <v>29.484788399999989</v>
      </c>
      <c r="L474" s="64">
        <v>2694.9194641958284</v>
      </c>
      <c r="M474" s="65" t="b">
        <f>ABS(C474+D474+E474+F474+G474+H474-I474-J474-K474-L474)&lt;0.1</f>
        <v>1</v>
      </c>
      <c r="N474" s="64">
        <f>IF(B474="","",I474+J474)</f>
        <v>6947.147025074185</v>
      </c>
      <c r="O474" s="27"/>
    </row>
    <row r="475" spans="1:15" x14ac:dyDescent="0.25">
      <c r="A475" s="18"/>
      <c r="B475" s="63">
        <v>45369.916666666664</v>
      </c>
      <c r="C475" s="64">
        <v>2538.3607215000002</v>
      </c>
      <c r="D475" s="64">
        <v>2393.8205033125005</v>
      </c>
      <c r="E475" s="64">
        <v>1543.7585260000001</v>
      </c>
      <c r="F475" s="64">
        <v>581.25390330900007</v>
      </c>
      <c r="G475" s="64">
        <v>1176.7250360797632</v>
      </c>
      <c r="H475" s="64">
        <v>1084.282554508748</v>
      </c>
      <c r="I475" s="64">
        <v>6349.8024399336591</v>
      </c>
      <c r="J475" s="64">
        <v>316.71928358052503</v>
      </c>
      <c r="K475" s="64">
        <v>164.74699699999999</v>
      </c>
      <c r="L475" s="64">
        <v>2486.9325241958281</v>
      </c>
      <c r="M475" s="65" t="b">
        <f>ABS(C475+D475+E475+F475+G475+H475-I475-J475-K475-L475)&lt;0.1</f>
        <v>1</v>
      </c>
      <c r="N475" s="64">
        <f>IF(B475="","",I475+J475)</f>
        <v>6666.5217235141845</v>
      </c>
      <c r="O475" s="27"/>
    </row>
    <row r="476" spans="1:15" x14ac:dyDescent="0.25">
      <c r="A476" s="18"/>
      <c r="B476" s="63">
        <v>45369.958333333336</v>
      </c>
      <c r="C476" s="64">
        <v>2517.5952097500003</v>
      </c>
      <c r="D476" s="64">
        <v>1807.409254375</v>
      </c>
      <c r="E476" s="64">
        <v>1255.7044844000002</v>
      </c>
      <c r="F476" s="64">
        <v>536.95765010050002</v>
      </c>
      <c r="G476" s="64">
        <v>1173.613973075762</v>
      </c>
      <c r="H476" s="64">
        <v>1122.506554508748</v>
      </c>
      <c r="I476" s="64">
        <v>5910.2343270736592</v>
      </c>
      <c r="J476" s="64">
        <v>291.63380314052301</v>
      </c>
      <c r="K476" s="64">
        <v>170.91727180000001</v>
      </c>
      <c r="L476" s="64">
        <v>2041.001724195828</v>
      </c>
      <c r="M476" s="65" t="b">
        <f>ABS(C476+D476+E476+F476+G476+H476-I476-J476-K476-L476)&lt;0.1</f>
        <v>1</v>
      </c>
      <c r="N476" s="64">
        <f>IF(B476="","",I476+J476)</f>
        <v>6201.8681302141822</v>
      </c>
      <c r="O476" s="27"/>
    </row>
    <row r="477" spans="1:15" x14ac:dyDescent="0.25">
      <c r="A477" s="18"/>
      <c r="B477" s="63">
        <v>45370</v>
      </c>
      <c r="C477" s="64">
        <v>2482.5343747500001</v>
      </c>
      <c r="D477" s="64">
        <v>1722.1998105</v>
      </c>
      <c r="E477" s="64">
        <v>1135.63754034</v>
      </c>
      <c r="F477" s="64">
        <v>559.23187094399998</v>
      </c>
      <c r="G477" s="64">
        <v>1190.0836948772612</v>
      </c>
      <c r="H477" s="64">
        <v>1368.987554508748</v>
      </c>
      <c r="I477" s="64">
        <v>5650.5350989136587</v>
      </c>
      <c r="J477" s="64">
        <v>281.25376481052206</v>
      </c>
      <c r="K477" s="64">
        <v>291.60119800000007</v>
      </c>
      <c r="L477" s="64">
        <v>2235.2847841958283</v>
      </c>
      <c r="M477" s="65" t="b">
        <f>ABS(C477+D477+E477+F477+G477+H477-I477-J477-K477-L477)&lt;0.1</f>
        <v>1</v>
      </c>
      <c r="N477" s="64">
        <f>IF(B477="","",I477+J477)</f>
        <v>5931.7888637241804</v>
      </c>
      <c r="O477" s="27"/>
    </row>
    <row r="478" spans="1:15" x14ac:dyDescent="0.25">
      <c r="A478" s="18"/>
      <c r="B478" s="63">
        <v>45370.041666666664</v>
      </c>
      <c r="C478" s="64">
        <v>2421.4965389999993</v>
      </c>
      <c r="D478" s="64">
        <v>1414.9714829375</v>
      </c>
      <c r="E478" s="64">
        <v>957.10739518000003</v>
      </c>
      <c r="F478" s="64">
        <v>604.90786906150004</v>
      </c>
      <c r="G478" s="64">
        <v>1212.367253312261</v>
      </c>
      <c r="H478" s="64">
        <v>1682.6605545087482</v>
      </c>
      <c r="I478" s="64">
        <v>5422.1572118736585</v>
      </c>
      <c r="J478" s="64">
        <v>267.49463243052401</v>
      </c>
      <c r="K478" s="64">
        <v>573.08784550000007</v>
      </c>
      <c r="L478" s="64">
        <v>2030.771404195827</v>
      </c>
      <c r="M478" s="65" t="b">
        <f>ABS(C478+D478+E478+F478+G478+H478-I478-J478-K478-L478)&lt;0.1</f>
        <v>1</v>
      </c>
      <c r="N478" s="64">
        <f>IF(B478="","",I478+J478)</f>
        <v>5689.6518443041823</v>
      </c>
      <c r="O478" s="27"/>
    </row>
    <row r="479" spans="1:15" x14ac:dyDescent="0.25">
      <c r="A479" s="18"/>
      <c r="B479" s="63">
        <v>45370.083333333336</v>
      </c>
      <c r="C479" s="64">
        <v>2411.8056190000002</v>
      </c>
      <c r="D479" s="64">
        <v>970.71820150000008</v>
      </c>
      <c r="E479" s="64">
        <v>882.52264953000008</v>
      </c>
      <c r="F479" s="64">
        <v>628.2097452475</v>
      </c>
      <c r="G479" s="64">
        <v>1208.223522373763</v>
      </c>
      <c r="H479" s="64">
        <v>1808.8525545087482</v>
      </c>
      <c r="I479" s="64">
        <v>5346.9820253336584</v>
      </c>
      <c r="J479" s="64">
        <v>261.08652093052501</v>
      </c>
      <c r="K479" s="64">
        <v>528.10277670000005</v>
      </c>
      <c r="L479" s="64">
        <v>1774.1609691958281</v>
      </c>
      <c r="M479" s="65" t="b">
        <f>ABS(C479+D479+E479+F479+G479+H479-I479-J479-K479-L479)&lt;0.1</f>
        <v>1</v>
      </c>
      <c r="N479" s="64">
        <f>IF(B479="","",I479+J479)</f>
        <v>5608.0685462641832</v>
      </c>
      <c r="O479" s="27"/>
    </row>
    <row r="480" spans="1:15" x14ac:dyDescent="0.25">
      <c r="A480" s="18"/>
      <c r="B480" s="63">
        <v>45370.125</v>
      </c>
      <c r="C480" s="64">
        <v>2421.6448705000003</v>
      </c>
      <c r="D480" s="64">
        <v>1090.734328</v>
      </c>
      <c r="E480" s="64">
        <v>886.62048246000006</v>
      </c>
      <c r="F480" s="64">
        <v>634.15727195549994</v>
      </c>
      <c r="G480" s="64">
        <v>1200.353957455764</v>
      </c>
      <c r="H480" s="64">
        <v>1443.630554508748</v>
      </c>
      <c r="I480" s="64">
        <v>5334.1587725136587</v>
      </c>
      <c r="J480" s="64">
        <v>256.39760627052499</v>
      </c>
      <c r="K480" s="64">
        <v>494.8493694</v>
      </c>
      <c r="L480" s="64">
        <v>1591.7357166958273</v>
      </c>
      <c r="M480" s="65" t="b">
        <f>ABS(C480+D480+E480+F480+G480+H480-I480-J480-K480-L480)&lt;0.1</f>
        <v>1</v>
      </c>
      <c r="N480" s="64">
        <f>IF(B480="","",I480+J480)</f>
        <v>5590.5563787841838</v>
      </c>
      <c r="O480" s="27"/>
    </row>
    <row r="481" spans="1:15" x14ac:dyDescent="0.25">
      <c r="A481" s="18"/>
      <c r="B481" s="63">
        <v>45370.166666666664</v>
      </c>
      <c r="C481" s="64">
        <v>2437.7216675</v>
      </c>
      <c r="D481" s="64">
        <v>1341.2515432500002</v>
      </c>
      <c r="E481" s="64">
        <v>938.09298597000009</v>
      </c>
      <c r="F481" s="64">
        <v>622.59036487050003</v>
      </c>
      <c r="G481" s="64">
        <v>1200.2790600607641</v>
      </c>
      <c r="H481" s="64">
        <v>1224.3195545087472</v>
      </c>
      <c r="I481" s="64">
        <v>5551.1107801136586</v>
      </c>
      <c r="J481" s="64">
        <v>263.373739750526</v>
      </c>
      <c r="K481" s="64">
        <v>288.20844210000007</v>
      </c>
      <c r="L481" s="64">
        <v>1661.5622141958281</v>
      </c>
      <c r="M481" s="65" t="b">
        <f>ABS(C481+D481+E481+F481+G481+H481-I481-J481-K481-L481)&lt;0.1</f>
        <v>1</v>
      </c>
      <c r="N481" s="64">
        <f>IF(B481="","",I481+J481)</f>
        <v>5814.4845198641842</v>
      </c>
      <c r="O481" s="27"/>
    </row>
    <row r="482" spans="1:15" x14ac:dyDescent="0.25">
      <c r="A482" s="18"/>
      <c r="B482" s="63">
        <v>45370.208333333336</v>
      </c>
      <c r="C482" s="64">
        <v>2489.8234322500002</v>
      </c>
      <c r="D482" s="64">
        <v>1637.7767151875</v>
      </c>
      <c r="E482" s="64">
        <v>1232.8302322500001</v>
      </c>
      <c r="F482" s="64">
        <v>546.27914327600001</v>
      </c>
      <c r="G482" s="64">
        <v>1219.4127953177631</v>
      </c>
      <c r="H482" s="64">
        <v>1240.918554508748</v>
      </c>
      <c r="I482" s="64">
        <v>6239.232827233659</v>
      </c>
      <c r="J482" s="64">
        <v>292.93344836052603</v>
      </c>
      <c r="K482" s="64">
        <v>260.25952799999999</v>
      </c>
      <c r="L482" s="64">
        <v>1574.615069195828</v>
      </c>
      <c r="M482" s="65" t="b">
        <f>ABS(C482+D482+E482+F482+G482+H482-I482-J482-K482-L482)&lt;0.1</f>
        <v>1</v>
      </c>
      <c r="N482" s="64">
        <f>IF(B482="","",I482+J482)</f>
        <v>6532.1662755941852</v>
      </c>
      <c r="O482" s="27"/>
    </row>
    <row r="483" spans="1:15" x14ac:dyDescent="0.25">
      <c r="A483" s="18"/>
      <c r="B483" s="63">
        <v>45370.25</v>
      </c>
      <c r="C483" s="64">
        <v>2597.2026920000003</v>
      </c>
      <c r="D483" s="64">
        <v>2929.97889175</v>
      </c>
      <c r="E483" s="64">
        <v>1596.183391</v>
      </c>
      <c r="F483" s="64">
        <v>423.56014585675007</v>
      </c>
      <c r="G483" s="64">
        <v>1253.5989515545089</v>
      </c>
      <c r="H483" s="64">
        <v>1102.2595545087481</v>
      </c>
      <c r="I483" s="64">
        <v>7198.7941196536576</v>
      </c>
      <c r="J483" s="64">
        <v>355.02090452052204</v>
      </c>
      <c r="K483" s="64">
        <v>44.985448299999987</v>
      </c>
      <c r="L483" s="64">
        <v>2303.9831541958279</v>
      </c>
      <c r="M483" s="65" t="b">
        <f>ABS(C483+D483+E483+F483+G483+H483-I483-J483-K483-L483)&lt;0.1</f>
        <v>1</v>
      </c>
      <c r="N483" s="64">
        <f>IF(B483="","",I483+J483)</f>
        <v>7553.8150241741796</v>
      </c>
      <c r="O483" s="27"/>
    </row>
    <row r="484" spans="1:15" x14ac:dyDescent="0.25">
      <c r="A484" s="18"/>
      <c r="B484" s="63">
        <v>45370.291666666664</v>
      </c>
      <c r="C484" s="64">
        <v>2628.370736249999</v>
      </c>
      <c r="D484" s="64">
        <v>3350.206025</v>
      </c>
      <c r="E484" s="64">
        <v>1616.2955255000002</v>
      </c>
      <c r="F484" s="64">
        <v>266.49126818575002</v>
      </c>
      <c r="G484" s="64">
        <v>1469.7717763055109</v>
      </c>
      <c r="H484" s="64">
        <v>1026.9461295087481</v>
      </c>
      <c r="I484" s="64">
        <v>7661.7742778336597</v>
      </c>
      <c r="J484" s="64">
        <v>373.77472572052301</v>
      </c>
      <c r="K484" s="64">
        <v>2.3642604999999999</v>
      </c>
      <c r="L484" s="64">
        <v>2320.1681966958272</v>
      </c>
      <c r="M484" s="65" t="b">
        <f>ABS(C484+D484+E484+F484+G484+H484-I484-J484-K484-L484)&lt;0.1</f>
        <v>1</v>
      </c>
      <c r="N484" s="64">
        <f>IF(B484="","",I484+J484)</f>
        <v>8035.5490035541825</v>
      </c>
      <c r="O484" s="27"/>
    </row>
    <row r="485" spans="1:15" x14ac:dyDescent="0.25">
      <c r="A485" s="18"/>
      <c r="B485" s="63">
        <v>45370.333333333336</v>
      </c>
      <c r="C485" s="64">
        <v>2664.5793067499994</v>
      </c>
      <c r="D485" s="64">
        <v>2691.2296250625004</v>
      </c>
      <c r="E485" s="64">
        <v>1472.000724</v>
      </c>
      <c r="F485" s="64">
        <v>176.21804871150002</v>
      </c>
      <c r="G485" s="64">
        <v>1854.2535333272619</v>
      </c>
      <c r="H485" s="64">
        <v>1530.3362295087479</v>
      </c>
      <c r="I485" s="64">
        <v>7759.643450903659</v>
      </c>
      <c r="J485" s="64">
        <v>381.336314860524</v>
      </c>
      <c r="K485" s="64">
        <v>172.48645540000001</v>
      </c>
      <c r="L485" s="64">
        <v>2075.1512461958282</v>
      </c>
      <c r="M485" s="65" t="b">
        <f>ABS(C485+D485+E485+F485+G485+H485-I485-J485-K485-L485)&lt;0.1</f>
        <v>1</v>
      </c>
      <c r="N485" s="64">
        <f>IF(B485="","",I485+J485)</f>
        <v>8140.979765764183</v>
      </c>
      <c r="O485" s="27"/>
    </row>
    <row r="486" spans="1:15" x14ac:dyDescent="0.25">
      <c r="A486" s="18"/>
      <c r="B486" s="63">
        <v>45370.375</v>
      </c>
      <c r="C486" s="64">
        <v>2654.3433472500001</v>
      </c>
      <c r="D486" s="64">
        <v>1853.7367808125</v>
      </c>
      <c r="E486" s="64">
        <v>1373.5528543</v>
      </c>
      <c r="F486" s="64">
        <v>234.85697231125002</v>
      </c>
      <c r="G486" s="64">
        <v>2374.3783441675123</v>
      </c>
      <c r="H486" s="64">
        <v>1768.3248345087482</v>
      </c>
      <c r="I486" s="64">
        <v>7688.5757587636563</v>
      </c>
      <c r="J486" s="64">
        <v>373.87943814052602</v>
      </c>
      <c r="K486" s="64">
        <v>304.44670275000004</v>
      </c>
      <c r="L486" s="64">
        <v>1892.2912336958282</v>
      </c>
      <c r="M486" s="65" t="b">
        <f>ABS(C486+D486+E486+F486+G486+H486-I486-J486-K486-L486)&lt;0.1</f>
        <v>1</v>
      </c>
      <c r="N486" s="64">
        <f>IF(B486="","",I486+J486)</f>
        <v>8062.4551969041822</v>
      </c>
      <c r="O486" s="27"/>
    </row>
    <row r="487" spans="1:15" x14ac:dyDescent="0.25">
      <c r="A487" s="18"/>
      <c r="B487" s="63">
        <v>45370.416666666664</v>
      </c>
      <c r="C487" s="64">
        <v>2622.6154432500002</v>
      </c>
      <c r="D487" s="64">
        <v>722.21458743750009</v>
      </c>
      <c r="E487" s="64">
        <v>1012.10579694</v>
      </c>
      <c r="F487" s="64">
        <v>317.27415162600005</v>
      </c>
      <c r="G487" s="64">
        <v>2872.492904927763</v>
      </c>
      <c r="H487" s="64">
        <v>2560.4541995087479</v>
      </c>
      <c r="I487" s="64">
        <v>7582.4875360036622</v>
      </c>
      <c r="J487" s="64">
        <v>370.29062959052203</v>
      </c>
      <c r="K487" s="64">
        <v>654.29279890000009</v>
      </c>
      <c r="L487" s="64">
        <v>1500.0861191958279</v>
      </c>
      <c r="M487" s="65" t="b">
        <f>ABS(C487+D487+E487+F487+G487+H487-I487-J487-K487-L487)&lt;0.1</f>
        <v>1</v>
      </c>
      <c r="N487" s="64">
        <f>IF(B487="","",I487+J487)</f>
        <v>7952.7781655941844</v>
      </c>
      <c r="O487" s="27"/>
    </row>
    <row r="488" spans="1:15" x14ac:dyDescent="0.25">
      <c r="A488" s="18"/>
      <c r="B488" s="63">
        <v>45370.458333333336</v>
      </c>
      <c r="C488" s="64">
        <v>2590.0804534999993</v>
      </c>
      <c r="D488" s="64">
        <v>583.59711775000005</v>
      </c>
      <c r="E488" s="64">
        <v>878.98436900000013</v>
      </c>
      <c r="F488" s="64">
        <v>449.21787337149999</v>
      </c>
      <c r="G488" s="64">
        <v>3205.9734164397614</v>
      </c>
      <c r="H488" s="64">
        <v>3140.5308245087481</v>
      </c>
      <c r="I488" s="64">
        <v>7479.5912390836602</v>
      </c>
      <c r="J488" s="64">
        <v>367.08021039052397</v>
      </c>
      <c r="K488" s="64">
        <v>1357.3861099000001</v>
      </c>
      <c r="L488" s="64">
        <v>1644.3264951958281</v>
      </c>
      <c r="M488" s="65" t="b">
        <f>ABS(C488+D488+E488+F488+G488+H488-I488-J488-K488-L488)&lt;0.1</f>
        <v>1</v>
      </c>
      <c r="N488" s="64">
        <f>IF(B488="","",I488+J488)</f>
        <v>7846.6714494741846</v>
      </c>
      <c r="O488" s="27"/>
    </row>
    <row r="489" spans="1:15" x14ac:dyDescent="0.25">
      <c r="A489" s="18"/>
      <c r="B489" s="63">
        <v>45370.5</v>
      </c>
      <c r="C489" s="64">
        <v>2635.7975622499989</v>
      </c>
      <c r="D489" s="64">
        <v>487.45056981250002</v>
      </c>
      <c r="E489" s="64">
        <v>872.58290550000004</v>
      </c>
      <c r="F489" s="64">
        <v>451.4841130575</v>
      </c>
      <c r="G489" s="64">
        <v>3357.6452842712615</v>
      </c>
      <c r="H489" s="64">
        <v>2596.2551295087483</v>
      </c>
      <c r="I489" s="64">
        <v>7178.899318583658</v>
      </c>
      <c r="J489" s="64">
        <v>343.26397392052309</v>
      </c>
      <c r="K489" s="64">
        <v>1250.6689767</v>
      </c>
      <c r="L489" s="64">
        <v>1628.383295195827</v>
      </c>
      <c r="M489" s="65" t="b">
        <f>ABS(C489+D489+E489+F489+G489+H489-I489-J489-K489-L489)&lt;0.1</f>
        <v>1</v>
      </c>
      <c r="N489" s="64">
        <f>IF(B489="","",I489+J489)</f>
        <v>7522.1632925041813</v>
      </c>
      <c r="O489" s="27"/>
    </row>
    <row r="490" spans="1:15" x14ac:dyDescent="0.25">
      <c r="A490" s="18"/>
      <c r="B490" s="63">
        <v>45370.541666666664</v>
      </c>
      <c r="C490" s="64">
        <v>2598.705370749999</v>
      </c>
      <c r="D490" s="64">
        <v>506.95292799999999</v>
      </c>
      <c r="E490" s="64">
        <v>871.39779050000004</v>
      </c>
      <c r="F490" s="64">
        <v>391.48706446850002</v>
      </c>
      <c r="G490" s="64">
        <v>3202.951006502763</v>
      </c>
      <c r="H490" s="64">
        <v>2360.3512195087483</v>
      </c>
      <c r="I490" s="64">
        <v>6931.6818440336592</v>
      </c>
      <c r="J490" s="64">
        <v>333.05566820052502</v>
      </c>
      <c r="K490" s="64">
        <v>976.03455530000008</v>
      </c>
      <c r="L490" s="64">
        <v>1691.0733121958281</v>
      </c>
      <c r="M490" s="65" t="b">
        <f>ABS(C490+D490+E490+F490+G490+H490-I490-J490-K490-L490)&lt;0.1</f>
        <v>1</v>
      </c>
      <c r="N490" s="64">
        <f>IF(B490="","",I490+J490)</f>
        <v>7264.7375122341846</v>
      </c>
      <c r="O490" s="27"/>
    </row>
    <row r="491" spans="1:15" x14ac:dyDescent="0.25">
      <c r="A491" s="18"/>
      <c r="B491" s="63">
        <v>45370.583333333336</v>
      </c>
      <c r="C491" s="64">
        <v>2673.0584027500004</v>
      </c>
      <c r="D491" s="64">
        <v>637.58656856250002</v>
      </c>
      <c r="E491" s="64">
        <v>869.85906475000002</v>
      </c>
      <c r="F491" s="64">
        <v>371.69237181675004</v>
      </c>
      <c r="G491" s="64">
        <v>2776.859936832011</v>
      </c>
      <c r="H491" s="64">
        <v>1903.2178395087481</v>
      </c>
      <c r="I491" s="64">
        <v>6709.044992433659</v>
      </c>
      <c r="J491" s="64">
        <v>316.11916159052402</v>
      </c>
      <c r="K491" s="64">
        <v>636.0269320000001</v>
      </c>
      <c r="L491" s="64">
        <v>1571.0830981958281</v>
      </c>
      <c r="M491" s="65" t="b">
        <f>ABS(C491+D491+E491+F491+G491+H491-I491-J491-K491-L491)&lt;0.1</f>
        <v>1</v>
      </c>
      <c r="N491" s="64">
        <f>IF(B491="","",I491+J491)</f>
        <v>7025.1641540241826</v>
      </c>
      <c r="O491" s="27"/>
    </row>
    <row r="492" spans="1:15" x14ac:dyDescent="0.25">
      <c r="A492" s="18"/>
      <c r="B492" s="63">
        <v>45370.625</v>
      </c>
      <c r="C492" s="64">
        <v>2698.3059332500002</v>
      </c>
      <c r="D492" s="64">
        <v>758.43285862499999</v>
      </c>
      <c r="E492" s="64">
        <v>1041.1906375000001</v>
      </c>
      <c r="F492" s="64">
        <v>402.01291870075005</v>
      </c>
      <c r="G492" s="64">
        <v>2213.5216895455133</v>
      </c>
      <c r="H492" s="64">
        <v>1975.678044508747</v>
      </c>
      <c r="I492" s="64">
        <v>6691.9390159136601</v>
      </c>
      <c r="J492" s="64">
        <v>317.003210920524</v>
      </c>
      <c r="K492" s="64">
        <v>465.7044611</v>
      </c>
      <c r="L492" s="64">
        <v>1614.4953941958281</v>
      </c>
      <c r="M492" s="65" t="b">
        <f>ABS(C492+D492+E492+F492+G492+H492-I492-J492-K492-L492)&lt;0.1</f>
        <v>1</v>
      </c>
      <c r="N492" s="64">
        <f>IF(B492="","",I492+J492)</f>
        <v>7008.9422268341841</v>
      </c>
      <c r="O492" s="27"/>
    </row>
    <row r="493" spans="1:15" x14ac:dyDescent="0.25">
      <c r="A493" s="18"/>
      <c r="B493" s="63">
        <v>45370.666666666664</v>
      </c>
      <c r="C493" s="64">
        <v>2746.7380144999993</v>
      </c>
      <c r="D493" s="64">
        <v>2114.6522111875001</v>
      </c>
      <c r="E493" s="64">
        <v>1429.380434749999</v>
      </c>
      <c r="F493" s="64">
        <v>399.26586198825004</v>
      </c>
      <c r="G493" s="64">
        <v>1712.3487200755121</v>
      </c>
      <c r="H493" s="64">
        <v>1287.8702995087481</v>
      </c>
      <c r="I493" s="64">
        <v>6939.356034713659</v>
      </c>
      <c r="J493" s="64">
        <v>331.80995160052305</v>
      </c>
      <c r="K493" s="64">
        <v>405.2711865</v>
      </c>
      <c r="L493" s="64">
        <v>2013.8183691958272</v>
      </c>
      <c r="M493" s="65" t="b">
        <f>ABS(C493+D493+E493+F493+G493+H493-I493-J493-K493-L493)&lt;0.1</f>
        <v>1</v>
      </c>
      <c r="N493" s="64">
        <f>IF(B493="","",I493+J493)</f>
        <v>7271.1659863141822</v>
      </c>
      <c r="O493" s="27"/>
    </row>
    <row r="494" spans="1:15" x14ac:dyDescent="0.25">
      <c r="A494" s="18"/>
      <c r="B494" s="63">
        <v>45370.708333333336</v>
      </c>
      <c r="C494" s="64">
        <v>2819.4113407500004</v>
      </c>
      <c r="D494" s="64">
        <v>2977.8926936875</v>
      </c>
      <c r="E494" s="64">
        <v>1644.4915510000001</v>
      </c>
      <c r="F494" s="64">
        <v>406.25820617825002</v>
      </c>
      <c r="G494" s="64">
        <v>1438.9954879155121</v>
      </c>
      <c r="H494" s="64">
        <v>1348.9618445087481</v>
      </c>
      <c r="I494" s="64">
        <v>7498.5480151536567</v>
      </c>
      <c r="J494" s="64">
        <v>372.02140919052704</v>
      </c>
      <c r="K494" s="64">
        <v>288.74676550000004</v>
      </c>
      <c r="L494" s="64">
        <v>2476.694934195828</v>
      </c>
      <c r="M494" s="65" t="b">
        <f>ABS(C494+D494+E494+F494+G494+H494-I494-J494-K494-L494)&lt;0.1</f>
        <v>1</v>
      </c>
      <c r="N494" s="64">
        <f>IF(B494="","",I494+J494)</f>
        <v>7870.569424344184</v>
      </c>
      <c r="O494" s="27"/>
    </row>
    <row r="495" spans="1:15" x14ac:dyDescent="0.25">
      <c r="A495" s="18"/>
      <c r="B495" s="63">
        <v>45370.75</v>
      </c>
      <c r="C495" s="64">
        <v>2851.3129652500002</v>
      </c>
      <c r="D495" s="64">
        <v>3865.8579450624989</v>
      </c>
      <c r="E495" s="64">
        <v>1671.9890394700001</v>
      </c>
      <c r="F495" s="64">
        <v>369.98036268250002</v>
      </c>
      <c r="G495" s="64">
        <v>1378.355750116262</v>
      </c>
      <c r="H495" s="64">
        <v>1599.6705545087482</v>
      </c>
      <c r="I495" s="64">
        <v>7869.5138926236568</v>
      </c>
      <c r="J495" s="64">
        <v>397.364507270525</v>
      </c>
      <c r="K495" s="64">
        <v>0.95001149999999968</v>
      </c>
      <c r="L495" s="64">
        <v>3469.338205695828</v>
      </c>
      <c r="M495" s="65" t="b">
        <f>ABS(C495+D495+E495+F495+G495+H495-I495-J495-K495-L495)&lt;0.1</f>
        <v>1</v>
      </c>
      <c r="N495" s="64">
        <f>IF(B495="","",I495+J495)</f>
        <v>8266.8783998941817</v>
      </c>
      <c r="O495" s="27"/>
    </row>
    <row r="496" spans="1:15" x14ac:dyDescent="0.25">
      <c r="A496" s="18"/>
      <c r="B496" s="63">
        <v>45370.791666666664</v>
      </c>
      <c r="C496" s="64">
        <v>2846.0577627500002</v>
      </c>
      <c r="D496" s="64">
        <v>3803.0845364999996</v>
      </c>
      <c r="E496" s="64">
        <v>1659.643718</v>
      </c>
      <c r="F496" s="64">
        <v>275.69068808550003</v>
      </c>
      <c r="G496" s="64">
        <v>1368.005424295766</v>
      </c>
      <c r="H496" s="64">
        <v>1318.9255545087481</v>
      </c>
      <c r="I496" s="64">
        <v>7766.9987926236572</v>
      </c>
      <c r="J496" s="64">
        <v>387.936479620527</v>
      </c>
      <c r="K496" s="64">
        <v>12.485650199999979</v>
      </c>
      <c r="L496" s="64">
        <v>3103.9867616958281</v>
      </c>
      <c r="M496" s="65" t="b">
        <f>ABS(C496+D496+E496+F496+G496+H496-I496-J496-K496-L496)&lt;0.1</f>
        <v>1</v>
      </c>
      <c r="N496" s="64">
        <f>IF(B496="","",I496+J496)</f>
        <v>8154.9352722441845</v>
      </c>
      <c r="O496" s="27"/>
    </row>
    <row r="497" spans="1:15" x14ac:dyDescent="0.25">
      <c r="A497" s="18"/>
      <c r="B497" s="63">
        <v>45370.833333333336</v>
      </c>
      <c r="C497" s="64">
        <v>2846.7801997499978</v>
      </c>
      <c r="D497" s="64">
        <v>3479.4680178750004</v>
      </c>
      <c r="E497" s="64">
        <v>1612.7538287499992</v>
      </c>
      <c r="F497" s="64">
        <v>214.67850255250002</v>
      </c>
      <c r="G497" s="64">
        <v>1359.004418383764</v>
      </c>
      <c r="H497" s="64">
        <v>1077.5115545087481</v>
      </c>
      <c r="I497" s="64">
        <v>7291.8460158936577</v>
      </c>
      <c r="J497" s="64">
        <v>364.06445363052603</v>
      </c>
      <c r="K497" s="64">
        <v>1.5820205999999999</v>
      </c>
      <c r="L497" s="64">
        <v>2932.7040316958273</v>
      </c>
      <c r="M497" s="65" t="b">
        <f>ABS(C497+D497+E497+F497+G497+H497-I497-J497-K497-L497)&lt;0.1</f>
        <v>1</v>
      </c>
      <c r="N497" s="64">
        <f>IF(B497="","",I497+J497)</f>
        <v>7655.910469524184</v>
      </c>
      <c r="O497" s="27"/>
    </row>
    <row r="498" spans="1:15" x14ac:dyDescent="0.25">
      <c r="A498" s="18"/>
      <c r="B498" s="63">
        <v>45370.875</v>
      </c>
      <c r="C498" s="64">
        <v>2817.4759772499997</v>
      </c>
      <c r="D498" s="64">
        <v>2794.3520271875</v>
      </c>
      <c r="E498" s="64">
        <v>1619.42148486</v>
      </c>
      <c r="F498" s="64">
        <v>213.24828656849999</v>
      </c>
      <c r="G498" s="64">
        <v>1342.5833366152619</v>
      </c>
      <c r="H498" s="64">
        <v>937.06855450874809</v>
      </c>
      <c r="I498" s="64">
        <v>6748.6339148236584</v>
      </c>
      <c r="J498" s="64">
        <v>325.58600297052402</v>
      </c>
      <c r="K498" s="64">
        <v>63.002737499999988</v>
      </c>
      <c r="L498" s="64">
        <v>2586.9270116958273</v>
      </c>
      <c r="M498" s="65" t="b">
        <f>ABS(C498+D498+E498+F498+G498+H498-I498-J498-K498-L498)&lt;0.1</f>
        <v>1</v>
      </c>
      <c r="N498" s="64">
        <f>IF(B498="","",I498+J498)</f>
        <v>7074.219917794182</v>
      </c>
      <c r="O498" s="27"/>
    </row>
    <row r="499" spans="1:15" x14ac:dyDescent="0.25">
      <c r="A499" s="18"/>
      <c r="B499" s="63">
        <v>45370.916666666664</v>
      </c>
      <c r="C499" s="64">
        <v>2818.6823835</v>
      </c>
      <c r="D499" s="64">
        <v>2487.211754125</v>
      </c>
      <c r="E499" s="64">
        <v>1470.60745825</v>
      </c>
      <c r="F499" s="64">
        <v>151.289188792</v>
      </c>
      <c r="G499" s="64">
        <v>1247.5452463542611</v>
      </c>
      <c r="H499" s="64">
        <v>961.50455450874801</v>
      </c>
      <c r="I499" s="64">
        <v>6484.955936533659</v>
      </c>
      <c r="J499" s="64">
        <v>312.19866560052503</v>
      </c>
      <c r="K499" s="64">
        <v>70.515221699999984</v>
      </c>
      <c r="L499" s="64">
        <v>2269.1707616958283</v>
      </c>
      <c r="M499" s="65" t="b">
        <f>ABS(C499+D499+E499+F499+G499+H499-I499-J499-K499-L499)&lt;0.1</f>
        <v>1</v>
      </c>
      <c r="N499" s="64">
        <f>IF(B499="","",I499+J499)</f>
        <v>6797.1546021341837</v>
      </c>
      <c r="O499" s="27"/>
    </row>
    <row r="500" spans="1:15" x14ac:dyDescent="0.25">
      <c r="A500" s="18"/>
      <c r="B500" s="63">
        <v>45370.958333333336</v>
      </c>
      <c r="C500" s="64">
        <v>2769.72133725</v>
      </c>
      <c r="D500" s="64">
        <v>2102.8900991875003</v>
      </c>
      <c r="E500" s="64">
        <v>1209.43486994</v>
      </c>
      <c r="F500" s="64">
        <v>97.403038633999955</v>
      </c>
      <c r="G500" s="64">
        <v>1199.496193719762</v>
      </c>
      <c r="H500" s="64">
        <v>936.76355450874803</v>
      </c>
      <c r="I500" s="64">
        <v>6048.4658961336581</v>
      </c>
      <c r="J500" s="64">
        <v>287.90842551052606</v>
      </c>
      <c r="K500" s="64">
        <v>73.497897399999985</v>
      </c>
      <c r="L500" s="64">
        <v>1905.8368741958279</v>
      </c>
      <c r="M500" s="65" t="b">
        <f>ABS(C500+D500+E500+F500+G500+H500-I500-J500-K500-L500)&lt;0.1</f>
        <v>1</v>
      </c>
      <c r="N500" s="64">
        <f>IF(B500="","",I500+J500)</f>
        <v>6336.3743216441844</v>
      </c>
      <c r="O500" s="27"/>
    </row>
    <row r="501" spans="1:15" x14ac:dyDescent="0.25">
      <c r="A501" s="18"/>
      <c r="B501" s="63">
        <v>45371</v>
      </c>
      <c r="C501" s="64">
        <v>2731.0957115000001</v>
      </c>
      <c r="D501" s="64">
        <v>1802.2271028750001</v>
      </c>
      <c r="E501" s="64">
        <v>1241.2866919600001</v>
      </c>
      <c r="F501" s="64">
        <v>61.82857840599997</v>
      </c>
      <c r="G501" s="64">
        <v>1116.772600660262</v>
      </c>
      <c r="H501" s="64">
        <v>1096.014554508748</v>
      </c>
      <c r="I501" s="64">
        <v>5764.2061854536578</v>
      </c>
      <c r="J501" s="64">
        <v>277.59236256052503</v>
      </c>
      <c r="K501" s="64">
        <v>157.50263770000001</v>
      </c>
      <c r="L501" s="64">
        <v>1849.9240541958279</v>
      </c>
      <c r="M501" s="65" t="b">
        <f>ABS(C501+D501+E501+F501+G501+H501-I501-J501-K501-L501)&lt;0.1</f>
        <v>1</v>
      </c>
      <c r="N501" s="64">
        <f>IF(B501="","",I501+J501)</f>
        <v>6041.7985480141824</v>
      </c>
      <c r="O501" s="27"/>
    </row>
    <row r="502" spans="1:15" x14ac:dyDescent="0.25">
      <c r="A502" s="18"/>
      <c r="B502" s="63">
        <v>45371.041666666664</v>
      </c>
      <c r="C502" s="64">
        <v>2701.3481149999993</v>
      </c>
      <c r="D502" s="64">
        <v>1389.0205101875001</v>
      </c>
      <c r="E502" s="64">
        <v>1085.52929756</v>
      </c>
      <c r="F502" s="64">
        <v>38.493242315499984</v>
      </c>
      <c r="G502" s="64">
        <v>1110.5675432482642</v>
      </c>
      <c r="H502" s="64">
        <v>1306.0585545087481</v>
      </c>
      <c r="I502" s="64">
        <v>5567.6336155136587</v>
      </c>
      <c r="J502" s="64">
        <v>262.04424341052498</v>
      </c>
      <c r="K502" s="64">
        <v>454.9605497</v>
      </c>
      <c r="L502" s="64">
        <v>1346.378854195827</v>
      </c>
      <c r="M502" s="65" t="b">
        <f>ABS(C502+D502+E502+F502+G502+H502-I502-J502-K502-L502)&lt;0.1</f>
        <v>1</v>
      </c>
      <c r="N502" s="64">
        <f>IF(B502="","",I502+J502)</f>
        <v>5829.677858924184</v>
      </c>
      <c r="O502" s="27"/>
    </row>
    <row r="503" spans="1:15" x14ac:dyDescent="0.25">
      <c r="A503" s="18"/>
      <c r="B503" s="63">
        <v>45371.083333333336</v>
      </c>
      <c r="C503" s="64">
        <v>2706.8655552499995</v>
      </c>
      <c r="D503" s="64">
        <v>1243.95826775</v>
      </c>
      <c r="E503" s="64">
        <v>946.48266424000008</v>
      </c>
      <c r="F503" s="64">
        <v>45.023017533999983</v>
      </c>
      <c r="G503" s="64">
        <v>1108.2439647372648</v>
      </c>
      <c r="H503" s="64">
        <v>1397.179554508748</v>
      </c>
      <c r="I503" s="64">
        <v>5477.8357156136572</v>
      </c>
      <c r="J503" s="64">
        <v>258.75401511052803</v>
      </c>
      <c r="K503" s="64">
        <v>394.49226910000004</v>
      </c>
      <c r="L503" s="64">
        <v>1316.6710241958281</v>
      </c>
      <c r="M503" s="65" t="b">
        <f>ABS(C503+D503+E503+F503+G503+H503-I503-J503-K503-L503)&lt;0.1</f>
        <v>1</v>
      </c>
      <c r="N503" s="64">
        <f>IF(B503="","",I503+J503)</f>
        <v>5736.5897307241848</v>
      </c>
      <c r="O503" s="27"/>
    </row>
    <row r="504" spans="1:15" x14ac:dyDescent="0.25">
      <c r="A504" s="18"/>
      <c r="B504" s="63">
        <v>45371.125</v>
      </c>
      <c r="C504" s="64">
        <v>2681.632006249999</v>
      </c>
      <c r="D504" s="64">
        <v>1621.2806149375001</v>
      </c>
      <c r="E504" s="64">
        <v>1062.5366606100001</v>
      </c>
      <c r="F504" s="64">
        <v>64.162763088999981</v>
      </c>
      <c r="G504" s="64">
        <v>1114.0591129447619</v>
      </c>
      <c r="H504" s="64">
        <v>1023.152554508748</v>
      </c>
      <c r="I504" s="64">
        <v>5463.318961273656</v>
      </c>
      <c r="J504" s="64">
        <v>256.77109457052501</v>
      </c>
      <c r="K504" s="64">
        <v>69.954569799999987</v>
      </c>
      <c r="L504" s="64">
        <v>1776.779086695828</v>
      </c>
      <c r="M504" s="65" t="b">
        <f>ABS(C504+D504+E504+F504+G504+H504-I504-J504-K504-L504)&lt;0.1</f>
        <v>1</v>
      </c>
      <c r="N504" s="64">
        <f>IF(B504="","",I504+J504)</f>
        <v>5720.0900558441808</v>
      </c>
      <c r="O504" s="27"/>
    </row>
    <row r="505" spans="1:15" x14ac:dyDescent="0.25">
      <c r="A505" s="18"/>
      <c r="B505" s="63">
        <v>45371.166666666664</v>
      </c>
      <c r="C505" s="64">
        <v>2654.8859677500004</v>
      </c>
      <c r="D505" s="64">
        <v>1744.6165103750002</v>
      </c>
      <c r="E505" s="64">
        <v>1157.3925292700001</v>
      </c>
      <c r="F505" s="64">
        <v>88.246160900999953</v>
      </c>
      <c r="G505" s="64">
        <v>1123.473412695261</v>
      </c>
      <c r="H505" s="64">
        <v>1114.9815545087481</v>
      </c>
      <c r="I505" s="64">
        <v>5678.7501876836568</v>
      </c>
      <c r="J505" s="64">
        <v>268.50970852052501</v>
      </c>
      <c r="K505" s="64">
        <v>195.6139651</v>
      </c>
      <c r="L505" s="64">
        <v>1740.722274195828</v>
      </c>
      <c r="M505" s="65" t="b">
        <f>ABS(C505+D505+E505+F505+G505+H505-I505-J505-K505-L505)&lt;0.1</f>
        <v>1</v>
      </c>
      <c r="N505" s="64">
        <f>IF(B505="","",I505+J505)</f>
        <v>5947.259896204182</v>
      </c>
      <c r="O505" s="27"/>
    </row>
    <row r="506" spans="1:15" x14ac:dyDescent="0.25">
      <c r="A506" s="18"/>
      <c r="B506" s="63">
        <v>45371.208333333336</v>
      </c>
      <c r="C506" s="64">
        <v>2686.5509307500001</v>
      </c>
      <c r="D506" s="64">
        <v>2273.9278433125</v>
      </c>
      <c r="E506" s="64">
        <v>1536.9580652500001</v>
      </c>
      <c r="F506" s="64">
        <v>87.672380880999967</v>
      </c>
      <c r="G506" s="64">
        <v>1132.5811320777632</v>
      </c>
      <c r="H506" s="64">
        <v>1162.3155545087473</v>
      </c>
      <c r="I506" s="64">
        <v>6377.064252883657</v>
      </c>
      <c r="J506" s="64">
        <v>305.31881100052703</v>
      </c>
      <c r="K506" s="64">
        <v>217.4425737</v>
      </c>
      <c r="L506" s="64">
        <v>1980.180269195828</v>
      </c>
      <c r="M506" s="65" t="b">
        <f>ABS(C506+D506+E506+F506+G506+H506-I506-J506-K506-L506)&lt;0.1</f>
        <v>1</v>
      </c>
      <c r="N506" s="64">
        <f>IF(B506="","",I506+J506)</f>
        <v>6682.3830638841837</v>
      </c>
      <c r="O506" s="27"/>
    </row>
    <row r="507" spans="1:15" x14ac:dyDescent="0.25">
      <c r="A507" s="18"/>
      <c r="B507" s="63">
        <v>45371.25</v>
      </c>
      <c r="C507" s="64">
        <v>2762.3385377500003</v>
      </c>
      <c r="D507" s="64">
        <v>2828.3278263124989</v>
      </c>
      <c r="E507" s="64">
        <v>1686.377380749999</v>
      </c>
      <c r="F507" s="64">
        <v>63.185438174499986</v>
      </c>
      <c r="G507" s="64">
        <v>1192.50813226426</v>
      </c>
      <c r="H507" s="64">
        <v>1447.169554508748</v>
      </c>
      <c r="I507" s="64">
        <v>7270.2634274536595</v>
      </c>
      <c r="J507" s="64">
        <v>353.89821901052102</v>
      </c>
      <c r="K507" s="64">
        <v>36.242484099999984</v>
      </c>
      <c r="L507" s="64">
        <v>2319.5027391958279</v>
      </c>
      <c r="M507" s="65" t="b">
        <f>ABS(C507+D507+E507+F507+G507+H507-I507-J507-K507-L507)&lt;0.1</f>
        <v>1</v>
      </c>
      <c r="N507" s="64">
        <f>IF(B507="","",I507+J507)</f>
        <v>7624.1616464641802</v>
      </c>
      <c r="O507" s="27"/>
    </row>
    <row r="508" spans="1:15" x14ac:dyDescent="0.25">
      <c r="A508" s="18"/>
      <c r="B508" s="63">
        <v>45371.291666666664</v>
      </c>
      <c r="C508" s="64">
        <v>2764.72714025</v>
      </c>
      <c r="D508" s="64">
        <v>3075.1922931250001</v>
      </c>
      <c r="E508" s="64">
        <v>1479.42712575</v>
      </c>
      <c r="F508" s="64">
        <v>46.007863721999982</v>
      </c>
      <c r="G508" s="64">
        <v>1424.7625617942631</v>
      </c>
      <c r="H508" s="64">
        <v>1573.8638995087481</v>
      </c>
      <c r="I508" s="64">
        <v>7501.412879913657</v>
      </c>
      <c r="J508" s="64">
        <v>376.10847284052505</v>
      </c>
      <c r="K508" s="64">
        <v>1.1638371999999999</v>
      </c>
      <c r="L508" s="64">
        <v>2485.2956941958278</v>
      </c>
      <c r="M508" s="65" t="b">
        <f>ABS(C508+D508+E508+F508+G508+H508-I508-J508-K508-L508)&lt;0.1</f>
        <v>1</v>
      </c>
      <c r="N508" s="64">
        <f>IF(B508="","",I508+J508)</f>
        <v>7877.5213527541819</v>
      </c>
      <c r="O508" s="27"/>
    </row>
    <row r="509" spans="1:15" x14ac:dyDescent="0.25">
      <c r="A509" s="18"/>
      <c r="B509" s="63">
        <v>45371.333333333336</v>
      </c>
      <c r="C509" s="64">
        <v>2729.8984412500008</v>
      </c>
      <c r="D509" s="64">
        <v>2845.4182605000001</v>
      </c>
      <c r="E509" s="64">
        <v>958.52608300000009</v>
      </c>
      <c r="F509" s="64">
        <v>44.581719663249977</v>
      </c>
      <c r="G509" s="64">
        <v>1941.7026254480081</v>
      </c>
      <c r="H509" s="64">
        <v>1855.4533295087481</v>
      </c>
      <c r="I509" s="64">
        <v>7385.910885593662</v>
      </c>
      <c r="J509" s="64">
        <v>380.97122478052006</v>
      </c>
      <c r="K509" s="64">
        <v>90.587417299999998</v>
      </c>
      <c r="L509" s="64">
        <v>2518.1109316958282</v>
      </c>
      <c r="M509" s="65" t="b">
        <f>ABS(C509+D509+E509+F509+G509+H509-I509-J509-K509-L509)&lt;0.1</f>
        <v>1</v>
      </c>
      <c r="N509" s="64">
        <f>IF(B509="","",I509+J509)</f>
        <v>7766.882110374182</v>
      </c>
      <c r="O509" s="27"/>
    </row>
    <row r="510" spans="1:15" x14ac:dyDescent="0.25">
      <c r="A510" s="18"/>
      <c r="B510" s="63">
        <v>45371.375</v>
      </c>
      <c r="C510" s="64">
        <v>2677.7194839999997</v>
      </c>
      <c r="D510" s="64">
        <v>856.91215487500006</v>
      </c>
      <c r="E510" s="64">
        <v>928.31262275000006</v>
      </c>
      <c r="F510" s="64">
        <v>43.747249062249985</v>
      </c>
      <c r="G510" s="64">
        <v>2645.281066664013</v>
      </c>
      <c r="H510" s="64">
        <v>2881.2157445087482</v>
      </c>
      <c r="I510" s="64">
        <v>7169.2476905636586</v>
      </c>
      <c r="J510" s="64">
        <v>385.10799350052503</v>
      </c>
      <c r="K510" s="64">
        <v>386.96834360000003</v>
      </c>
      <c r="L510" s="64">
        <v>2091.8642941958269</v>
      </c>
      <c r="M510" s="65" t="b">
        <f>ABS(C510+D510+E510+F510+G510+H510-I510-J510-K510-L510)&lt;0.1</f>
        <v>1</v>
      </c>
      <c r="N510" s="64">
        <f>IF(B510="","",I510+J510)</f>
        <v>7554.3556840641832</v>
      </c>
      <c r="O510" s="27"/>
    </row>
    <row r="511" spans="1:15" x14ac:dyDescent="0.25">
      <c r="A511" s="18"/>
      <c r="B511" s="63">
        <v>45371.416666666664</v>
      </c>
      <c r="C511" s="64">
        <v>2642.1903002499994</v>
      </c>
      <c r="D511" s="64">
        <v>443.31249650000007</v>
      </c>
      <c r="E511" s="64">
        <v>953.66045000000008</v>
      </c>
      <c r="F511" s="64">
        <v>48.619233577249993</v>
      </c>
      <c r="G511" s="64">
        <v>3378.8657158540132</v>
      </c>
      <c r="H511" s="64">
        <v>3613.0226445087483</v>
      </c>
      <c r="I511" s="64">
        <v>6979.2163997136577</v>
      </c>
      <c r="J511" s="64">
        <v>406.72739953052502</v>
      </c>
      <c r="K511" s="64">
        <v>1182.8462722499999</v>
      </c>
      <c r="L511" s="64">
        <v>2510.8807691958282</v>
      </c>
      <c r="M511" s="65" t="b">
        <f>ABS(C511+D511+E511+F511+G511+H511-I511-J511-K511-L511)&lt;0.1</f>
        <v>1</v>
      </c>
      <c r="N511" s="64">
        <f>IF(B511="","",I511+J511)</f>
        <v>7385.9437992441826</v>
      </c>
      <c r="O511" s="27"/>
    </row>
    <row r="512" spans="1:15" x14ac:dyDescent="0.25">
      <c r="A512" s="18"/>
      <c r="B512" s="63">
        <v>45371.458333333336</v>
      </c>
      <c r="C512" s="64">
        <v>2645.3747050000002</v>
      </c>
      <c r="D512" s="64">
        <v>368.92039500000004</v>
      </c>
      <c r="E512" s="64">
        <v>978.70356347000006</v>
      </c>
      <c r="F512" s="64">
        <v>56.032124233999987</v>
      </c>
      <c r="G512" s="64">
        <v>3877.0958532272612</v>
      </c>
      <c r="H512" s="64">
        <v>3762.0790995087473</v>
      </c>
      <c r="I512" s="64">
        <v>6846.3984316036604</v>
      </c>
      <c r="J512" s="64">
        <v>411.84895504052201</v>
      </c>
      <c r="K512" s="64">
        <v>1894.6351721000001</v>
      </c>
      <c r="L512" s="64">
        <v>2535.3231816958282</v>
      </c>
      <c r="M512" s="65" t="b">
        <f>ABS(C512+D512+E512+F512+G512+H512-I512-J512-K512-L512)&lt;0.1</f>
        <v>1</v>
      </c>
      <c r="N512" s="64">
        <f>IF(B512="","",I512+J512)</f>
        <v>7258.2473866441824</v>
      </c>
      <c r="O512" s="27"/>
    </row>
    <row r="513" spans="1:15" x14ac:dyDescent="0.25">
      <c r="A513" s="18"/>
      <c r="B513" s="63">
        <v>45371.5</v>
      </c>
      <c r="C513" s="64">
        <v>2593.1981780000001</v>
      </c>
      <c r="D513" s="64">
        <v>224.003427875</v>
      </c>
      <c r="E513" s="64">
        <v>925.61240265000015</v>
      </c>
      <c r="F513" s="64">
        <v>61.985611048499969</v>
      </c>
      <c r="G513" s="64">
        <v>4030.8440037877599</v>
      </c>
      <c r="H513" s="64">
        <v>3552.0694945087484</v>
      </c>
      <c r="I513" s="64">
        <v>6643.2215859736589</v>
      </c>
      <c r="J513" s="64">
        <v>395.22032800052204</v>
      </c>
      <c r="K513" s="64">
        <v>2045.8379722</v>
      </c>
      <c r="L513" s="64">
        <v>2303.433231695828</v>
      </c>
      <c r="M513" s="65" t="b">
        <f>ABS(C513+D513+E513+F513+G513+H513-I513-J513-K513-L513)&lt;0.1</f>
        <v>1</v>
      </c>
      <c r="N513" s="64">
        <f>IF(B513="","",I513+J513)</f>
        <v>7038.4419139741813</v>
      </c>
      <c r="O513" s="27"/>
    </row>
    <row r="514" spans="1:15" x14ac:dyDescent="0.25">
      <c r="A514" s="18"/>
      <c r="B514" s="63">
        <v>45371.541666666664</v>
      </c>
      <c r="C514" s="64">
        <v>2581.5424385000001</v>
      </c>
      <c r="D514" s="64">
        <v>304.78781187500005</v>
      </c>
      <c r="E514" s="64">
        <v>913.70451891000005</v>
      </c>
      <c r="F514" s="64">
        <v>63.297717106249991</v>
      </c>
      <c r="G514" s="64">
        <v>3734.8691321100114</v>
      </c>
      <c r="H514" s="64">
        <v>3237.863489508748</v>
      </c>
      <c r="I514" s="64">
        <v>6514.5604150536574</v>
      </c>
      <c r="J514" s="64">
        <v>369.13027866052499</v>
      </c>
      <c r="K514" s="64">
        <v>1814.357320099999</v>
      </c>
      <c r="L514" s="64">
        <v>2138.0170941958272</v>
      </c>
      <c r="M514" s="65" t="b">
        <f>ABS(C514+D514+E514+F514+G514+H514-I514-J514-K514-L514)&lt;0.1</f>
        <v>1</v>
      </c>
      <c r="N514" s="64">
        <f>IF(B514="","",I514+J514)</f>
        <v>6883.6906937141821</v>
      </c>
      <c r="O514" s="27"/>
    </row>
    <row r="515" spans="1:15" x14ac:dyDescent="0.25">
      <c r="A515" s="18"/>
      <c r="B515" s="63">
        <v>45371.583333333336</v>
      </c>
      <c r="C515" s="64">
        <v>2578.547393249999</v>
      </c>
      <c r="D515" s="64">
        <v>327.36218737500002</v>
      </c>
      <c r="E515" s="64">
        <v>907.95714950000013</v>
      </c>
      <c r="F515" s="64">
        <v>53.468170530499982</v>
      </c>
      <c r="G515" s="64">
        <v>3117.3273791757651</v>
      </c>
      <c r="H515" s="64">
        <v>2839.3329295087483</v>
      </c>
      <c r="I515" s="64">
        <v>6290.7137442936601</v>
      </c>
      <c r="J515" s="64">
        <v>344.59070425052505</v>
      </c>
      <c r="K515" s="64">
        <v>1171.2126166</v>
      </c>
      <c r="L515" s="64">
        <v>2017.478144195828</v>
      </c>
      <c r="M515" s="65" t="b">
        <f>ABS(C515+D515+E515+F515+G515+H515-I515-J515-K515-L515)&lt;0.1</f>
        <v>1</v>
      </c>
      <c r="N515" s="64">
        <f>IF(B515="","",I515+J515)</f>
        <v>6635.3044485441851</v>
      </c>
      <c r="O515" s="27"/>
    </row>
    <row r="516" spans="1:15" x14ac:dyDescent="0.25">
      <c r="A516" s="18"/>
      <c r="B516" s="63">
        <v>45371.625</v>
      </c>
      <c r="C516" s="64">
        <v>2541.6998200000003</v>
      </c>
      <c r="D516" s="64">
        <v>750.05748387500012</v>
      </c>
      <c r="E516" s="64">
        <v>944.01983050000001</v>
      </c>
      <c r="F516" s="64">
        <v>45.031097044499965</v>
      </c>
      <c r="G516" s="64">
        <v>2311.4624556817621</v>
      </c>
      <c r="H516" s="64">
        <v>2156.9786395087481</v>
      </c>
      <c r="I516" s="64">
        <v>6326.066661413658</v>
      </c>
      <c r="J516" s="64">
        <v>316.65435040052404</v>
      </c>
      <c r="K516" s="64">
        <v>111.8444456</v>
      </c>
      <c r="L516" s="64">
        <v>1994.6838691958271</v>
      </c>
      <c r="M516" s="65" t="b">
        <f>ABS(C516+D516+E516+F516+G516+H516-I516-J516-K516-L516)&lt;0.1</f>
        <v>1</v>
      </c>
      <c r="N516" s="64">
        <f>IF(B516="","",I516+J516)</f>
        <v>6642.721011814182</v>
      </c>
      <c r="O516" s="27"/>
    </row>
    <row r="517" spans="1:15" x14ac:dyDescent="0.25">
      <c r="A517" s="18"/>
      <c r="B517" s="63">
        <v>45371.666666666664</v>
      </c>
      <c r="C517" s="64">
        <v>2619.2714925</v>
      </c>
      <c r="D517" s="64">
        <v>1724.598762812499</v>
      </c>
      <c r="E517" s="64">
        <v>1534.3102047499992</v>
      </c>
      <c r="F517" s="64">
        <v>30.115253348749988</v>
      </c>
      <c r="G517" s="64">
        <v>1601.277338550012</v>
      </c>
      <c r="H517" s="64">
        <v>1565.6912745087479</v>
      </c>
      <c r="I517" s="64">
        <v>6679.7916784836561</v>
      </c>
      <c r="J517" s="64">
        <v>318.54668139052603</v>
      </c>
      <c r="K517" s="64">
        <v>285.72158490000004</v>
      </c>
      <c r="L517" s="64">
        <v>1791.204381695828</v>
      </c>
      <c r="M517" s="65" t="b">
        <f>ABS(C517+D517+E517+F517+G517+H517-I517-J517-K517-L517)&lt;0.1</f>
        <v>1</v>
      </c>
      <c r="N517" s="64">
        <f>IF(B517="","",I517+J517)</f>
        <v>6998.3383598741821</v>
      </c>
      <c r="O517" s="27"/>
    </row>
    <row r="518" spans="1:15" x14ac:dyDescent="0.25">
      <c r="A518" s="18"/>
      <c r="B518" s="63">
        <v>45371.708333333336</v>
      </c>
      <c r="C518" s="64">
        <v>2666.4876184999998</v>
      </c>
      <c r="D518" s="64">
        <v>3083.8251828749999</v>
      </c>
      <c r="E518" s="64">
        <v>1816.90995475</v>
      </c>
      <c r="F518" s="64">
        <v>22.196088492249999</v>
      </c>
      <c r="G518" s="64">
        <v>1248.169235814011</v>
      </c>
      <c r="H518" s="64">
        <v>1393.1403495087479</v>
      </c>
      <c r="I518" s="64">
        <v>7268.3870614336574</v>
      </c>
      <c r="J518" s="64">
        <v>359.07271751052298</v>
      </c>
      <c r="K518" s="64">
        <v>106.9282118</v>
      </c>
      <c r="L518" s="64">
        <v>2496.3404391958279</v>
      </c>
      <c r="M518" s="65" t="b">
        <f>ABS(C518+D518+E518+F518+G518+H518-I518-J518-K518-L518)&lt;0.1</f>
        <v>1</v>
      </c>
      <c r="N518" s="64">
        <f>IF(B518="","",I518+J518)</f>
        <v>7627.4597789441805</v>
      </c>
      <c r="O518" s="27"/>
    </row>
    <row r="519" spans="1:15" x14ac:dyDescent="0.25">
      <c r="A519" s="18"/>
      <c r="B519" s="63">
        <v>45371.75</v>
      </c>
      <c r="C519" s="64">
        <v>2686.6647577499994</v>
      </c>
      <c r="D519" s="64">
        <v>3701.280489625</v>
      </c>
      <c r="E519" s="64">
        <v>1847.73050326</v>
      </c>
      <c r="F519" s="64">
        <v>47.03965191975</v>
      </c>
      <c r="G519" s="64">
        <v>1200.7314548265101</v>
      </c>
      <c r="H519" s="64">
        <v>2063.0895545087469</v>
      </c>
      <c r="I519" s="64">
        <v>7667.887120463658</v>
      </c>
      <c r="J519" s="64">
        <v>388.79215303052098</v>
      </c>
      <c r="K519" s="64">
        <v>4.0178491999999997</v>
      </c>
      <c r="L519" s="64">
        <v>3485.8392891958274</v>
      </c>
      <c r="M519" s="65" t="b">
        <f>ABS(C519+D519+E519+F519+G519+H519-I519-J519-K519-L519)&lt;0.1</f>
        <v>1</v>
      </c>
      <c r="N519" s="64">
        <f>IF(B519="","",I519+J519)</f>
        <v>8056.6792734941791</v>
      </c>
      <c r="O519" s="27"/>
    </row>
    <row r="520" spans="1:15" x14ac:dyDescent="0.25">
      <c r="A520" s="18"/>
      <c r="B520" s="63">
        <v>45371.791666666664</v>
      </c>
      <c r="C520" s="64">
        <v>2674.2714145</v>
      </c>
      <c r="D520" s="64">
        <v>3606.6007466874998</v>
      </c>
      <c r="E520" s="64">
        <v>1851.06128375</v>
      </c>
      <c r="F520" s="64">
        <v>63.41147188999998</v>
      </c>
      <c r="G520" s="64">
        <v>1201.7691628037619</v>
      </c>
      <c r="H520" s="64">
        <v>1907.9505545087482</v>
      </c>
      <c r="I520" s="64">
        <v>7602.4803358336612</v>
      </c>
      <c r="J520" s="64">
        <v>380.80229301052304</v>
      </c>
      <c r="K520" s="64">
        <v>1.2898961</v>
      </c>
      <c r="L520" s="64">
        <v>3320.4921091958281</v>
      </c>
      <c r="M520" s="65" t="b">
        <f>ABS(C520+D520+E520+F520+G520+H520-I520-J520-K520-L520)&lt;0.1</f>
        <v>1</v>
      </c>
      <c r="N520" s="64">
        <f>IF(B520="","",I520+J520)</f>
        <v>7983.2826288441847</v>
      </c>
      <c r="O520" s="27"/>
    </row>
    <row r="521" spans="1:15" x14ac:dyDescent="0.25">
      <c r="A521" s="18"/>
      <c r="B521" s="63">
        <v>45371.833333333336</v>
      </c>
      <c r="C521" s="64">
        <v>2683.9070735</v>
      </c>
      <c r="D521" s="64">
        <v>2953.6434918750001</v>
      </c>
      <c r="E521" s="64">
        <v>1844.2562197500001</v>
      </c>
      <c r="F521" s="64">
        <v>55.687414930999978</v>
      </c>
      <c r="G521" s="64">
        <v>1182.5837684552621</v>
      </c>
      <c r="H521" s="64">
        <v>1570.9425545087481</v>
      </c>
      <c r="I521" s="64">
        <v>7116.387628983658</v>
      </c>
      <c r="J521" s="64">
        <v>357.58797174052501</v>
      </c>
      <c r="K521" s="64">
        <v>155.95907059999999</v>
      </c>
      <c r="L521" s="64">
        <v>2661.0858516958274</v>
      </c>
      <c r="M521" s="65" t="b">
        <f>ABS(C521+D521+E521+F521+G521+H521-I521-J521-K521-L521)&lt;0.1</f>
        <v>1</v>
      </c>
      <c r="N521" s="64">
        <f>IF(B521="","",I521+J521)</f>
        <v>7473.9756007241831</v>
      </c>
      <c r="O521" s="27"/>
    </row>
    <row r="522" spans="1:15" x14ac:dyDescent="0.25">
      <c r="A522" s="18"/>
      <c r="B522" s="63">
        <v>45371.875</v>
      </c>
      <c r="C522" s="64">
        <v>2680.9445179999989</v>
      </c>
      <c r="D522" s="64">
        <v>2333.7049621875003</v>
      </c>
      <c r="E522" s="64">
        <v>1825.16946287</v>
      </c>
      <c r="F522" s="64">
        <v>43.913876038999973</v>
      </c>
      <c r="G522" s="64">
        <v>1176.093838154763</v>
      </c>
      <c r="H522" s="64">
        <v>1211.3245545087482</v>
      </c>
      <c r="I522" s="64">
        <v>6602.5711936536582</v>
      </c>
      <c r="J522" s="64">
        <v>323.35137331052704</v>
      </c>
      <c r="K522" s="64">
        <v>206.05367310000003</v>
      </c>
      <c r="L522" s="64">
        <v>2139.1749716958279</v>
      </c>
      <c r="M522" s="65" t="b">
        <f>ABS(C522+D522+E522+F522+G522+H522-I522-J522-K522-L522)&lt;0.1</f>
        <v>1</v>
      </c>
      <c r="N522" s="64">
        <f>IF(B522="","",I522+J522)</f>
        <v>6925.9225669641855</v>
      </c>
      <c r="O522" s="27"/>
    </row>
    <row r="523" spans="1:15" x14ac:dyDescent="0.25">
      <c r="A523" s="18"/>
      <c r="B523" s="63">
        <v>45371.916666666664</v>
      </c>
      <c r="C523" s="64">
        <v>2681.0512322499994</v>
      </c>
      <c r="D523" s="64">
        <v>2015.3224100625</v>
      </c>
      <c r="E523" s="64">
        <v>1712.3522516400001</v>
      </c>
      <c r="F523" s="64">
        <v>44.078241444499966</v>
      </c>
      <c r="G523" s="64">
        <v>1151.7356974042621</v>
      </c>
      <c r="H523" s="64">
        <v>1228.791554508748</v>
      </c>
      <c r="I523" s="64">
        <v>6348.7024455536575</v>
      </c>
      <c r="J523" s="64">
        <v>315.21561846052504</v>
      </c>
      <c r="K523" s="64">
        <v>273.89143910000001</v>
      </c>
      <c r="L523" s="64">
        <v>1895.5218841958281</v>
      </c>
      <c r="M523" s="65" t="b">
        <f>ABS(C523+D523+E523+F523+G523+H523-I523-J523-K523-L523)&lt;0.1</f>
        <v>1</v>
      </c>
      <c r="N523" s="64">
        <f>IF(B523="","",I523+J523)</f>
        <v>6663.9180640141822</v>
      </c>
      <c r="O523" s="27"/>
    </row>
    <row r="524" spans="1:15" x14ac:dyDescent="0.25">
      <c r="A524" s="18"/>
      <c r="B524" s="63">
        <v>45371.958333333336</v>
      </c>
      <c r="C524" s="64">
        <v>2675.9825225</v>
      </c>
      <c r="D524" s="64">
        <v>1649.9577448125001</v>
      </c>
      <c r="E524" s="64">
        <v>1583.2548877500001</v>
      </c>
      <c r="F524" s="64">
        <v>52.27540927099998</v>
      </c>
      <c r="G524" s="64">
        <v>1145.533643407761</v>
      </c>
      <c r="H524" s="64">
        <v>1352.0185545087481</v>
      </c>
      <c r="I524" s="64">
        <v>5979.421773023656</v>
      </c>
      <c r="J524" s="64">
        <v>291.82834453052504</v>
      </c>
      <c r="K524" s="64">
        <v>282.23553550000003</v>
      </c>
      <c r="L524" s="64">
        <v>1905.537109195828</v>
      </c>
      <c r="M524" s="65" t="b">
        <f>ABS(C524+D524+E524+F524+G524+H524-I524-J524-K524-L524)&lt;0.1</f>
        <v>1</v>
      </c>
      <c r="N524" s="64">
        <f>IF(B524="","",I524+J524)</f>
        <v>6271.2501175541811</v>
      </c>
      <c r="O524" s="27"/>
    </row>
    <row r="525" spans="1:15" x14ac:dyDescent="0.25">
      <c r="A525" s="18"/>
      <c r="B525" s="63">
        <v>45372</v>
      </c>
      <c r="C525" s="64">
        <v>2597.2563372499999</v>
      </c>
      <c r="D525" s="64">
        <v>1311.3439649375</v>
      </c>
      <c r="E525" s="64">
        <v>1136.6497857500001</v>
      </c>
      <c r="F525" s="64">
        <v>43.532850590499983</v>
      </c>
      <c r="G525" s="64">
        <v>1119.9602298932639</v>
      </c>
      <c r="H525" s="64">
        <v>1530.794554508748</v>
      </c>
      <c r="I525" s="64">
        <v>5677.8768327736561</v>
      </c>
      <c r="J525" s="64">
        <v>274.68243496052804</v>
      </c>
      <c r="K525" s="64">
        <v>82.79494849999999</v>
      </c>
      <c r="L525" s="64">
        <v>1704.1835066958281</v>
      </c>
      <c r="M525" s="65" t="b">
        <f>ABS(C525+D525+E525+F525+G525+H525-I525-J525-K525-L525)&lt;0.1</f>
        <v>1</v>
      </c>
      <c r="N525" s="64">
        <f>IF(B525="","",I525+J525)</f>
        <v>5952.5592677341838</v>
      </c>
      <c r="O525" s="27"/>
    </row>
    <row r="526" spans="1:15" x14ac:dyDescent="0.25">
      <c r="A526" s="18"/>
      <c r="B526" s="63">
        <v>45372.041666666664</v>
      </c>
      <c r="C526" s="64">
        <v>2516.477144</v>
      </c>
      <c r="D526" s="64">
        <v>848.85240475000001</v>
      </c>
      <c r="E526" s="64">
        <v>747.43107975000009</v>
      </c>
      <c r="F526" s="64">
        <v>53.338362582999984</v>
      </c>
      <c r="G526" s="64">
        <v>1099.928001908263</v>
      </c>
      <c r="H526" s="64">
        <v>2154.677554508748</v>
      </c>
      <c r="I526" s="64">
        <v>5430.7282155036573</v>
      </c>
      <c r="J526" s="64">
        <v>267.20890660052606</v>
      </c>
      <c r="K526" s="64">
        <v>239.1636512</v>
      </c>
      <c r="L526" s="64">
        <v>1483.603774195828</v>
      </c>
      <c r="M526" s="65" t="b">
        <f>ABS(C526+D526+E526+F526+G526+H526-I526-J526-K526-L526)&lt;0.1</f>
        <v>1</v>
      </c>
      <c r="N526" s="64">
        <f>IF(B526="","",I526+J526)</f>
        <v>5697.9371221041838</v>
      </c>
      <c r="O526" s="27"/>
    </row>
    <row r="527" spans="1:15" x14ac:dyDescent="0.25">
      <c r="A527" s="18"/>
      <c r="B527" s="63">
        <v>45372.083333333336</v>
      </c>
      <c r="C527" s="64">
        <v>2530.7897825</v>
      </c>
      <c r="D527" s="64">
        <v>435.79980212499999</v>
      </c>
      <c r="E527" s="64">
        <v>689.03346375000001</v>
      </c>
      <c r="F527" s="64">
        <v>70.797018652999981</v>
      </c>
      <c r="G527" s="64">
        <v>1091.080374263264</v>
      </c>
      <c r="H527" s="64">
        <v>2607.478554508747</v>
      </c>
      <c r="I527" s="64">
        <v>5343.7642254836601</v>
      </c>
      <c r="J527" s="64">
        <v>261.51550632052505</v>
      </c>
      <c r="K527" s="64">
        <v>421.21446730000002</v>
      </c>
      <c r="L527" s="64">
        <v>1398.484796695828</v>
      </c>
      <c r="M527" s="65" t="b">
        <f>ABS(C527+D527+E527+F527+G527+H527-I527-J527-K527-L527)&lt;0.1</f>
        <v>1</v>
      </c>
      <c r="N527" s="64">
        <f>IF(B527="","",I527+J527)</f>
        <v>5605.2797318041848</v>
      </c>
      <c r="O527" s="27"/>
    </row>
    <row r="528" spans="1:15" x14ac:dyDescent="0.25">
      <c r="A528" s="18"/>
      <c r="B528" s="63">
        <v>45372.125</v>
      </c>
      <c r="C528" s="64">
        <v>2499.3477792500003</v>
      </c>
      <c r="D528" s="64">
        <v>429.29742756250005</v>
      </c>
      <c r="E528" s="64">
        <v>683.5632425</v>
      </c>
      <c r="F528" s="64">
        <v>88.281620426999964</v>
      </c>
      <c r="G528" s="64">
        <v>1087.8255893217631</v>
      </c>
      <c r="H528" s="64">
        <v>2601.0155545087478</v>
      </c>
      <c r="I528" s="64">
        <v>5332.9716827836583</v>
      </c>
      <c r="J528" s="64">
        <v>261.844695890526</v>
      </c>
      <c r="K528" s="64">
        <v>442.69196070000004</v>
      </c>
      <c r="L528" s="64">
        <v>1351.822874195828</v>
      </c>
      <c r="M528" s="65" t="b">
        <f>ABS(C528+D528+E528+F528+G528+H528-I528-J528-K528-L528)&lt;0.1</f>
        <v>1</v>
      </c>
      <c r="N528" s="64">
        <f>IF(B528="","",I528+J528)</f>
        <v>5594.8163786741843</v>
      </c>
      <c r="O528" s="27"/>
    </row>
    <row r="529" spans="1:15" x14ac:dyDescent="0.25">
      <c r="A529" s="18"/>
      <c r="B529" s="63">
        <v>45372.166666666664</v>
      </c>
      <c r="C529" s="64">
        <v>2482.1179547500001</v>
      </c>
      <c r="D529" s="64">
        <v>593.73605056249994</v>
      </c>
      <c r="E529" s="64">
        <v>691.46988325000007</v>
      </c>
      <c r="F529" s="64">
        <v>97.936460034499945</v>
      </c>
      <c r="G529" s="64">
        <v>1095.039525094262</v>
      </c>
      <c r="H529" s="64">
        <v>2674.070554508748</v>
      </c>
      <c r="I529" s="64">
        <v>5487.8107962236572</v>
      </c>
      <c r="J529" s="64">
        <v>277.52114358052501</v>
      </c>
      <c r="K529" s="64">
        <v>468.32529669999997</v>
      </c>
      <c r="L529" s="64">
        <v>1400.7131916958272</v>
      </c>
      <c r="M529" s="65" t="b">
        <f>ABS(C529+D529+E529+F529+G529+H529-I529-J529-K529-L529)&lt;0.1</f>
        <v>1</v>
      </c>
      <c r="N529" s="64">
        <f>IF(B529="","",I529+J529)</f>
        <v>5765.3319398041822</v>
      </c>
      <c r="O529" s="27"/>
    </row>
    <row r="530" spans="1:15" x14ac:dyDescent="0.25">
      <c r="A530" s="18"/>
      <c r="B530" s="63">
        <v>45372.208333333336</v>
      </c>
      <c r="C530" s="64">
        <v>2508.0717597500002</v>
      </c>
      <c r="D530" s="64">
        <v>894.85231187500005</v>
      </c>
      <c r="E530" s="64">
        <v>889.39757067000005</v>
      </c>
      <c r="F530" s="64">
        <v>99.086080626249995</v>
      </c>
      <c r="G530" s="64">
        <v>1125.439448710013</v>
      </c>
      <c r="H530" s="64">
        <v>2591.931554508747</v>
      </c>
      <c r="I530" s="64">
        <v>6186.8225774736602</v>
      </c>
      <c r="J530" s="64">
        <v>313.44050177052407</v>
      </c>
      <c r="K530" s="64">
        <v>292.98684270000001</v>
      </c>
      <c r="L530" s="64">
        <v>1315.5288041958281</v>
      </c>
      <c r="M530" s="65" t="b">
        <f>ABS(C530+D530+E530+F530+G530+H530-I530-J530-K530-L530)&lt;0.1</f>
        <v>1</v>
      </c>
      <c r="N530" s="64">
        <f>IF(B530="","",I530+J530)</f>
        <v>6500.2630792441842</v>
      </c>
      <c r="O530" s="27"/>
    </row>
    <row r="531" spans="1:15" x14ac:dyDescent="0.25">
      <c r="A531" s="18"/>
      <c r="B531" s="63">
        <v>45372.25</v>
      </c>
      <c r="C531" s="64">
        <v>2599.2012517499988</v>
      </c>
      <c r="D531" s="64">
        <v>1732.67124775</v>
      </c>
      <c r="E531" s="64">
        <v>1258.3075652500002</v>
      </c>
      <c r="F531" s="64">
        <v>132.197663597</v>
      </c>
      <c r="G531" s="64">
        <v>1233.231015204263</v>
      </c>
      <c r="H531" s="64">
        <v>1840.5745545087482</v>
      </c>
      <c r="I531" s="64">
        <v>7186.2161029336567</v>
      </c>
      <c r="J531" s="64">
        <v>360.02898473052704</v>
      </c>
      <c r="K531" s="64">
        <v>85.25046119999999</v>
      </c>
      <c r="L531" s="64">
        <v>1164.687749195828</v>
      </c>
      <c r="M531" s="65" t="b">
        <f>ABS(C531+D531+E531+F531+G531+H531-I531-J531-K531-L531)&lt;0.1</f>
        <v>1</v>
      </c>
      <c r="N531" s="64">
        <f>IF(B531="","",I531+J531)</f>
        <v>7546.2450876641833</v>
      </c>
      <c r="O531" s="27"/>
    </row>
    <row r="532" spans="1:15" x14ac:dyDescent="0.25">
      <c r="A532" s="18"/>
      <c r="B532" s="63">
        <v>45372.291666666664</v>
      </c>
      <c r="C532" s="64">
        <v>2620.7388492499999</v>
      </c>
      <c r="D532" s="64">
        <v>2708.8589746875</v>
      </c>
      <c r="E532" s="64">
        <v>1300.3072844999999</v>
      </c>
      <c r="F532" s="64">
        <v>192.75750398925001</v>
      </c>
      <c r="G532" s="64">
        <v>1539.9270306045121</v>
      </c>
      <c r="H532" s="64">
        <v>1622.0165545087482</v>
      </c>
      <c r="I532" s="64">
        <v>7603.283010003659</v>
      </c>
      <c r="J532" s="64">
        <v>378.973521340525</v>
      </c>
      <c r="K532" s="64">
        <v>0.97345199999999976</v>
      </c>
      <c r="L532" s="64">
        <v>2001.3762141958282</v>
      </c>
      <c r="M532" s="65" t="b">
        <f>ABS(C532+D532+E532+F532+G532+H532-I532-J532-K532-L532)&lt;0.1</f>
        <v>1</v>
      </c>
      <c r="N532" s="64">
        <f>IF(B532="","",I532+J532)</f>
        <v>7982.2565313441837</v>
      </c>
      <c r="O532" s="27"/>
    </row>
    <row r="533" spans="1:15" x14ac:dyDescent="0.25">
      <c r="A533" s="18"/>
      <c r="B533" s="63">
        <v>45372.333333333336</v>
      </c>
      <c r="C533" s="64">
        <v>2619.4382527500002</v>
      </c>
      <c r="D533" s="64">
        <v>2584.3594200625002</v>
      </c>
      <c r="E533" s="64">
        <v>1309.6609980000001</v>
      </c>
      <c r="F533" s="64">
        <v>184.60488430875</v>
      </c>
      <c r="G533" s="64">
        <v>1956.1994398500121</v>
      </c>
      <c r="H533" s="64">
        <v>1729.474554508748</v>
      </c>
      <c r="I533" s="64">
        <v>7518.1829125436598</v>
      </c>
      <c r="J533" s="64">
        <v>384.54083574052498</v>
      </c>
      <c r="K533" s="64">
        <v>0.67538449999999972</v>
      </c>
      <c r="L533" s="64">
        <v>2480.3384166958281</v>
      </c>
      <c r="M533" s="65" t="b">
        <f>ABS(C533+D533+E533+F533+G533+H533-I533-J533-K533-L533)&lt;0.1</f>
        <v>1</v>
      </c>
      <c r="N533" s="64">
        <f>IF(B533="","",I533+J533)</f>
        <v>7902.7237482841847</v>
      </c>
      <c r="O533" s="27"/>
    </row>
    <row r="534" spans="1:15" x14ac:dyDescent="0.25">
      <c r="A534" s="18"/>
      <c r="B534" s="63">
        <v>45372.375</v>
      </c>
      <c r="C534" s="64">
        <v>2594.0187189999992</v>
      </c>
      <c r="D534" s="64">
        <v>1336.2202826874989</v>
      </c>
      <c r="E534" s="64">
        <v>1283.4989580000001</v>
      </c>
      <c r="F534" s="64">
        <v>145.61332649875001</v>
      </c>
      <c r="G534" s="64">
        <v>2291.697797695012</v>
      </c>
      <c r="H534" s="64">
        <v>1988.8755545087472</v>
      </c>
      <c r="I534" s="64">
        <v>7418.8916279836576</v>
      </c>
      <c r="J534" s="64">
        <v>406.50332321052502</v>
      </c>
      <c r="K534" s="64">
        <v>5.9870279999999996</v>
      </c>
      <c r="L534" s="64">
        <v>1808.542659195828</v>
      </c>
      <c r="M534" s="65" t="b">
        <f>ABS(C534+D534+E534+F534+G534+H534-I534-J534-K534-L534)&lt;0.1</f>
        <v>1</v>
      </c>
      <c r="N534" s="64">
        <f>IF(B534="","",I534+J534)</f>
        <v>7825.3949511941828</v>
      </c>
      <c r="O534" s="27"/>
    </row>
    <row r="535" spans="1:15" x14ac:dyDescent="0.25">
      <c r="A535" s="18"/>
      <c r="B535" s="63">
        <v>45372.416666666664</v>
      </c>
      <c r="C535" s="64">
        <v>2544.6866042500001</v>
      </c>
      <c r="D535" s="64">
        <v>1153.7161141875001</v>
      </c>
      <c r="E535" s="64">
        <v>805.58869425</v>
      </c>
      <c r="F535" s="64">
        <v>111.7126101935</v>
      </c>
      <c r="G535" s="64">
        <v>2451.801564580262</v>
      </c>
      <c r="H535" s="64">
        <v>2537.3725545087477</v>
      </c>
      <c r="I535" s="64">
        <v>7586.2040900636575</v>
      </c>
      <c r="J535" s="64">
        <v>399.42216366052497</v>
      </c>
      <c r="K535" s="64">
        <v>10.94933904999999</v>
      </c>
      <c r="L535" s="64">
        <v>1608.3025491958269</v>
      </c>
      <c r="M535" s="65" t="b">
        <f>ABS(C535+D535+E535+F535+G535+H535-I535-J535-K535-L535)&lt;0.1</f>
        <v>1</v>
      </c>
      <c r="N535" s="64">
        <f>IF(B535="","",I535+J535)</f>
        <v>7985.6262537241828</v>
      </c>
      <c r="O535" s="27"/>
    </row>
    <row r="536" spans="1:15" x14ac:dyDescent="0.25">
      <c r="A536" s="18"/>
      <c r="B536" s="63">
        <v>45372.458333333336</v>
      </c>
      <c r="C536" s="64">
        <v>2529.7791647500003</v>
      </c>
      <c r="D536" s="64">
        <v>756.55962337500011</v>
      </c>
      <c r="E536" s="64">
        <v>699.18642375000002</v>
      </c>
      <c r="F536" s="64">
        <v>94.214205441249973</v>
      </c>
      <c r="G536" s="64">
        <v>2512.556396775009</v>
      </c>
      <c r="H536" s="64">
        <v>2791.6661295087479</v>
      </c>
      <c r="I536" s="64">
        <v>7619.9066743736603</v>
      </c>
      <c r="J536" s="64">
        <v>376.55425933052004</v>
      </c>
      <c r="K536" s="64">
        <v>118.0161557</v>
      </c>
      <c r="L536" s="64">
        <v>1269.4848541958279</v>
      </c>
      <c r="M536" s="65" t="b">
        <f>ABS(C536+D536+E536+F536+G536+H536-I536-J536-K536-L536)&lt;0.1</f>
        <v>1</v>
      </c>
      <c r="N536" s="64">
        <f>IF(B536="","",I536+J536)</f>
        <v>7996.4609337041802</v>
      </c>
      <c r="O536" s="27"/>
    </row>
    <row r="537" spans="1:15" x14ac:dyDescent="0.25">
      <c r="A537" s="18"/>
      <c r="B537" s="63">
        <v>45372.5</v>
      </c>
      <c r="C537" s="64">
        <v>2511.0629037500007</v>
      </c>
      <c r="D537" s="64">
        <v>700.91256681250002</v>
      </c>
      <c r="E537" s="64">
        <v>684.72139025000001</v>
      </c>
      <c r="F537" s="64">
        <v>100.57688987874999</v>
      </c>
      <c r="G537" s="64">
        <v>2490.1976588300122</v>
      </c>
      <c r="H537" s="64">
        <v>2884.4521145087479</v>
      </c>
      <c r="I537" s="64">
        <v>7507.3786640436574</v>
      </c>
      <c r="J537" s="64">
        <v>359.69703419052701</v>
      </c>
      <c r="K537" s="64">
        <v>343.76793860000004</v>
      </c>
      <c r="L537" s="64">
        <v>1161.079887195828</v>
      </c>
      <c r="M537" s="65" t="b">
        <f>ABS(C537+D537+E537+F537+G537+H537-I537-J537-K537-L537)&lt;0.1</f>
        <v>1</v>
      </c>
      <c r="N537" s="64">
        <f>IF(B537="","",I537+J537)</f>
        <v>7867.0756982341845</v>
      </c>
      <c r="O537" s="27"/>
    </row>
    <row r="538" spans="1:15" x14ac:dyDescent="0.25">
      <c r="A538" s="18"/>
      <c r="B538" s="63">
        <v>45372.541666666664</v>
      </c>
      <c r="C538" s="64">
        <v>2501.5638372499989</v>
      </c>
      <c r="D538" s="64">
        <v>714.91216756250003</v>
      </c>
      <c r="E538" s="64">
        <v>677.50728450000008</v>
      </c>
      <c r="F538" s="64">
        <v>105.0165505035</v>
      </c>
      <c r="G538" s="64">
        <v>2292.4344105152622</v>
      </c>
      <c r="H538" s="64">
        <v>3121.3141595087482</v>
      </c>
      <c r="I538" s="64">
        <v>7680.6870948836631</v>
      </c>
      <c r="J538" s="64">
        <v>362.00211336052104</v>
      </c>
      <c r="K538" s="64">
        <v>445.23163240000002</v>
      </c>
      <c r="L538" s="64">
        <v>924.82756919582812</v>
      </c>
      <c r="M538" s="65" t="b">
        <f>ABS(C538+D538+E538+F538+G538+H538-I538-J538-K538-L538)&lt;0.1</f>
        <v>1</v>
      </c>
      <c r="N538" s="64">
        <f>IF(B538="","",I538+J538)</f>
        <v>8042.6892082441846</v>
      </c>
      <c r="O538" s="27"/>
    </row>
    <row r="539" spans="1:15" x14ac:dyDescent="0.25">
      <c r="A539" s="18"/>
      <c r="B539" s="63">
        <v>45372.583333333336</v>
      </c>
      <c r="C539" s="64">
        <v>2488.5943602500001</v>
      </c>
      <c r="D539" s="64">
        <v>1038.95292275</v>
      </c>
      <c r="E539" s="64">
        <v>688.672777</v>
      </c>
      <c r="F539" s="64">
        <v>119.17435290175</v>
      </c>
      <c r="G539" s="64">
        <v>2022.2808557695109</v>
      </c>
      <c r="H539" s="64">
        <v>3005.1808695087479</v>
      </c>
      <c r="I539" s="64">
        <v>7684.589673463659</v>
      </c>
      <c r="J539" s="64">
        <v>360.64889962052399</v>
      </c>
      <c r="K539" s="64">
        <v>549.17399590000002</v>
      </c>
      <c r="L539" s="64">
        <v>768.4435691958281</v>
      </c>
      <c r="M539" s="65" t="b">
        <f>ABS(C539+D539+E539+F539+G539+H539-I539-J539-K539-L539)&lt;0.1</f>
        <v>1</v>
      </c>
      <c r="N539" s="64">
        <f>IF(B539="","",I539+J539)</f>
        <v>8045.2385730841834</v>
      </c>
      <c r="O539" s="27"/>
    </row>
    <row r="540" spans="1:15" x14ac:dyDescent="0.25">
      <c r="A540" s="18"/>
      <c r="B540" s="63">
        <v>45372.625</v>
      </c>
      <c r="C540" s="64">
        <v>2510.860081249999</v>
      </c>
      <c r="D540" s="64">
        <v>939.09962056250004</v>
      </c>
      <c r="E540" s="64">
        <v>706.45151575</v>
      </c>
      <c r="F540" s="64">
        <v>167.79359059999999</v>
      </c>
      <c r="G540" s="64">
        <v>1743.8003522387621</v>
      </c>
      <c r="H540" s="64">
        <v>2942.682199508748</v>
      </c>
      <c r="I540" s="64">
        <v>7651.6082891336609</v>
      </c>
      <c r="J540" s="64">
        <v>360.83175728052203</v>
      </c>
      <c r="K540" s="64">
        <v>138.83090680000001</v>
      </c>
      <c r="L540" s="64">
        <v>859.41640669582807</v>
      </c>
      <c r="M540" s="65" t="b">
        <f>ABS(C540+D540+E540+F540+G540+H540-I540-J540-K540-L540)&lt;0.1</f>
        <v>1</v>
      </c>
      <c r="N540" s="64">
        <f>IF(B540="","",I540+J540)</f>
        <v>8012.4400464141827</v>
      </c>
      <c r="O540" s="27"/>
    </row>
    <row r="541" spans="1:15" x14ac:dyDescent="0.25">
      <c r="A541" s="18"/>
      <c r="B541" s="63">
        <v>45372.666666666664</v>
      </c>
      <c r="C541" s="64">
        <v>2547.83459275</v>
      </c>
      <c r="D541" s="64">
        <v>1419.4403473749999</v>
      </c>
      <c r="E541" s="64">
        <v>1107.332476</v>
      </c>
      <c r="F541" s="64">
        <v>203.80085178499999</v>
      </c>
      <c r="G541" s="64">
        <v>1504.3190911112629</v>
      </c>
      <c r="H541" s="64">
        <v>2412.9348545087478</v>
      </c>
      <c r="I541" s="64">
        <v>7575.3044824536546</v>
      </c>
      <c r="J541" s="64">
        <v>354.34823248052703</v>
      </c>
      <c r="K541" s="64">
        <v>193.65419940000001</v>
      </c>
      <c r="L541" s="64">
        <v>1072.3552991958279</v>
      </c>
      <c r="M541" s="65" t="b">
        <f>ABS(C541+D541+E541+F541+G541+H541-I541-J541-K541-L541)&lt;0.1</f>
        <v>1</v>
      </c>
      <c r="N541" s="64">
        <f>IF(B541="","",I541+J541)</f>
        <v>7929.6527149341819</v>
      </c>
      <c r="O541" s="27"/>
    </row>
    <row r="542" spans="1:15" x14ac:dyDescent="0.25">
      <c r="A542" s="18"/>
      <c r="B542" s="63">
        <v>45372.708333333336</v>
      </c>
      <c r="C542" s="64">
        <v>2610.6605734999989</v>
      </c>
      <c r="D542" s="64">
        <v>2496.6505581250003</v>
      </c>
      <c r="E542" s="64">
        <v>1402.2005240000001</v>
      </c>
      <c r="F542" s="64">
        <v>258.05072596575002</v>
      </c>
      <c r="G542" s="64">
        <v>1360.227564910512</v>
      </c>
      <c r="H542" s="64">
        <v>1813.899554508748</v>
      </c>
      <c r="I542" s="64">
        <v>7737.2423373736592</v>
      </c>
      <c r="J542" s="64">
        <v>385.23634474052506</v>
      </c>
      <c r="K542" s="64">
        <v>176.27557970000001</v>
      </c>
      <c r="L542" s="64">
        <v>1642.9352391958282</v>
      </c>
      <c r="M542" s="65" t="b">
        <f>ABS(C542+D542+E542+F542+G542+H542-I542-J542-K542-L542)&lt;0.1</f>
        <v>1</v>
      </c>
      <c r="N542" s="64">
        <f>IF(B542="","",I542+J542)</f>
        <v>8122.4786821141843</v>
      </c>
      <c r="O542" s="27"/>
    </row>
    <row r="543" spans="1:15" x14ac:dyDescent="0.25">
      <c r="A543" s="18"/>
      <c r="B543" s="63">
        <v>45372.75</v>
      </c>
      <c r="C543" s="64">
        <v>2620.3531620000003</v>
      </c>
      <c r="D543" s="64">
        <v>3061.641776125</v>
      </c>
      <c r="E543" s="64">
        <v>1422.6395937499999</v>
      </c>
      <c r="F543" s="64">
        <v>332.17049294075002</v>
      </c>
      <c r="G543" s="64">
        <v>1311.7567733355122</v>
      </c>
      <c r="H543" s="64">
        <v>1919.0835545087482</v>
      </c>
      <c r="I543" s="64">
        <v>7863.2272742836594</v>
      </c>
      <c r="J543" s="64">
        <v>405.43233218052302</v>
      </c>
      <c r="K543" s="64">
        <v>0.35248699999999988</v>
      </c>
      <c r="L543" s="64">
        <v>2398.633259195828</v>
      </c>
      <c r="M543" s="65" t="b">
        <f>ABS(C543+D543+E543+F543+G543+H543-I543-J543-K543-L543)&lt;0.1</f>
        <v>1</v>
      </c>
      <c r="N543" s="64">
        <f>IF(B543="","",I543+J543)</f>
        <v>8268.6596064641817</v>
      </c>
      <c r="O543" s="27"/>
    </row>
    <row r="544" spans="1:15" x14ac:dyDescent="0.25">
      <c r="A544" s="18"/>
      <c r="B544" s="63">
        <v>45372.791666666664</v>
      </c>
      <c r="C544" s="64">
        <v>2625.8721489999989</v>
      </c>
      <c r="D544" s="64">
        <v>2593.4036198125</v>
      </c>
      <c r="E544" s="64">
        <v>1426.54526025</v>
      </c>
      <c r="F544" s="64">
        <v>577.50946599275005</v>
      </c>
      <c r="G544" s="64">
        <v>1315.5191917460129</v>
      </c>
      <c r="H544" s="64">
        <v>1751.6415545087482</v>
      </c>
      <c r="I544" s="64">
        <v>7628.1175351436596</v>
      </c>
      <c r="J544" s="64">
        <v>387.77718087052602</v>
      </c>
      <c r="K544" s="64">
        <v>22.592511099999989</v>
      </c>
      <c r="L544" s="64">
        <v>2252.004014195827</v>
      </c>
      <c r="M544" s="65" t="b">
        <f>ABS(C544+D544+E544+F544+G544+H544-I544-J544-K544-L544)&lt;0.1</f>
        <v>1</v>
      </c>
      <c r="N544" s="64">
        <f>IF(B544="","",I544+J544)</f>
        <v>8015.8947160141852</v>
      </c>
      <c r="O544" s="27"/>
    </row>
    <row r="545" spans="1:15" x14ac:dyDescent="0.25">
      <c r="A545" s="18"/>
      <c r="B545" s="63">
        <v>45372.833333333336</v>
      </c>
      <c r="C545" s="64">
        <v>2630.240491</v>
      </c>
      <c r="D545" s="64">
        <v>2401.3994921875001</v>
      </c>
      <c r="E545" s="64">
        <v>1421.638453999999</v>
      </c>
      <c r="F545" s="64">
        <v>1079.8164009090001</v>
      </c>
      <c r="G545" s="64">
        <v>1315.5611717347651</v>
      </c>
      <c r="H545" s="64">
        <v>1506.4515545087481</v>
      </c>
      <c r="I545" s="64">
        <v>7133.5492187536602</v>
      </c>
      <c r="J545" s="64">
        <v>363.33875559052603</v>
      </c>
      <c r="K545" s="64">
        <v>144.97338729999998</v>
      </c>
      <c r="L545" s="64">
        <v>2713.2462026958278</v>
      </c>
      <c r="M545" s="65" t="b">
        <f>ABS(C545+D545+E545+F545+G545+H545-I545-J545-K545-L545)&lt;0.1</f>
        <v>1</v>
      </c>
      <c r="N545" s="64">
        <f>IF(B545="","",I545+J545)</f>
        <v>7496.8879743441867</v>
      </c>
      <c r="O545" s="27"/>
    </row>
    <row r="546" spans="1:15" x14ac:dyDescent="0.25">
      <c r="A546" s="18"/>
      <c r="B546" s="63">
        <v>45372.875</v>
      </c>
      <c r="C546" s="64">
        <v>2619.711605</v>
      </c>
      <c r="D546" s="64">
        <v>1619.0209480624999</v>
      </c>
      <c r="E546" s="64">
        <v>1141.4495765699999</v>
      </c>
      <c r="F546" s="64">
        <v>1684.347709226</v>
      </c>
      <c r="G546" s="64">
        <v>1304.9351786427612</v>
      </c>
      <c r="H546" s="64">
        <v>1531.8755545087481</v>
      </c>
      <c r="I546" s="64">
        <v>6564.2345879836594</v>
      </c>
      <c r="J546" s="64">
        <v>318.08387853052204</v>
      </c>
      <c r="K546" s="64">
        <v>320.90984130000004</v>
      </c>
      <c r="L546" s="64">
        <v>2698.1122641958268</v>
      </c>
      <c r="M546" s="65" t="b">
        <f>ABS(C546+D546+E546+F546+G546+H546-I546-J546-K546-L546)&lt;0.1</f>
        <v>1</v>
      </c>
      <c r="N546" s="64">
        <f>IF(B546="","",I546+J546)</f>
        <v>6882.3184665141816</v>
      </c>
      <c r="O546" s="27"/>
    </row>
    <row r="547" spans="1:15" x14ac:dyDescent="0.25">
      <c r="A547" s="18"/>
      <c r="B547" s="63">
        <v>45372.916666666664</v>
      </c>
      <c r="C547" s="64">
        <v>2575.3071262499998</v>
      </c>
      <c r="D547" s="64">
        <v>1232.3457884375</v>
      </c>
      <c r="E547" s="64">
        <v>527.62859886000001</v>
      </c>
      <c r="F547" s="64">
        <v>2048.4910981479998</v>
      </c>
      <c r="G547" s="64">
        <v>1305.101242555764</v>
      </c>
      <c r="H547" s="64">
        <v>1530.9335545087481</v>
      </c>
      <c r="I547" s="64">
        <v>6332.578839593657</v>
      </c>
      <c r="J547" s="64">
        <v>311.41540617052806</v>
      </c>
      <c r="K547" s="64">
        <v>80.354536299999964</v>
      </c>
      <c r="L547" s="64">
        <v>2495.4586266958281</v>
      </c>
      <c r="M547" s="65" t="b">
        <f>ABS(C547+D547+E547+F547+G547+H547-I547-J547-K547-L547)&lt;0.1</f>
        <v>1</v>
      </c>
      <c r="N547" s="64">
        <f>IF(B547="","",I547+J547)</f>
        <v>6643.9942457641846</v>
      </c>
      <c r="O547" s="27"/>
    </row>
    <row r="548" spans="1:15" x14ac:dyDescent="0.25">
      <c r="A548" s="18"/>
      <c r="B548" s="63">
        <v>45372.958333333336</v>
      </c>
      <c r="C548" s="64">
        <v>2591.598821999999</v>
      </c>
      <c r="D548" s="64">
        <v>671.31756362500005</v>
      </c>
      <c r="E548" s="64">
        <v>493.03700220000002</v>
      </c>
      <c r="F548" s="64">
        <v>2087.8351126400003</v>
      </c>
      <c r="G548" s="64">
        <v>1273.700157036265</v>
      </c>
      <c r="H548" s="64">
        <v>1863.3235545087482</v>
      </c>
      <c r="I548" s="64">
        <v>5879.8102709836558</v>
      </c>
      <c r="J548" s="64">
        <v>284.64313253052899</v>
      </c>
      <c r="K548" s="64">
        <v>491.83678180000004</v>
      </c>
      <c r="L548" s="64">
        <v>2324.5220266958281</v>
      </c>
      <c r="M548" s="65" t="b">
        <f>ABS(C548+D548+E548+F548+G548+H548-I548-J548-K548-L548)&lt;0.1</f>
        <v>1</v>
      </c>
      <c r="N548" s="64">
        <f>IF(B548="","",I548+J548)</f>
        <v>6164.4534035141851</v>
      </c>
      <c r="O548" s="27"/>
    </row>
    <row r="549" spans="1:15" x14ac:dyDescent="0.25">
      <c r="A549" s="18"/>
      <c r="B549" s="63">
        <v>45373</v>
      </c>
      <c r="C549" s="64">
        <v>2531.18665225</v>
      </c>
      <c r="D549" s="64">
        <v>701.81175568750007</v>
      </c>
      <c r="E549" s="64">
        <v>361.20147653000004</v>
      </c>
      <c r="F549" s="64">
        <v>1889.8162182655001</v>
      </c>
      <c r="G549" s="64">
        <v>1257.990723938261</v>
      </c>
      <c r="H549" s="64">
        <v>1727.5375545087481</v>
      </c>
      <c r="I549" s="64">
        <v>5558.6592669636575</v>
      </c>
      <c r="J549" s="64">
        <v>269.23245692052404</v>
      </c>
      <c r="K549" s="64">
        <v>474.32735310000004</v>
      </c>
      <c r="L549" s="64">
        <v>2167.3253041958269</v>
      </c>
      <c r="M549" s="65" t="b">
        <f>ABS(C549+D549+E549+F549+G549+H549-I549-J549-K549-L549)&lt;0.1</f>
        <v>1</v>
      </c>
      <c r="N549" s="64">
        <f>IF(B549="","",I549+J549)</f>
        <v>5827.8917238841814</v>
      </c>
      <c r="O549" s="27"/>
    </row>
    <row r="550" spans="1:15" x14ac:dyDescent="0.25">
      <c r="A550" s="18"/>
      <c r="B550" s="63">
        <v>45373.041666666664</v>
      </c>
      <c r="C550" s="64">
        <v>2513.78066025</v>
      </c>
      <c r="D550" s="64">
        <v>678.98600724999994</v>
      </c>
      <c r="E550" s="64">
        <v>275.92078712000006</v>
      </c>
      <c r="F550" s="64">
        <v>1997.6262521274991</v>
      </c>
      <c r="G550" s="64">
        <v>1260.634257393762</v>
      </c>
      <c r="H550" s="64">
        <v>1875.543554508748</v>
      </c>
      <c r="I550" s="64">
        <v>5327.2176040736613</v>
      </c>
      <c r="J550" s="64">
        <v>261.14465528052204</v>
      </c>
      <c r="K550" s="64">
        <v>733.6556551000001</v>
      </c>
      <c r="L550" s="64">
        <v>2280.4736041958281</v>
      </c>
      <c r="M550" s="65" t="b">
        <f>ABS(C550+D550+E550+F550+G550+H550-I550-J550-K550-L550)&lt;0.1</f>
        <v>1</v>
      </c>
      <c r="N550" s="64">
        <f>IF(B550="","",I550+J550)</f>
        <v>5588.3622593541832</v>
      </c>
      <c r="O550" s="27"/>
    </row>
    <row r="551" spans="1:15" x14ac:dyDescent="0.25">
      <c r="A551" s="18"/>
      <c r="B551" s="63">
        <v>45373.083333333336</v>
      </c>
      <c r="C551" s="64">
        <v>2504.6451690000004</v>
      </c>
      <c r="D551" s="64">
        <v>567.34766887500007</v>
      </c>
      <c r="E551" s="64">
        <v>271.32685068000001</v>
      </c>
      <c r="F551" s="64">
        <v>2001.5438166880001</v>
      </c>
      <c r="G551" s="64">
        <v>1267.3673610982662</v>
      </c>
      <c r="H551" s="64">
        <v>1921.851554508748</v>
      </c>
      <c r="I551" s="64">
        <v>5180.2636162636591</v>
      </c>
      <c r="J551" s="64">
        <v>251.585903790527</v>
      </c>
      <c r="K551" s="64">
        <v>922.49632159999999</v>
      </c>
      <c r="L551" s="64">
        <v>2179.7365791958282</v>
      </c>
      <c r="M551" s="65" t="b">
        <f>ABS(C551+D551+E551+F551+G551+H551-I551-J551-K551-L551)&lt;0.1</f>
        <v>1</v>
      </c>
      <c r="N551" s="64">
        <f>IF(B551="","",I551+J551)</f>
        <v>5431.8495200541856</v>
      </c>
      <c r="O551" s="27"/>
    </row>
    <row r="552" spans="1:15" x14ac:dyDescent="0.25">
      <c r="A552" s="18"/>
      <c r="B552" s="63">
        <v>45373.125</v>
      </c>
      <c r="C552" s="64">
        <v>2486.6139292500002</v>
      </c>
      <c r="D552" s="64">
        <v>522.53001137499996</v>
      </c>
      <c r="E552" s="64">
        <v>265.30905281000003</v>
      </c>
      <c r="F552" s="64">
        <v>2071.3176416697493</v>
      </c>
      <c r="G552" s="64">
        <v>1250.8503440265131</v>
      </c>
      <c r="H552" s="64">
        <v>2068.7035545087479</v>
      </c>
      <c r="I552" s="64">
        <v>5147.158226213659</v>
      </c>
      <c r="J552" s="64">
        <v>248.60197973052499</v>
      </c>
      <c r="K552" s="64">
        <v>1033.196580999999</v>
      </c>
      <c r="L552" s="64">
        <v>2236.3677466958284</v>
      </c>
      <c r="M552" s="65" t="b">
        <f>ABS(C552+D552+E552+F552+G552+H552-I552-J552-K552-L552)&lt;0.1</f>
        <v>1</v>
      </c>
      <c r="N552" s="64">
        <f>IF(B552="","",I552+J552)</f>
        <v>5395.7602059441842</v>
      </c>
      <c r="O552" s="27"/>
    </row>
    <row r="553" spans="1:15" x14ac:dyDescent="0.25">
      <c r="A553" s="18"/>
      <c r="B553" s="63">
        <v>45373.166666666664</v>
      </c>
      <c r="C553" s="64">
        <v>2520.1027772499997</v>
      </c>
      <c r="D553" s="64">
        <v>600.3119724375</v>
      </c>
      <c r="E553" s="64">
        <v>274.0772695</v>
      </c>
      <c r="F553" s="64">
        <v>1888.8611877845001</v>
      </c>
      <c r="G553" s="64">
        <v>1231.2479038992631</v>
      </c>
      <c r="H553" s="64">
        <v>2296.266554508748</v>
      </c>
      <c r="I553" s="64">
        <v>5376.178616363658</v>
      </c>
      <c r="J553" s="64">
        <v>260.48612002052505</v>
      </c>
      <c r="K553" s="64">
        <v>1137.6457373000001</v>
      </c>
      <c r="L553" s="64">
        <v>2036.557191695827</v>
      </c>
      <c r="M553" s="65" t="b">
        <f>ABS(C553+D553+E553+F553+G553+H553-I553-J553-K553-L553)&lt;0.1</f>
        <v>1</v>
      </c>
      <c r="N553" s="64">
        <f>IF(B553="","",I553+J553)</f>
        <v>5636.664736384183</v>
      </c>
      <c r="O553" s="27"/>
    </row>
    <row r="554" spans="1:15" x14ac:dyDescent="0.25">
      <c r="A554" s="18"/>
      <c r="B554" s="63">
        <v>45373.208333333336</v>
      </c>
      <c r="C554" s="64">
        <v>2534.1436207500005</v>
      </c>
      <c r="D554" s="64">
        <v>930.09421462499995</v>
      </c>
      <c r="E554" s="64">
        <v>391.36571050000003</v>
      </c>
      <c r="F554" s="64">
        <v>1461.4823356060001</v>
      </c>
      <c r="G554" s="64">
        <v>1224.969274090261</v>
      </c>
      <c r="H554" s="64">
        <v>1770.7895545087481</v>
      </c>
      <c r="I554" s="64">
        <v>6053.1834030536575</v>
      </c>
      <c r="J554" s="64">
        <v>287.96851643052298</v>
      </c>
      <c r="K554" s="64">
        <v>266.37969890000005</v>
      </c>
      <c r="L554" s="64">
        <v>1705.313091695828</v>
      </c>
      <c r="M554" s="65" t="b">
        <f>ABS(C554+D554+E554+F554+G554+H554-I554-J554-K554-L554)&lt;0.1</f>
        <v>1</v>
      </c>
      <c r="N554" s="64">
        <f>IF(B554="","",I554+J554)</f>
        <v>6341.1519194841803</v>
      </c>
      <c r="O554" s="27"/>
    </row>
    <row r="555" spans="1:15" x14ac:dyDescent="0.25">
      <c r="A555" s="18"/>
      <c r="B555" s="63">
        <v>45373.25</v>
      </c>
      <c r="C555" s="64">
        <v>2614.7191787500001</v>
      </c>
      <c r="D555" s="64">
        <v>2458.9675957500003</v>
      </c>
      <c r="E555" s="64">
        <v>480.63645275000005</v>
      </c>
      <c r="F555" s="64">
        <v>1178.2829476137501</v>
      </c>
      <c r="G555" s="64">
        <v>1412.05782904751</v>
      </c>
      <c r="H555" s="64">
        <v>1265.0305545087481</v>
      </c>
      <c r="I555" s="64">
        <v>7073.8622213336585</v>
      </c>
      <c r="J555" s="64">
        <v>336.83704889052501</v>
      </c>
      <c r="K555" s="64">
        <v>29.245128999999988</v>
      </c>
      <c r="L555" s="64">
        <v>1969.7501591958282</v>
      </c>
      <c r="M555" s="65" t="b">
        <f>ABS(C555+D555+E555+F555+G555+H555-I555-J555-K555-L555)&lt;0.1</f>
        <v>1</v>
      </c>
      <c r="N555" s="64">
        <f>IF(B555="","",I555+J555)</f>
        <v>7410.6992702241832</v>
      </c>
      <c r="O555" s="27"/>
    </row>
    <row r="556" spans="1:15" x14ac:dyDescent="0.25">
      <c r="A556" s="18"/>
      <c r="B556" s="63">
        <v>45373.291666666664</v>
      </c>
      <c r="C556" s="64">
        <v>2693.4575222499989</v>
      </c>
      <c r="D556" s="64">
        <v>2226.4807838750003</v>
      </c>
      <c r="E556" s="64">
        <v>460.90533750000003</v>
      </c>
      <c r="F556" s="64">
        <v>934.60972757100012</v>
      </c>
      <c r="G556" s="64">
        <v>1764.080483795263</v>
      </c>
      <c r="H556" s="64">
        <v>1379.2341295087481</v>
      </c>
      <c r="I556" s="64">
        <v>7549.4952542036581</v>
      </c>
      <c r="J556" s="64">
        <v>357.14835830052505</v>
      </c>
      <c r="K556" s="64">
        <v>2.5212403000000001</v>
      </c>
      <c r="L556" s="64">
        <v>1549.6031316958281</v>
      </c>
      <c r="M556" s="65" t="b">
        <f>ABS(C556+D556+E556+F556+G556+H556-I556-J556-K556-L556)&lt;0.1</f>
        <v>1</v>
      </c>
      <c r="N556" s="64">
        <f>IF(B556="","",I556+J556)</f>
        <v>7906.6436125041828</v>
      </c>
      <c r="O556" s="27"/>
    </row>
    <row r="557" spans="1:15" x14ac:dyDescent="0.25">
      <c r="A557" s="18"/>
      <c r="B557" s="63">
        <v>45373.333333333336</v>
      </c>
      <c r="C557" s="64">
        <v>2716.0892260000005</v>
      </c>
      <c r="D557" s="64">
        <v>1681.4134007500002</v>
      </c>
      <c r="E557" s="64">
        <v>464.85068100000007</v>
      </c>
      <c r="F557" s="64">
        <v>782.07958576850001</v>
      </c>
      <c r="G557" s="64">
        <v>2258.9367913127603</v>
      </c>
      <c r="H557" s="64">
        <v>1404.873924508747</v>
      </c>
      <c r="I557" s="64">
        <v>7668.6414532436575</v>
      </c>
      <c r="J557" s="64">
        <v>361.53774970052302</v>
      </c>
      <c r="K557" s="64">
        <v>41.947787199999986</v>
      </c>
      <c r="L557" s="64">
        <v>1236.116619195828</v>
      </c>
      <c r="M557" s="65" t="b">
        <f>ABS(C557+D557+E557+F557+G557+H557-I557-J557-K557-L557)&lt;0.1</f>
        <v>1</v>
      </c>
      <c r="N557" s="64">
        <f>IF(B557="","",I557+J557)</f>
        <v>8030.1792029441804</v>
      </c>
      <c r="O557" s="27"/>
    </row>
    <row r="558" spans="1:15" x14ac:dyDescent="0.25">
      <c r="A558" s="18"/>
      <c r="B558" s="63">
        <v>45373.375</v>
      </c>
      <c r="C558" s="64">
        <v>2693.4215502500001</v>
      </c>
      <c r="D558" s="64">
        <v>1293.7715793750001</v>
      </c>
      <c r="E558" s="64">
        <v>460.46438500000005</v>
      </c>
      <c r="F558" s="64">
        <v>859.31346383649998</v>
      </c>
      <c r="G558" s="64">
        <v>2731.3560188197621</v>
      </c>
      <c r="H558" s="64">
        <v>1141.823294508747</v>
      </c>
      <c r="I558" s="64">
        <v>7459.1128471736583</v>
      </c>
      <c r="J558" s="64">
        <v>348.25556107052506</v>
      </c>
      <c r="K558" s="64">
        <v>40.876139349999974</v>
      </c>
      <c r="L558" s="64">
        <v>1331.905744195828</v>
      </c>
      <c r="M558" s="65" t="b">
        <f>ABS(C558+D558+E558+F558+G558+H558-I558-J558-K558-L558)&lt;0.1</f>
        <v>1</v>
      </c>
      <c r="N558" s="64">
        <f>IF(B558="","",I558+J558)</f>
        <v>7807.3684082441832</v>
      </c>
      <c r="O558" s="27"/>
    </row>
    <row r="559" spans="1:15" x14ac:dyDescent="0.25">
      <c r="A559" s="18"/>
      <c r="B559" s="63">
        <v>45373.416666666664</v>
      </c>
      <c r="C559" s="64">
        <v>2619.542612499999</v>
      </c>
      <c r="D559" s="64">
        <v>664.78367056249999</v>
      </c>
      <c r="E559" s="64">
        <v>312.93652250000002</v>
      </c>
      <c r="F559" s="64">
        <v>1148.16901246675</v>
      </c>
      <c r="G559" s="64">
        <v>3210.4697633220121</v>
      </c>
      <c r="H559" s="64">
        <v>1385.6218795087482</v>
      </c>
      <c r="I559" s="64">
        <v>7025.1927963336602</v>
      </c>
      <c r="J559" s="64">
        <v>337.60546873052306</v>
      </c>
      <c r="K559" s="64">
        <v>560.91931410000007</v>
      </c>
      <c r="L559" s="64">
        <v>1417.805881695828</v>
      </c>
      <c r="M559" s="65" t="b">
        <f>ABS(C559+D559+E559+F559+G559+H559-I559-J559-K559-L559)&lt;0.1</f>
        <v>1</v>
      </c>
      <c r="N559" s="64">
        <f>IF(B559="","",I559+J559)</f>
        <v>7362.7982650641834</v>
      </c>
      <c r="O559" s="27"/>
    </row>
    <row r="560" spans="1:15" x14ac:dyDescent="0.25">
      <c r="A560" s="18"/>
      <c r="B560" s="63">
        <v>45373.458333333336</v>
      </c>
      <c r="C560" s="64">
        <v>2566.927728749999</v>
      </c>
      <c r="D560" s="64">
        <v>539.71694925000008</v>
      </c>
      <c r="E560" s="64">
        <v>274.6939625</v>
      </c>
      <c r="F560" s="64">
        <v>1406.0374777445002</v>
      </c>
      <c r="G560" s="64">
        <v>3510.4903665367624</v>
      </c>
      <c r="H560" s="64">
        <v>1593.5082245087481</v>
      </c>
      <c r="I560" s="64">
        <v>6699.6044603636574</v>
      </c>
      <c r="J560" s="64">
        <v>328.48241843052602</v>
      </c>
      <c r="K560" s="64">
        <v>1065.1027863000002</v>
      </c>
      <c r="L560" s="64">
        <v>1798.1850441958281</v>
      </c>
      <c r="M560" s="65" t="b">
        <f>ABS(C560+D560+E560+F560+G560+H560-I560-J560-K560-L560)&lt;0.1</f>
        <v>1</v>
      </c>
      <c r="N560" s="64">
        <f>IF(B560="","",I560+J560)</f>
        <v>7028.0868787941836</v>
      </c>
      <c r="O560" s="27"/>
    </row>
    <row r="561" spans="1:15" x14ac:dyDescent="0.25">
      <c r="A561" s="18"/>
      <c r="B561" s="63">
        <v>45373.5</v>
      </c>
      <c r="C561" s="64">
        <v>2608.8571820000002</v>
      </c>
      <c r="D561" s="64">
        <v>453.375047</v>
      </c>
      <c r="E561" s="64">
        <v>269.06738924999996</v>
      </c>
      <c r="F561" s="64">
        <v>1153.53050287725</v>
      </c>
      <c r="G561" s="64">
        <v>3534.2166288940084</v>
      </c>
      <c r="H561" s="64">
        <v>1375.2938195087481</v>
      </c>
      <c r="I561" s="64">
        <v>6477.987161863658</v>
      </c>
      <c r="J561" s="64">
        <v>307.76427657052102</v>
      </c>
      <c r="K561" s="64">
        <v>814.08219940000004</v>
      </c>
      <c r="L561" s="64">
        <v>1794.5069316958281</v>
      </c>
      <c r="M561" s="65" t="b">
        <f>ABS(C561+D561+E561+F561+G561+H561-I561-J561-K561-L561)&lt;0.1</f>
        <v>1</v>
      </c>
      <c r="N561" s="64">
        <f>IF(B561="","",I561+J561)</f>
        <v>6785.7514384341794</v>
      </c>
      <c r="O561" s="27"/>
    </row>
    <row r="562" spans="1:15" x14ac:dyDescent="0.25">
      <c r="A562" s="18"/>
      <c r="B562" s="63">
        <v>45373.541666666664</v>
      </c>
      <c r="C562" s="64">
        <v>2600.852852</v>
      </c>
      <c r="D562" s="64">
        <v>538.13601043750009</v>
      </c>
      <c r="E562" s="64">
        <v>267.56348625000004</v>
      </c>
      <c r="F562" s="64">
        <v>926.660635007</v>
      </c>
      <c r="G562" s="64">
        <v>3303.30803701676</v>
      </c>
      <c r="H562" s="64">
        <v>1537.6337095087481</v>
      </c>
      <c r="I562" s="64">
        <v>6365.1739515936588</v>
      </c>
      <c r="J562" s="64">
        <v>307.54793383052203</v>
      </c>
      <c r="K562" s="64">
        <v>818.2197506</v>
      </c>
      <c r="L562" s="64">
        <v>1683.2130941958283</v>
      </c>
      <c r="M562" s="65" t="b">
        <f>ABS(C562+D562+E562+F562+G562+H562-I562-J562-K562-L562)&lt;0.1</f>
        <v>1</v>
      </c>
      <c r="N562" s="64">
        <f>IF(B562="","",I562+J562)</f>
        <v>6672.721885424181</v>
      </c>
      <c r="O562" s="27"/>
    </row>
    <row r="563" spans="1:15" x14ac:dyDescent="0.25">
      <c r="A563" s="18"/>
      <c r="B563" s="63">
        <v>45373.583333333336</v>
      </c>
      <c r="C563" s="64">
        <v>2581.3043054999994</v>
      </c>
      <c r="D563" s="64">
        <v>639.35653543749993</v>
      </c>
      <c r="E563" s="64">
        <v>290.68316300000004</v>
      </c>
      <c r="F563" s="64">
        <v>639.13521105475002</v>
      </c>
      <c r="G563" s="64">
        <v>2957.2959010690142</v>
      </c>
      <c r="H563" s="64">
        <v>1743.6878245087482</v>
      </c>
      <c r="I563" s="64">
        <v>6143.5256742236579</v>
      </c>
      <c r="J563" s="64">
        <v>312.67442915052698</v>
      </c>
      <c r="K563" s="64">
        <v>738.2557680000001</v>
      </c>
      <c r="L563" s="64">
        <v>1657.0070691958281</v>
      </c>
      <c r="M563" s="65" t="b">
        <f>ABS(C563+D563+E563+F563+G563+H563-I563-J563-K563-L563)&lt;0.1</f>
        <v>1</v>
      </c>
      <c r="N563" s="64">
        <f>IF(B563="","",I563+J563)</f>
        <v>6456.2001033741853</v>
      </c>
      <c r="O563" s="27"/>
    </row>
    <row r="564" spans="1:15" x14ac:dyDescent="0.25">
      <c r="A564" s="18"/>
      <c r="B564" s="63">
        <v>45373.625</v>
      </c>
      <c r="C564" s="64">
        <v>2617.3385415000012</v>
      </c>
      <c r="D564" s="64">
        <v>664.84801968750003</v>
      </c>
      <c r="E564" s="64">
        <v>347.08705800000001</v>
      </c>
      <c r="F564" s="64">
        <v>456.62134511700003</v>
      </c>
      <c r="G564" s="64">
        <v>2425.5795148367611</v>
      </c>
      <c r="H564" s="64">
        <v>1969.816639508748</v>
      </c>
      <c r="I564" s="64">
        <v>6217.3506972136583</v>
      </c>
      <c r="J564" s="64">
        <v>326.04324904052402</v>
      </c>
      <c r="K564" s="64">
        <v>108.6774032</v>
      </c>
      <c r="L564" s="64">
        <v>1829.2197691958281</v>
      </c>
      <c r="M564" s="65" t="b">
        <f>ABS(C564+D564+E564+F564+G564+H564-I564-J564-K564-L564)&lt;0.1</f>
        <v>1</v>
      </c>
      <c r="N564" s="64">
        <f>IF(B564="","",I564+J564)</f>
        <v>6543.3939462541821</v>
      </c>
      <c r="O564" s="27"/>
    </row>
    <row r="565" spans="1:15" x14ac:dyDescent="0.25">
      <c r="A565" s="18"/>
      <c r="B565" s="63">
        <v>45373.666666666664</v>
      </c>
      <c r="C565" s="64">
        <v>2647.3451340000001</v>
      </c>
      <c r="D565" s="64">
        <v>1126.998414375</v>
      </c>
      <c r="E565" s="64">
        <v>539.22238500000003</v>
      </c>
      <c r="F565" s="64">
        <v>333.191199213</v>
      </c>
      <c r="G565" s="64">
        <v>1850.763331663263</v>
      </c>
      <c r="H565" s="64">
        <v>1840.1768895087482</v>
      </c>
      <c r="I565" s="64">
        <v>6521.8218263536564</v>
      </c>
      <c r="J565" s="64">
        <v>339.43143791052603</v>
      </c>
      <c r="K565" s="64">
        <v>165.58718280000002</v>
      </c>
      <c r="L565" s="64">
        <v>1310.856906695828</v>
      </c>
      <c r="M565" s="65" t="b">
        <f>ABS(C565+D565+E565+F565+G565+H565-I565-J565-K565-L565)&lt;0.1</f>
        <v>1</v>
      </c>
      <c r="N565" s="64">
        <f>IF(B565="","",I565+J565)</f>
        <v>6861.2532642641827</v>
      </c>
      <c r="O565" s="27"/>
    </row>
    <row r="566" spans="1:15" x14ac:dyDescent="0.25">
      <c r="A566" s="18"/>
      <c r="B566" s="63">
        <v>45373.708333333336</v>
      </c>
      <c r="C566" s="64">
        <v>2724.9460715000009</v>
      </c>
      <c r="D566" s="64">
        <v>2348.968713625</v>
      </c>
      <c r="E566" s="64">
        <v>591.91720599999996</v>
      </c>
      <c r="F566" s="64">
        <v>217.44548297349999</v>
      </c>
      <c r="G566" s="64">
        <v>1449.8780895827631</v>
      </c>
      <c r="H566" s="64">
        <v>2013.4629245087481</v>
      </c>
      <c r="I566" s="64">
        <v>7023.5120310536595</v>
      </c>
      <c r="J566" s="64">
        <v>382.44729894052603</v>
      </c>
      <c r="K566" s="64">
        <v>2.5562290000000001</v>
      </c>
      <c r="L566" s="64">
        <v>1938.102929195828</v>
      </c>
      <c r="M566" s="65" t="b">
        <f>ABS(C566+D566+E566+F566+G566+H566-I566-J566-K566-L566)&lt;0.1</f>
        <v>1</v>
      </c>
      <c r="N566" s="64">
        <f>IF(B566="","",I566+J566)</f>
        <v>7405.9593299941853</v>
      </c>
      <c r="O566" s="27"/>
    </row>
    <row r="567" spans="1:15" x14ac:dyDescent="0.25">
      <c r="A567" s="18"/>
      <c r="B567" s="63">
        <v>45373.75</v>
      </c>
      <c r="C567" s="64">
        <v>2773.43067225</v>
      </c>
      <c r="D567" s="64">
        <v>3563.2469298125002</v>
      </c>
      <c r="E567" s="64">
        <v>592.42043000000001</v>
      </c>
      <c r="F567" s="64">
        <v>226.47507589575002</v>
      </c>
      <c r="G567" s="64">
        <v>1323.4681363130151</v>
      </c>
      <c r="H567" s="64">
        <v>2221.384554508747</v>
      </c>
      <c r="I567" s="64">
        <v>7282.5885849036576</v>
      </c>
      <c r="J567" s="64">
        <v>400.75039108053005</v>
      </c>
      <c r="K567" s="64">
        <v>2.4687110999999997</v>
      </c>
      <c r="L567" s="64">
        <v>3014.6181116958273</v>
      </c>
      <c r="M567" s="65" t="b">
        <f>ABS(C567+D567+E567+F567+G567+H567-I567-J567-K567-L567)&lt;0.1</f>
        <v>1</v>
      </c>
      <c r="N567" s="64">
        <f>IF(B567="","",I567+J567)</f>
        <v>7683.3389759841875</v>
      </c>
      <c r="O567" s="27"/>
    </row>
    <row r="568" spans="1:15" x14ac:dyDescent="0.25">
      <c r="A568" s="18"/>
      <c r="B568" s="63">
        <v>45373.791666666664</v>
      </c>
      <c r="C568" s="64">
        <v>2769.024535</v>
      </c>
      <c r="D568" s="64">
        <v>3239.26569475</v>
      </c>
      <c r="E568" s="64">
        <v>593.00290400000006</v>
      </c>
      <c r="F568" s="64">
        <v>301.83812540725</v>
      </c>
      <c r="G568" s="64">
        <v>1302.9713691740121</v>
      </c>
      <c r="H568" s="64">
        <v>1997.5775545087481</v>
      </c>
      <c r="I568" s="64">
        <v>7105.8615459036591</v>
      </c>
      <c r="J568" s="64">
        <v>369.49544184052303</v>
      </c>
      <c r="K568" s="64">
        <v>2.4921859</v>
      </c>
      <c r="L568" s="64">
        <v>2725.8310091958283</v>
      </c>
      <c r="M568" s="65" t="b">
        <f>ABS(C568+D568+E568+F568+G568+H568-I568-J568-K568-L568)&lt;0.1</f>
        <v>1</v>
      </c>
      <c r="N568" s="64">
        <f>IF(B568="","",I568+J568)</f>
        <v>7475.3569877441823</v>
      </c>
      <c r="O568" s="27"/>
    </row>
    <row r="569" spans="1:15" x14ac:dyDescent="0.25">
      <c r="A569" s="18"/>
      <c r="B569" s="63">
        <v>45373.833333333336</v>
      </c>
      <c r="C569" s="64">
        <v>2757.0133264999999</v>
      </c>
      <c r="D569" s="64">
        <v>2284.2059722499998</v>
      </c>
      <c r="E569" s="64">
        <v>594.74603524999998</v>
      </c>
      <c r="F569" s="64">
        <v>430.86729606400002</v>
      </c>
      <c r="G569" s="64">
        <v>1281.4983752272599</v>
      </c>
      <c r="H569" s="64">
        <v>1848.1915545087481</v>
      </c>
      <c r="I569" s="64">
        <v>6606.9895149636595</v>
      </c>
      <c r="J569" s="64">
        <v>337.15408414052098</v>
      </c>
      <c r="K569" s="64">
        <v>8.1940065000000004</v>
      </c>
      <c r="L569" s="64">
        <v>2244.1849541958281</v>
      </c>
      <c r="M569" s="65" t="b">
        <f>ABS(C569+D569+E569+F569+G569+H569-I569-J569-K569-L569)&lt;0.1</f>
        <v>1</v>
      </c>
      <c r="N569" s="64">
        <f>IF(B569="","",I569+J569)</f>
        <v>6944.1435991041808</v>
      </c>
      <c r="O569" s="27"/>
    </row>
    <row r="570" spans="1:15" x14ac:dyDescent="0.25">
      <c r="A570" s="18"/>
      <c r="B570" s="63">
        <v>45373.875</v>
      </c>
      <c r="C570" s="64">
        <v>2719.6650559999998</v>
      </c>
      <c r="D570" s="64">
        <v>1589.4271126875001</v>
      </c>
      <c r="E570" s="64">
        <v>595.29525230000002</v>
      </c>
      <c r="F570" s="64">
        <v>630.90950440450001</v>
      </c>
      <c r="G570" s="64">
        <v>1256.0931791692631</v>
      </c>
      <c r="H570" s="64">
        <v>1718.4305545087473</v>
      </c>
      <c r="I570" s="64">
        <v>6104.3295458436605</v>
      </c>
      <c r="J570" s="64">
        <v>302.25244293052606</v>
      </c>
      <c r="K570" s="64">
        <v>43.455461100000001</v>
      </c>
      <c r="L570" s="64">
        <v>2059.7832091958285</v>
      </c>
      <c r="M570" s="65" t="b">
        <f>ABS(C570+D570+E570+F570+G570+H570-I570-J570-K570-L570)&lt;0.1</f>
        <v>1</v>
      </c>
      <c r="N570" s="64">
        <f>IF(B570="","",I570+J570)</f>
        <v>6406.5819887741864</v>
      </c>
      <c r="O570" s="27"/>
    </row>
    <row r="571" spans="1:15" x14ac:dyDescent="0.25">
      <c r="A571" s="18"/>
      <c r="B571" s="63">
        <v>45373.916666666664</v>
      </c>
      <c r="C571" s="64">
        <v>2713.439359</v>
      </c>
      <c r="D571" s="64">
        <v>1472.1223806875</v>
      </c>
      <c r="E571" s="64">
        <v>575.36586460000001</v>
      </c>
      <c r="F571" s="64">
        <v>923.77073824600006</v>
      </c>
      <c r="G571" s="64">
        <v>1238.3116557877599</v>
      </c>
      <c r="H571" s="64">
        <v>1611.496554508748</v>
      </c>
      <c r="I571" s="64">
        <v>5891.3670117536585</v>
      </c>
      <c r="J571" s="64">
        <v>290.98040773052304</v>
      </c>
      <c r="K571" s="64">
        <v>20.75664415</v>
      </c>
      <c r="L571" s="64">
        <v>2331.402489195827</v>
      </c>
      <c r="M571" s="65" t="b">
        <f>ABS(C571+D571+E571+F571+G571+H571-I571-J571-K571-L571)&lt;0.1</f>
        <v>1</v>
      </c>
      <c r="N571" s="64">
        <f>IF(B571="","",I571+J571)</f>
        <v>6182.347419484182</v>
      </c>
      <c r="O571" s="27"/>
    </row>
    <row r="572" spans="1:15" x14ac:dyDescent="0.25">
      <c r="A572" s="18"/>
      <c r="B572" s="63">
        <v>45373.958333333336</v>
      </c>
      <c r="C572" s="64">
        <v>2687.9704260000003</v>
      </c>
      <c r="D572" s="64">
        <v>1645.6085631875001</v>
      </c>
      <c r="E572" s="64">
        <v>557.12030942000001</v>
      </c>
      <c r="F572" s="64">
        <v>665.87300945300001</v>
      </c>
      <c r="G572" s="64">
        <v>1231.4429453307621</v>
      </c>
      <c r="H572" s="64">
        <v>1408.6155545087481</v>
      </c>
      <c r="I572" s="64">
        <v>5471.0362796936579</v>
      </c>
      <c r="J572" s="64">
        <v>277.45289491052404</v>
      </c>
      <c r="K572" s="64">
        <v>75.40457659999997</v>
      </c>
      <c r="L572" s="64">
        <v>2372.737056695828</v>
      </c>
      <c r="M572" s="65" t="b">
        <f>ABS(C572+D572+E572+F572+G572+H572-I572-J572-K572-L572)&lt;0.1</f>
        <v>1</v>
      </c>
      <c r="N572" s="64">
        <f>IF(B572="","",I572+J572)</f>
        <v>5748.4891746041822</v>
      </c>
      <c r="O572" s="27"/>
    </row>
    <row r="573" spans="1:15" x14ac:dyDescent="0.25">
      <c r="A573" s="18"/>
      <c r="B573" s="63">
        <v>45374</v>
      </c>
      <c r="C573" s="64">
        <v>2659.6680712500001</v>
      </c>
      <c r="D573" s="64">
        <v>1535.8460541249999</v>
      </c>
      <c r="E573" s="64">
        <v>476.09907849000007</v>
      </c>
      <c r="F573" s="64">
        <v>365.16532467799999</v>
      </c>
      <c r="G573" s="64">
        <v>1204.1189657682612</v>
      </c>
      <c r="H573" s="64">
        <v>1750.004554508748</v>
      </c>
      <c r="I573" s="64">
        <v>5212.234730623657</v>
      </c>
      <c r="J573" s="64">
        <v>289.26511810052403</v>
      </c>
      <c r="K573" s="64">
        <v>3.5091834</v>
      </c>
      <c r="L573" s="64">
        <v>2485.893016695828</v>
      </c>
      <c r="M573" s="65" t="b">
        <f>ABS(C573+D573+E573+F573+G573+H573-I573-J573-K573-L573)&lt;0.1</f>
        <v>1</v>
      </c>
      <c r="N573" s="64">
        <f>IF(B573="","",I573+J573)</f>
        <v>5501.499848724181</v>
      </c>
      <c r="O573" s="27"/>
    </row>
    <row r="574" spans="1:15" x14ac:dyDescent="0.25">
      <c r="A574" s="18"/>
      <c r="B574" s="63">
        <v>45374.041666666664</v>
      </c>
      <c r="C574" s="64">
        <v>2637.2332620000002</v>
      </c>
      <c r="D574" s="64">
        <v>1119.091370375</v>
      </c>
      <c r="E574" s="64">
        <v>320.25397286999998</v>
      </c>
      <c r="F574" s="64">
        <v>252.84394527800001</v>
      </c>
      <c r="G574" s="64">
        <v>1197.9634702582641</v>
      </c>
      <c r="H574" s="64">
        <v>2072.2055545087469</v>
      </c>
      <c r="I574" s="64">
        <v>4943.2782316536595</v>
      </c>
      <c r="J574" s="64">
        <v>280.87839984052505</v>
      </c>
      <c r="K574" s="64">
        <v>113.82367959999999</v>
      </c>
      <c r="L574" s="64">
        <v>2261.6112641958284</v>
      </c>
      <c r="M574" s="65" t="b">
        <f>ABS(C574+D574+E574+F574+G574+H574-I574-J574-K574-L574)&lt;0.1</f>
        <v>1</v>
      </c>
      <c r="N574" s="64">
        <f>IF(B574="","",I574+J574)</f>
        <v>5224.1566314941847</v>
      </c>
      <c r="O574" s="27"/>
    </row>
    <row r="575" spans="1:15" x14ac:dyDescent="0.25">
      <c r="A575" s="18"/>
      <c r="B575" s="63">
        <v>45374.083333333336</v>
      </c>
      <c r="C575" s="64">
        <v>2587.7350227500001</v>
      </c>
      <c r="D575" s="64">
        <v>656.67916343750005</v>
      </c>
      <c r="E575" s="64">
        <v>251.61332748000001</v>
      </c>
      <c r="F575" s="64">
        <v>177.926284208</v>
      </c>
      <c r="G575" s="64">
        <v>1190.636250615762</v>
      </c>
      <c r="H575" s="64">
        <v>2628.1635545087479</v>
      </c>
      <c r="I575" s="64">
        <v>4839.8196101436579</v>
      </c>
      <c r="J575" s="64">
        <v>272.94811076052406</v>
      </c>
      <c r="K575" s="64">
        <v>260.24602790000006</v>
      </c>
      <c r="L575" s="64">
        <v>2119.7398541958282</v>
      </c>
      <c r="M575" s="65" t="b">
        <f>ABS(C575+D575+E575+F575+G575+H575-I575-J575-K575-L575)&lt;0.1</f>
        <v>1</v>
      </c>
      <c r="N575" s="64">
        <f>IF(B575="","",I575+J575)</f>
        <v>5112.7677209041822</v>
      </c>
      <c r="O575" s="27"/>
    </row>
    <row r="576" spans="1:15" x14ac:dyDescent="0.25">
      <c r="A576" s="18"/>
      <c r="B576" s="63">
        <v>45374.125</v>
      </c>
      <c r="C576" s="64">
        <v>2539.3153715000003</v>
      </c>
      <c r="D576" s="64">
        <v>932.20812450000005</v>
      </c>
      <c r="E576" s="64">
        <v>246.36286308000001</v>
      </c>
      <c r="F576" s="64">
        <v>131.70976881224999</v>
      </c>
      <c r="G576" s="64">
        <v>1181.577169629011</v>
      </c>
      <c r="H576" s="64">
        <v>2212.014554508748</v>
      </c>
      <c r="I576" s="64">
        <v>4734.6546017336559</v>
      </c>
      <c r="J576" s="64">
        <v>269.07481290052505</v>
      </c>
      <c r="K576" s="64">
        <v>45.420160699999983</v>
      </c>
      <c r="L576" s="64">
        <v>2194.0382766958269</v>
      </c>
      <c r="M576" s="65" t="b">
        <f>ABS(C576+D576+E576+F576+G576+H576-I576-J576-K576-L576)&lt;0.1</f>
        <v>1</v>
      </c>
      <c r="N576" s="64">
        <f>IF(B576="","",I576+J576)</f>
        <v>5003.729414634181</v>
      </c>
      <c r="O576" s="27"/>
    </row>
    <row r="577" spans="1:15" x14ac:dyDescent="0.25">
      <c r="A577" s="18"/>
      <c r="B577" s="63">
        <v>45374.166666666664</v>
      </c>
      <c r="C577" s="64">
        <v>2508.1721997499994</v>
      </c>
      <c r="D577" s="64">
        <v>678.19936093750005</v>
      </c>
      <c r="E577" s="64">
        <v>253.28270517000001</v>
      </c>
      <c r="F577" s="64">
        <v>138.22006681024999</v>
      </c>
      <c r="G577" s="64">
        <v>1178.8335076635119</v>
      </c>
      <c r="H577" s="64">
        <v>2686.6605545087477</v>
      </c>
      <c r="I577" s="64">
        <v>4769.9706554136574</v>
      </c>
      <c r="J577" s="64">
        <v>281.91701963052503</v>
      </c>
      <c r="K577" s="64">
        <v>158.38375060000001</v>
      </c>
      <c r="L577" s="64">
        <v>2233.096969195828</v>
      </c>
      <c r="M577" s="65" t="b">
        <f>ABS(C577+D577+E577+F577+G577+H577-I577-J577-K577-L577)&lt;0.1</f>
        <v>1</v>
      </c>
      <c r="N577" s="64">
        <f>IF(B577="","",I577+J577)</f>
        <v>5051.8876750441823</v>
      </c>
      <c r="O577" s="27"/>
    </row>
    <row r="578" spans="1:15" x14ac:dyDescent="0.25">
      <c r="A578" s="18"/>
      <c r="B578" s="63">
        <v>45374.208333333336</v>
      </c>
      <c r="C578" s="64">
        <v>2504.9899127500003</v>
      </c>
      <c r="D578" s="64">
        <v>703.84954081250009</v>
      </c>
      <c r="E578" s="64">
        <v>333.18214068000003</v>
      </c>
      <c r="F578" s="64">
        <v>174.94119118500001</v>
      </c>
      <c r="G578" s="64">
        <v>1189.2799466537631</v>
      </c>
      <c r="H578" s="64">
        <v>3246.0425545087478</v>
      </c>
      <c r="I578" s="64">
        <v>5080.8483307936558</v>
      </c>
      <c r="J578" s="64">
        <v>286.58622400052803</v>
      </c>
      <c r="K578" s="64">
        <v>663.9445776</v>
      </c>
      <c r="L578" s="64">
        <v>2120.9061541958281</v>
      </c>
      <c r="M578" s="65" t="b">
        <f>ABS(C578+D578+E578+F578+G578+H578-I578-J578-K578-L578)&lt;0.1</f>
        <v>1</v>
      </c>
      <c r="N578" s="64">
        <f>IF(B578="","",I578+J578)</f>
        <v>5367.4345547941839</v>
      </c>
      <c r="O578" s="27"/>
    </row>
    <row r="579" spans="1:15" x14ac:dyDescent="0.25">
      <c r="A579" s="18"/>
      <c r="B579" s="63">
        <v>45374.25</v>
      </c>
      <c r="C579" s="64">
        <v>2553.22980925</v>
      </c>
      <c r="D579" s="64">
        <v>748.2303431250001</v>
      </c>
      <c r="E579" s="64">
        <v>331.39013580000005</v>
      </c>
      <c r="F579" s="64">
        <v>248.07772216825001</v>
      </c>
      <c r="G579" s="64">
        <v>1293.225142848011</v>
      </c>
      <c r="H579" s="64">
        <v>3021.4555545087478</v>
      </c>
      <c r="I579" s="64">
        <v>5380.6387269736579</v>
      </c>
      <c r="J579" s="64">
        <v>289.45875903052405</v>
      </c>
      <c r="K579" s="64">
        <v>570.57629250000002</v>
      </c>
      <c r="L579" s="64">
        <v>1954.9349291958272</v>
      </c>
      <c r="M579" s="65" t="b">
        <f>ABS(C579+D579+E579+F579+G579+H579-I579-J579-K579-L579)&lt;0.1</f>
        <v>1</v>
      </c>
      <c r="N579" s="64">
        <f>IF(B579="","",I579+J579)</f>
        <v>5670.0974860041815</v>
      </c>
      <c r="O579" s="27"/>
    </row>
    <row r="580" spans="1:15" x14ac:dyDescent="0.25">
      <c r="A580" s="18"/>
      <c r="B580" s="63">
        <v>45374.291666666664</v>
      </c>
      <c r="C580" s="64">
        <v>2550.3672725000001</v>
      </c>
      <c r="D580" s="64">
        <v>551.18522800000005</v>
      </c>
      <c r="E580" s="64">
        <v>314.36201034000004</v>
      </c>
      <c r="F580" s="64">
        <v>301.82140334950009</v>
      </c>
      <c r="G580" s="64">
        <v>1615.889690061764</v>
      </c>
      <c r="H580" s="64">
        <v>2752.5505545087481</v>
      </c>
      <c r="I580" s="64">
        <v>5553.797871163657</v>
      </c>
      <c r="J580" s="64">
        <v>291.65540770052803</v>
      </c>
      <c r="K580" s="64">
        <v>562.97469569999998</v>
      </c>
      <c r="L580" s="64">
        <v>1677.7481841958281</v>
      </c>
      <c r="M580" s="65" t="b">
        <f>ABS(C580+D580+E580+F580+G580+H580-I580-J580-K580-L580)&lt;0.1</f>
        <v>1</v>
      </c>
      <c r="N580" s="64">
        <f>IF(B580="","",I580+J580)</f>
        <v>5845.4532788641845</v>
      </c>
      <c r="O580" s="27"/>
    </row>
    <row r="581" spans="1:15" x14ac:dyDescent="0.25">
      <c r="A581" s="18"/>
      <c r="B581" s="63">
        <v>45374.333333333336</v>
      </c>
      <c r="C581" s="64">
        <v>2509.902454</v>
      </c>
      <c r="D581" s="64">
        <v>388.68808468750007</v>
      </c>
      <c r="E581" s="64">
        <v>153.17877900000002</v>
      </c>
      <c r="F581" s="64">
        <v>311.66089433600001</v>
      </c>
      <c r="G581" s="64">
        <v>2089.690322477762</v>
      </c>
      <c r="H581" s="64">
        <v>2735.7365545087478</v>
      </c>
      <c r="I581" s="64">
        <v>5737.0356302336604</v>
      </c>
      <c r="J581" s="64">
        <v>299.72227368052302</v>
      </c>
      <c r="K581" s="64">
        <v>1051.0631234</v>
      </c>
      <c r="L581" s="64">
        <v>1101.036061695828</v>
      </c>
      <c r="M581" s="65" t="b">
        <f>ABS(C581+D581+E581+F581+G581+H581-I581-J581-K581-L581)&lt;0.1</f>
        <v>1</v>
      </c>
      <c r="N581" s="64">
        <f>IF(B581="","",I581+J581)</f>
        <v>6036.7579039141838</v>
      </c>
      <c r="O581" s="27"/>
    </row>
    <row r="582" spans="1:15" x14ac:dyDescent="0.25">
      <c r="A582" s="18"/>
      <c r="B582" s="63">
        <v>45374.375</v>
      </c>
      <c r="C582" s="64">
        <v>2438.1123420000004</v>
      </c>
      <c r="D582" s="64">
        <v>341.60052900000005</v>
      </c>
      <c r="E582" s="64">
        <v>64.30132599999996</v>
      </c>
      <c r="F582" s="64">
        <v>271.90936269850005</v>
      </c>
      <c r="G582" s="64">
        <v>2626.321738932761</v>
      </c>
      <c r="H582" s="64">
        <v>2556.404554508747</v>
      </c>
      <c r="I582" s="64">
        <v>5587.814775393661</v>
      </c>
      <c r="J582" s="64">
        <v>294.907209950523</v>
      </c>
      <c r="K582" s="64">
        <v>1675.843238599999</v>
      </c>
      <c r="L582" s="64">
        <v>740.08462919582803</v>
      </c>
      <c r="M582" s="65" t="b">
        <f>ABS(C582+D582+E582+F582+G582+H582-I582-J582-K582-L582)&lt;0.1</f>
        <v>1</v>
      </c>
      <c r="N582" s="64">
        <f>IF(B582="","",I582+J582)</f>
        <v>5882.7219853441838</v>
      </c>
      <c r="O582" s="27"/>
    </row>
    <row r="583" spans="1:15" x14ac:dyDescent="0.25">
      <c r="A583" s="18"/>
      <c r="B583" s="63">
        <v>45374.416666666664</v>
      </c>
      <c r="C583" s="64">
        <v>2396.4081392500002</v>
      </c>
      <c r="D583" s="64">
        <v>360.58403087500005</v>
      </c>
      <c r="E583" s="64">
        <v>72.894206669999974</v>
      </c>
      <c r="F583" s="64">
        <v>336.27735264825003</v>
      </c>
      <c r="G583" s="64">
        <v>2983.2069614880111</v>
      </c>
      <c r="H583" s="64">
        <v>2658.6765545087469</v>
      </c>
      <c r="I583" s="64">
        <v>5512.3062636936565</v>
      </c>
      <c r="J583" s="64">
        <v>287.94328690052498</v>
      </c>
      <c r="K583" s="64">
        <v>2182.7040906500001</v>
      </c>
      <c r="L583" s="64">
        <v>825.09360419582811</v>
      </c>
      <c r="M583" s="65" t="b">
        <f>ABS(C583+D583+E583+F583+G583+H583-I583-J583-K583-L583)&lt;0.1</f>
        <v>1</v>
      </c>
      <c r="N583" s="64">
        <f>IF(B583="","",I583+J583)</f>
        <v>5800.2495505941815</v>
      </c>
      <c r="O583" s="27"/>
    </row>
    <row r="584" spans="1:15" x14ac:dyDescent="0.25">
      <c r="A584" s="18"/>
      <c r="B584" s="63">
        <v>45374.458333333336</v>
      </c>
      <c r="C584" s="64">
        <v>2483.3806095</v>
      </c>
      <c r="D584" s="64">
        <v>521.0063443125</v>
      </c>
      <c r="E584" s="64">
        <v>77.800123199999973</v>
      </c>
      <c r="F584" s="64">
        <v>528.0461312327501</v>
      </c>
      <c r="G584" s="64">
        <v>3018.190428616012</v>
      </c>
      <c r="H584" s="64">
        <v>2210.7455545087469</v>
      </c>
      <c r="I584" s="64">
        <v>5787.6251214636586</v>
      </c>
      <c r="J584" s="64">
        <v>287.12648181052504</v>
      </c>
      <c r="K584" s="64">
        <v>1963.4444939</v>
      </c>
      <c r="L584" s="64">
        <v>800.97309419582803</v>
      </c>
      <c r="M584" s="65" t="b">
        <f>ABS(C584+D584+E584+F584+G584+H584-I584-J584-K584-L584)&lt;0.1</f>
        <v>1</v>
      </c>
      <c r="N584" s="64">
        <f>IF(B584="","",I584+J584)</f>
        <v>6074.7516032741833</v>
      </c>
      <c r="O584" s="27"/>
    </row>
    <row r="585" spans="1:15" x14ac:dyDescent="0.25">
      <c r="A585" s="18"/>
      <c r="B585" s="63">
        <v>45374.5</v>
      </c>
      <c r="C585" s="64">
        <v>2444.8120437499997</v>
      </c>
      <c r="D585" s="64">
        <v>418.95331981250001</v>
      </c>
      <c r="E585" s="64">
        <v>68.366304689999993</v>
      </c>
      <c r="F585" s="64">
        <v>820.7776221025</v>
      </c>
      <c r="G585" s="64">
        <v>2872.4932855562574</v>
      </c>
      <c r="H585" s="64">
        <v>2696.2531695087469</v>
      </c>
      <c r="I585" s="64">
        <v>5991.996150773658</v>
      </c>
      <c r="J585" s="64">
        <v>298.82733735052005</v>
      </c>
      <c r="K585" s="64">
        <v>2003.4797431000002</v>
      </c>
      <c r="L585" s="64">
        <v>1027.352514195828</v>
      </c>
      <c r="M585" s="65" t="b">
        <f>ABS(C585+D585+E585+F585+G585+H585-I585-J585-K585-L585)&lt;0.1</f>
        <v>1</v>
      </c>
      <c r="N585" s="64">
        <f>IF(B585="","",I585+J585)</f>
        <v>6290.8234881241779</v>
      </c>
      <c r="O585" s="27"/>
    </row>
    <row r="586" spans="1:15" x14ac:dyDescent="0.25">
      <c r="A586" s="18"/>
      <c r="B586" s="63">
        <v>45374.541666666664</v>
      </c>
      <c r="C586" s="64">
        <v>2405.98166825</v>
      </c>
      <c r="D586" s="64">
        <v>429.2598754375</v>
      </c>
      <c r="E586" s="64">
        <v>61.596197499999974</v>
      </c>
      <c r="F586" s="64">
        <v>1221.99705435225</v>
      </c>
      <c r="G586" s="64">
        <v>2533.4778457215102</v>
      </c>
      <c r="H586" s="64">
        <v>3349.884009508748</v>
      </c>
      <c r="I586" s="64">
        <v>6289.8252631736586</v>
      </c>
      <c r="J586" s="64">
        <v>324.41316320052204</v>
      </c>
      <c r="K586" s="64">
        <v>2167.3681652</v>
      </c>
      <c r="L586" s="64">
        <v>1220.5900591958282</v>
      </c>
      <c r="M586" s="65" t="b">
        <f>ABS(C586+D586+E586+F586+G586+H586-I586-J586-K586-L586)&lt;0.1</f>
        <v>1</v>
      </c>
      <c r="N586" s="64">
        <f>IF(B586="","",I586+J586)</f>
        <v>6614.2384263741806</v>
      </c>
      <c r="O586" s="27"/>
    </row>
    <row r="587" spans="1:15" x14ac:dyDescent="0.25">
      <c r="A587" s="18"/>
      <c r="B587" s="63">
        <v>45374.583333333336</v>
      </c>
      <c r="C587" s="64">
        <v>2406.3633862500001</v>
      </c>
      <c r="D587" s="64">
        <v>413.61916762500005</v>
      </c>
      <c r="E587" s="64">
        <v>64.827989250000002</v>
      </c>
      <c r="F587" s="64">
        <v>1909.9785319467501</v>
      </c>
      <c r="G587" s="64">
        <v>2214.300343299511</v>
      </c>
      <c r="H587" s="64">
        <v>3441.803599508748</v>
      </c>
      <c r="I587" s="64">
        <v>6363.6713813736578</v>
      </c>
      <c r="J587" s="64">
        <v>338.49371231052402</v>
      </c>
      <c r="K587" s="64">
        <v>2023.1752055000002</v>
      </c>
      <c r="L587" s="64">
        <v>1725.5527186958273</v>
      </c>
      <c r="M587" s="65" t="b">
        <f>ABS(C587+D587+E587+F587+G587+H587-I587-J587-K587-L587)&lt;0.1</f>
        <v>1</v>
      </c>
      <c r="N587" s="64">
        <f>IF(B587="","",I587+J587)</f>
        <v>6702.1650936841816</v>
      </c>
      <c r="O587" s="27"/>
    </row>
    <row r="588" spans="1:15" x14ac:dyDescent="0.25">
      <c r="A588" s="18"/>
      <c r="B588" s="63">
        <v>45374.625</v>
      </c>
      <c r="C588" s="64">
        <v>2491.4800814999999</v>
      </c>
      <c r="D588" s="64">
        <v>640.56099256250013</v>
      </c>
      <c r="E588" s="64">
        <v>69.127485749999991</v>
      </c>
      <c r="F588" s="64">
        <v>2734.5345268700003</v>
      </c>
      <c r="G588" s="64">
        <v>1894.9612500087612</v>
      </c>
      <c r="H588" s="64">
        <v>3062.9518195087485</v>
      </c>
      <c r="I588" s="64">
        <v>6416.3382544336564</v>
      </c>
      <c r="J588" s="64">
        <v>327.02071807052403</v>
      </c>
      <c r="K588" s="64">
        <v>1588.915992499999</v>
      </c>
      <c r="L588" s="64">
        <v>2561.3411911958283</v>
      </c>
      <c r="M588" s="65" t="b">
        <f>ABS(C588+D588+E588+F588+G588+H588-I588-J588-K588-L588)&lt;0.1</f>
        <v>1</v>
      </c>
      <c r="N588" s="64">
        <f>IF(B588="","",I588+J588)</f>
        <v>6743.3589725041802</v>
      </c>
      <c r="O588" s="27"/>
    </row>
    <row r="589" spans="1:15" x14ac:dyDescent="0.25">
      <c r="A589" s="18"/>
      <c r="B589" s="63">
        <v>45374.666666666664</v>
      </c>
      <c r="C589" s="64">
        <v>2557.6814889999978</v>
      </c>
      <c r="D589" s="64">
        <v>483.32385593750001</v>
      </c>
      <c r="E589" s="64">
        <v>73.756613499999972</v>
      </c>
      <c r="F589" s="64">
        <v>3288.4161655110001</v>
      </c>
      <c r="G589" s="64">
        <v>1618.373294772761</v>
      </c>
      <c r="H589" s="64">
        <v>2934.4993945087481</v>
      </c>
      <c r="I589" s="64">
        <v>6466.3981961836571</v>
      </c>
      <c r="J589" s="64">
        <v>345.623990750524</v>
      </c>
      <c r="K589" s="64">
        <v>1294.8917320999992</v>
      </c>
      <c r="L589" s="64">
        <v>2849.1368941958281</v>
      </c>
      <c r="M589" s="65" t="b">
        <f>ABS(C589+D589+E589+F589+G589+H589-I589-J589-K589-L589)&lt;0.1</f>
        <v>1</v>
      </c>
      <c r="N589" s="64">
        <f>IF(B589="","",I589+J589)</f>
        <v>6812.0221869341813</v>
      </c>
      <c r="O589" s="27"/>
    </row>
    <row r="590" spans="1:15" x14ac:dyDescent="0.25">
      <c r="A590" s="18"/>
      <c r="B590" s="63">
        <v>45374.708333333336</v>
      </c>
      <c r="C590" s="64">
        <v>2607.4010822499995</v>
      </c>
      <c r="D590" s="64">
        <v>1373.488335625</v>
      </c>
      <c r="E590" s="64">
        <v>76.850633999999985</v>
      </c>
      <c r="F590" s="64">
        <v>3104.6128759762505</v>
      </c>
      <c r="G590" s="64">
        <v>1432.630033660012</v>
      </c>
      <c r="H590" s="64">
        <v>2036.0538445087482</v>
      </c>
      <c r="I590" s="64">
        <v>6634.4125773136584</v>
      </c>
      <c r="J590" s="64">
        <v>352.99903911052405</v>
      </c>
      <c r="K590" s="64">
        <v>348.14941940000006</v>
      </c>
      <c r="L590" s="64">
        <v>3295.475770195827</v>
      </c>
      <c r="M590" s="65" t="b">
        <f>ABS(C590+D590+E590+F590+G590+H590-I590-J590-K590-L590)&lt;0.1</f>
        <v>1</v>
      </c>
      <c r="N590" s="64">
        <f>IF(B590="","",I590+J590)</f>
        <v>6987.4116164241823</v>
      </c>
      <c r="O590" s="27"/>
    </row>
    <row r="591" spans="1:15" x14ac:dyDescent="0.25">
      <c r="A591" s="18"/>
      <c r="B591" s="63">
        <v>45374.75</v>
      </c>
      <c r="C591" s="64">
        <v>2628.8609765000001</v>
      </c>
      <c r="D591" s="64">
        <v>2544.4441083125002</v>
      </c>
      <c r="E591" s="64">
        <v>78.839527749999974</v>
      </c>
      <c r="F591" s="64">
        <v>2765.3806471520002</v>
      </c>
      <c r="G591" s="64">
        <v>1348.9886853667581</v>
      </c>
      <c r="H591" s="64">
        <v>1288.9445545087481</v>
      </c>
      <c r="I591" s="64">
        <v>6640.8979345136577</v>
      </c>
      <c r="J591" s="64">
        <v>350.192687280521</v>
      </c>
      <c r="K591" s="64">
        <v>10.4649936</v>
      </c>
      <c r="L591" s="64">
        <v>3653.9028841958275</v>
      </c>
      <c r="M591" s="65" t="b">
        <f>ABS(C591+D591+E591+F591+G591+H591-I591-J591-K591-L591)&lt;0.1</f>
        <v>1</v>
      </c>
      <c r="N591" s="64">
        <f>IF(B591="","",I591+J591)</f>
        <v>6991.0906217941783</v>
      </c>
      <c r="O591" s="27"/>
    </row>
    <row r="592" spans="1:15" x14ac:dyDescent="0.25">
      <c r="A592" s="18"/>
      <c r="B592" s="63">
        <v>45374.791666666664</v>
      </c>
      <c r="C592" s="64">
        <v>2629.0370627500001</v>
      </c>
      <c r="D592" s="64">
        <v>2583.418510125</v>
      </c>
      <c r="E592" s="64">
        <v>78.509304999999955</v>
      </c>
      <c r="F592" s="64">
        <v>2468.66013117175</v>
      </c>
      <c r="G592" s="64">
        <v>1332.2035818845141</v>
      </c>
      <c r="H592" s="64">
        <v>1213.9895545087472</v>
      </c>
      <c r="I592" s="64">
        <v>6395.5197330636611</v>
      </c>
      <c r="J592" s="64">
        <v>335.174611680525</v>
      </c>
      <c r="K592" s="64">
        <v>9.6743040000000011</v>
      </c>
      <c r="L592" s="64">
        <v>3565.4494966958268</v>
      </c>
      <c r="M592" s="65" t="b">
        <f>ABS(C592+D592+E592+F592+G592+H592-I592-J592-K592-L592)&lt;0.1</f>
        <v>1</v>
      </c>
      <c r="N592" s="64">
        <f>IF(B592="","",I592+J592)</f>
        <v>6730.6943447441863</v>
      </c>
      <c r="O592" s="27"/>
    </row>
    <row r="593" spans="1:15" x14ac:dyDescent="0.25">
      <c r="A593" s="18"/>
      <c r="B593" s="63">
        <v>45374.833333333336</v>
      </c>
      <c r="C593" s="64">
        <v>2581.7970464999999</v>
      </c>
      <c r="D593" s="64">
        <v>1572.0610814375</v>
      </c>
      <c r="E593" s="64">
        <v>76.129552249999961</v>
      </c>
      <c r="F593" s="64">
        <v>2151.4247411350002</v>
      </c>
      <c r="G593" s="64">
        <v>1327.6208241587601</v>
      </c>
      <c r="H593" s="64">
        <v>1619.7705545087481</v>
      </c>
      <c r="I593" s="64">
        <v>6093.207395213657</v>
      </c>
      <c r="J593" s="64">
        <v>316.93457648052299</v>
      </c>
      <c r="K593" s="64">
        <v>37.631734100000003</v>
      </c>
      <c r="L593" s="64">
        <v>2881.0300941958271</v>
      </c>
      <c r="M593" s="65" t="b">
        <f>ABS(C593+D593+E593+F593+G593+H593-I593-J593-K593-L593)&lt;0.1</f>
        <v>1</v>
      </c>
      <c r="N593" s="64">
        <f>IF(B593="","",I593+J593)</f>
        <v>6410.14197169418</v>
      </c>
      <c r="O593" s="27"/>
    </row>
    <row r="594" spans="1:15" x14ac:dyDescent="0.25">
      <c r="A594" s="18"/>
      <c r="B594" s="63">
        <v>45374.875</v>
      </c>
      <c r="C594" s="64">
        <v>2572.1698577500001</v>
      </c>
      <c r="D594" s="64">
        <v>1120.2611361249999</v>
      </c>
      <c r="E594" s="64">
        <v>80.70048836999996</v>
      </c>
      <c r="F594" s="64">
        <v>1778.4923635615</v>
      </c>
      <c r="G594" s="64">
        <v>1268.167790894762</v>
      </c>
      <c r="H594" s="64">
        <v>2148.235554508748</v>
      </c>
      <c r="I594" s="64">
        <v>5713.4463444536595</v>
      </c>
      <c r="J594" s="64">
        <v>301.48672036052409</v>
      </c>
      <c r="K594" s="64">
        <v>233.4131812</v>
      </c>
      <c r="L594" s="64">
        <v>2719.6809451958275</v>
      </c>
      <c r="M594" s="65" t="b">
        <f>ABS(C594+D594+E594+F594+G594+H594-I594-J594-K594-L594)&lt;0.1</f>
        <v>1</v>
      </c>
      <c r="N594" s="64">
        <f>IF(B594="","",I594+J594)</f>
        <v>6014.933064814184</v>
      </c>
      <c r="O594" s="27"/>
    </row>
    <row r="595" spans="1:15" x14ac:dyDescent="0.25">
      <c r="A595" s="18"/>
      <c r="B595" s="63">
        <v>45374.916666666664</v>
      </c>
      <c r="C595" s="64">
        <v>2565.9095235000004</v>
      </c>
      <c r="D595" s="64">
        <v>586.64689818750003</v>
      </c>
      <c r="E595" s="64">
        <v>73.474451089999974</v>
      </c>
      <c r="F595" s="64">
        <v>2052.3740774265002</v>
      </c>
      <c r="G595" s="64">
        <v>1269.1697524872661</v>
      </c>
      <c r="H595" s="64">
        <v>2720.139554508748</v>
      </c>
      <c r="I595" s="64">
        <v>5695.7116217036591</v>
      </c>
      <c r="J595" s="64">
        <v>298.59450230052806</v>
      </c>
      <c r="K595" s="64">
        <v>879.22088900000006</v>
      </c>
      <c r="L595" s="64">
        <v>2394.1872441958285</v>
      </c>
      <c r="M595" s="65" t="b">
        <f>ABS(C595+D595+E595+F595+G595+H595-I595-J595-K595-L595)&lt;0.1</f>
        <v>1</v>
      </c>
      <c r="N595" s="64">
        <f>IF(B595="","",I595+J595)</f>
        <v>5994.306124004187</v>
      </c>
      <c r="O595" s="27"/>
    </row>
    <row r="596" spans="1:15" x14ac:dyDescent="0.25">
      <c r="A596" s="18"/>
      <c r="B596" s="63">
        <v>45374.958333333336</v>
      </c>
      <c r="C596" s="64">
        <v>2538.8206289999989</v>
      </c>
      <c r="D596" s="64">
        <v>374.63611937500002</v>
      </c>
      <c r="E596" s="64">
        <v>67.129125249999987</v>
      </c>
      <c r="F596" s="64">
        <v>1883.2698526255001</v>
      </c>
      <c r="G596" s="64">
        <v>1210.2659538207611</v>
      </c>
      <c r="H596" s="64">
        <v>2968.5395545087481</v>
      </c>
      <c r="I596" s="64">
        <v>5348.3206447636576</v>
      </c>
      <c r="J596" s="64">
        <v>287.56282902052402</v>
      </c>
      <c r="K596" s="64">
        <v>1405.4167990999999</v>
      </c>
      <c r="L596" s="64">
        <v>2001.3609616958281</v>
      </c>
      <c r="M596" s="65" t="b">
        <f>ABS(C596+D596+E596+F596+G596+H596-I596-J596-K596-L596)&lt;0.1</f>
        <v>1</v>
      </c>
      <c r="N596" s="64">
        <f>IF(B596="","",I596+J596)</f>
        <v>5635.8834737841817</v>
      </c>
      <c r="O596" s="27"/>
    </row>
    <row r="597" spans="1:15" x14ac:dyDescent="0.25">
      <c r="A597" s="18"/>
      <c r="B597" s="63">
        <v>45375</v>
      </c>
      <c r="C597" s="64">
        <v>2547.1946285000004</v>
      </c>
      <c r="D597" s="64">
        <v>291.67714599999999</v>
      </c>
      <c r="E597" s="64">
        <v>70.305391979999982</v>
      </c>
      <c r="F597" s="64">
        <v>1986.9209950395</v>
      </c>
      <c r="G597" s="64">
        <v>1206.33211769176</v>
      </c>
      <c r="H597" s="64">
        <v>2738.1655545087469</v>
      </c>
      <c r="I597" s="64">
        <v>5105.8327794336592</v>
      </c>
      <c r="J597" s="64">
        <v>266.52972339052201</v>
      </c>
      <c r="K597" s="64">
        <v>1508.5351367000001</v>
      </c>
      <c r="L597" s="64">
        <v>1959.6981941958281</v>
      </c>
      <c r="M597" s="65" t="b">
        <f>ABS(C597+D597+E597+F597+G597+H597-I597-J597-K597-L597)&lt;0.1</f>
        <v>1</v>
      </c>
      <c r="N597" s="64">
        <f>IF(B597="","",I597+J597)</f>
        <v>5372.3625028241813</v>
      </c>
      <c r="O597" s="27"/>
    </row>
    <row r="598" spans="1:15" x14ac:dyDescent="0.25">
      <c r="A598" s="18"/>
      <c r="B598" s="63">
        <v>45375.041666666664</v>
      </c>
      <c r="C598" s="64">
        <v>2508.59555525</v>
      </c>
      <c r="D598" s="64">
        <v>305.91691768750002</v>
      </c>
      <c r="E598" s="64">
        <v>68.494563649999975</v>
      </c>
      <c r="F598" s="64">
        <v>2093.5685054135001</v>
      </c>
      <c r="G598" s="64">
        <v>1221.537688560262</v>
      </c>
      <c r="H598" s="64">
        <v>2409.786554508747</v>
      </c>
      <c r="I598" s="64">
        <v>4861.021367213657</v>
      </c>
      <c r="J598" s="64">
        <v>265.10451546052604</v>
      </c>
      <c r="K598" s="64">
        <v>1431.9195806999999</v>
      </c>
      <c r="L598" s="64">
        <v>2049.8543216958278</v>
      </c>
      <c r="M598" s="65" t="b">
        <f>ABS(C598+D598+E598+F598+G598+H598-I598-J598-K598-L598)&lt;0.1</f>
        <v>1</v>
      </c>
      <c r="N598" s="64">
        <f>IF(B598="","",I598+J598)</f>
        <v>5126.1258826741832</v>
      </c>
      <c r="O598" s="27"/>
    </row>
    <row r="599" spans="1:15" x14ac:dyDescent="0.25">
      <c r="A599" s="18"/>
      <c r="B599" s="63">
        <v>45375.083333333336</v>
      </c>
      <c r="C599" s="64">
        <v>2483.1428222499999</v>
      </c>
      <c r="D599" s="64">
        <v>253.82661362500002</v>
      </c>
      <c r="E599" s="64">
        <v>67.458008099999986</v>
      </c>
      <c r="F599" s="64">
        <v>2130.4220913499998</v>
      </c>
      <c r="G599" s="64">
        <v>1220.364385036263</v>
      </c>
      <c r="H599" s="64">
        <v>2572.8835545087477</v>
      </c>
      <c r="I599" s="64">
        <v>4792.4226809036572</v>
      </c>
      <c r="J599" s="64">
        <v>260.072523270528</v>
      </c>
      <c r="K599" s="64">
        <v>1702.6232315</v>
      </c>
      <c r="L599" s="64">
        <v>1972.9790391958281</v>
      </c>
      <c r="M599" s="65" t="b">
        <f>ABS(C599+D599+E599+F599+G599+H599-I599-J599-K599-L599)&lt;0.1</f>
        <v>1</v>
      </c>
      <c r="N599" s="64">
        <f>IF(B599="","",I599+J599)</f>
        <v>5052.4952041741853</v>
      </c>
      <c r="O599" s="27"/>
    </row>
    <row r="600" spans="1:15" x14ac:dyDescent="0.25">
      <c r="A600" s="18"/>
      <c r="B600" s="63">
        <v>45375.125</v>
      </c>
      <c r="C600" s="64">
        <v>2459.2998710000002</v>
      </c>
      <c r="D600" s="64">
        <v>258.86875362500001</v>
      </c>
      <c r="E600" s="64">
        <v>71.49126585999997</v>
      </c>
      <c r="F600" s="64">
        <v>1926.9091440997502</v>
      </c>
      <c r="G600" s="64">
        <v>1243.479195706512</v>
      </c>
      <c r="H600" s="64">
        <v>2663.8975545087469</v>
      </c>
      <c r="I600" s="64">
        <v>4676.3697118636601</v>
      </c>
      <c r="J600" s="64">
        <v>258.51699914052307</v>
      </c>
      <c r="K600" s="64">
        <v>1777.2348921000003</v>
      </c>
      <c r="L600" s="64">
        <v>1911.824181695828</v>
      </c>
      <c r="M600" s="65" t="b">
        <f>ABS(C600+D600+E600+F600+G600+H600-I600-J600-K600-L600)&lt;0.1</f>
        <v>1</v>
      </c>
      <c r="N600" s="64">
        <f>IF(B600="","",I600+J600)</f>
        <v>4934.8867110041829</v>
      </c>
      <c r="O600" s="27"/>
    </row>
    <row r="601" spans="1:15" x14ac:dyDescent="0.25">
      <c r="A601" s="18"/>
      <c r="B601" s="63">
        <v>45375.166666666664</v>
      </c>
      <c r="C601" s="64">
        <v>2488.6555127500005</v>
      </c>
      <c r="D601" s="64">
        <v>290.56392787499999</v>
      </c>
      <c r="E601" s="64">
        <v>70.368357239999995</v>
      </c>
      <c r="F601" s="64">
        <v>1521.829725869</v>
      </c>
      <c r="G601" s="64">
        <v>1225.8374280072621</v>
      </c>
      <c r="H601" s="64">
        <v>2880.3395545087478</v>
      </c>
      <c r="I601" s="64">
        <v>4681.465522473658</v>
      </c>
      <c r="J601" s="64">
        <v>258.04956418052404</v>
      </c>
      <c r="K601" s="64">
        <v>1719.1468479</v>
      </c>
      <c r="L601" s="64">
        <v>1818.9325716958281</v>
      </c>
      <c r="M601" s="65" t="b">
        <f>ABS(C601+D601+E601+F601+G601+H601-I601-J601-K601-L601)&lt;0.1</f>
        <v>1</v>
      </c>
      <c r="N601" s="64">
        <f>IF(B601="","",I601+J601)</f>
        <v>4939.5150866541817</v>
      </c>
      <c r="O601" s="27"/>
    </row>
    <row r="602" spans="1:15" x14ac:dyDescent="0.25">
      <c r="A602" s="18"/>
      <c r="B602" s="63">
        <v>45375.208333333336</v>
      </c>
      <c r="C602" s="64">
        <v>2500.1893922499989</v>
      </c>
      <c r="D602" s="64">
        <v>363.32283900000004</v>
      </c>
      <c r="E602" s="64">
        <v>72.903097919999965</v>
      </c>
      <c r="F602" s="64">
        <v>1409.31933553775</v>
      </c>
      <c r="G602" s="64">
        <v>1244.826263763511</v>
      </c>
      <c r="H602" s="64">
        <v>2611.4995545087477</v>
      </c>
      <c r="I602" s="64">
        <v>4854.6815913736564</v>
      </c>
      <c r="J602" s="64">
        <v>267.82980721052604</v>
      </c>
      <c r="K602" s="64">
        <v>1355.0488726999999</v>
      </c>
      <c r="L602" s="64">
        <v>1724.5002116958283</v>
      </c>
      <c r="M602" s="65" t="b">
        <f>ABS(C602+D602+E602+F602+G602+H602-I602-J602-K602-L602)&lt;0.1</f>
        <v>1</v>
      </c>
      <c r="N602" s="64">
        <f>IF(B602="","",I602+J602)</f>
        <v>5122.5113985841826</v>
      </c>
      <c r="O602" s="27"/>
    </row>
    <row r="603" spans="1:15" x14ac:dyDescent="0.25">
      <c r="A603" s="18"/>
      <c r="B603" s="63">
        <v>45375.25</v>
      </c>
      <c r="C603" s="64">
        <v>2470.9415869999998</v>
      </c>
      <c r="D603" s="64">
        <v>255.6997575</v>
      </c>
      <c r="E603" s="64">
        <v>69.885730439999975</v>
      </c>
      <c r="F603" s="64">
        <v>1665.0256507227502</v>
      </c>
      <c r="G603" s="64">
        <v>1306.3560993885119</v>
      </c>
      <c r="H603" s="64">
        <v>2703.8765545087481</v>
      </c>
      <c r="I603" s="64">
        <v>5148.2299129136591</v>
      </c>
      <c r="J603" s="64">
        <v>278.22800335052301</v>
      </c>
      <c r="K603" s="64">
        <v>1564.8545540999992</v>
      </c>
      <c r="L603" s="64">
        <v>1480.472909195827</v>
      </c>
      <c r="M603" s="65" t="b">
        <f>ABS(C603+D603+E603+F603+G603+H603-I603-J603-K603-L603)&lt;0.1</f>
        <v>1</v>
      </c>
      <c r="N603" s="64">
        <f>IF(B603="","",I603+J603)</f>
        <v>5426.4579162641821</v>
      </c>
      <c r="O603" s="27"/>
    </row>
    <row r="604" spans="1:15" x14ac:dyDescent="0.25">
      <c r="A604" s="18"/>
      <c r="B604" s="63">
        <v>45375.291666666664</v>
      </c>
      <c r="C604" s="64">
        <v>2432.4825872500001</v>
      </c>
      <c r="D604" s="64">
        <v>264.96467281250005</v>
      </c>
      <c r="E604" s="64">
        <v>72.061178749999954</v>
      </c>
      <c r="F604" s="64">
        <v>1490.1481959787502</v>
      </c>
      <c r="G604" s="64">
        <v>1574.658034310009</v>
      </c>
      <c r="H604" s="64">
        <v>2811.9705545087481</v>
      </c>
      <c r="I604" s="64">
        <v>5402.6345654136585</v>
      </c>
      <c r="J604" s="64">
        <v>290.81878210052002</v>
      </c>
      <c r="K604" s="64">
        <v>1516.3888479000002</v>
      </c>
      <c r="L604" s="64">
        <v>1436.443028195828</v>
      </c>
      <c r="M604" s="65" t="b">
        <f>ABS(C604+D604+E604+F604+G604+H604-I604-J604-K604-L604)&lt;0.1</f>
        <v>1</v>
      </c>
      <c r="N604" s="64">
        <f>IF(B604="","",I604+J604)</f>
        <v>5693.4533475141789</v>
      </c>
      <c r="O604" s="27"/>
    </row>
    <row r="605" spans="1:15" x14ac:dyDescent="0.25">
      <c r="A605" s="18"/>
      <c r="B605" s="63">
        <v>45375.333333333336</v>
      </c>
      <c r="C605" s="64">
        <v>2396.014361</v>
      </c>
      <c r="D605" s="64">
        <v>254.38106550000001</v>
      </c>
      <c r="E605" s="64">
        <v>68.430032419999975</v>
      </c>
      <c r="F605" s="64">
        <v>1108.74442486975</v>
      </c>
      <c r="G605" s="64">
        <v>2025.9226520915111</v>
      </c>
      <c r="H605" s="64">
        <v>2981.7215545087479</v>
      </c>
      <c r="I605" s="64">
        <v>5610.8782875636571</v>
      </c>
      <c r="J605" s="64">
        <v>297.46440033052403</v>
      </c>
      <c r="K605" s="64">
        <v>1506.587568299999</v>
      </c>
      <c r="L605" s="64">
        <v>1420.2838341958281</v>
      </c>
      <c r="M605" s="65" t="b">
        <f>ABS(C605+D605+E605+F605+G605+H605-I605-J605-K605-L605)&lt;0.1</f>
        <v>1</v>
      </c>
      <c r="N605" s="64">
        <f>IF(B605="","",I605+J605)</f>
        <v>5908.3426878941809</v>
      </c>
      <c r="O605" s="27"/>
    </row>
    <row r="606" spans="1:15" x14ac:dyDescent="0.25">
      <c r="A606" s="18"/>
      <c r="B606" s="63">
        <v>45375.375</v>
      </c>
      <c r="C606" s="64">
        <v>2354.2622177500002</v>
      </c>
      <c r="D606" s="64">
        <v>233.22566681250001</v>
      </c>
      <c r="E606" s="64">
        <v>68.766698679999976</v>
      </c>
      <c r="F606" s="64">
        <v>948.91432046049999</v>
      </c>
      <c r="G606" s="64">
        <v>2434.7749244882625</v>
      </c>
      <c r="H606" s="64">
        <v>3308.840554508748</v>
      </c>
      <c r="I606" s="64">
        <v>5855.6912039636591</v>
      </c>
      <c r="J606" s="64">
        <v>306.68705994052402</v>
      </c>
      <c r="K606" s="64">
        <v>1638.5597246</v>
      </c>
      <c r="L606" s="64">
        <v>1547.8463941958282</v>
      </c>
      <c r="M606" s="65" t="b">
        <f>ABS(C606+D606+E606+F606+G606+H606-I606-J606-K606-L606)&lt;0.1</f>
        <v>1</v>
      </c>
      <c r="N606" s="64">
        <f>IF(B606="","",I606+J606)</f>
        <v>6162.3782639041829</v>
      </c>
      <c r="O606" s="27"/>
    </row>
    <row r="607" spans="1:15" x14ac:dyDescent="0.25">
      <c r="A607" s="18"/>
      <c r="B607" s="63">
        <v>45375.416666666664</v>
      </c>
      <c r="C607" s="64">
        <v>2353.1149439999999</v>
      </c>
      <c r="D607" s="64">
        <v>283.85416281250002</v>
      </c>
      <c r="E607" s="64">
        <v>72.249770850000004</v>
      </c>
      <c r="F607" s="64">
        <v>836.90524305550002</v>
      </c>
      <c r="G607" s="64">
        <v>2726.6253394132614</v>
      </c>
      <c r="H607" s="64">
        <v>2919.1183595087482</v>
      </c>
      <c r="I607" s="64">
        <v>5970.158923933659</v>
      </c>
      <c r="J607" s="64">
        <v>304.56879096052307</v>
      </c>
      <c r="K607" s="64">
        <v>1741.04170305</v>
      </c>
      <c r="L607" s="64">
        <v>1176.098401695828</v>
      </c>
      <c r="M607" s="65" t="b">
        <f>ABS(C607+D607+E607+F607+G607+H607-I607-J607-K607-L607)&lt;0.1</f>
        <v>1</v>
      </c>
      <c r="N607" s="64">
        <f>IF(B607="","",I607+J607)</f>
        <v>6274.7277148941821</v>
      </c>
      <c r="O607" s="27"/>
    </row>
    <row r="608" spans="1:15" x14ac:dyDescent="0.25">
      <c r="A608" s="18"/>
      <c r="B608" s="63">
        <v>45375.458333333336</v>
      </c>
      <c r="C608" s="64">
        <v>2358.8150887499992</v>
      </c>
      <c r="D608" s="64">
        <v>285.40508512500003</v>
      </c>
      <c r="E608" s="64">
        <v>74.570499349999963</v>
      </c>
      <c r="F608" s="64">
        <v>836.53062347725006</v>
      </c>
      <c r="G608" s="64">
        <v>2930.1456308490124</v>
      </c>
      <c r="H608" s="64">
        <v>2802.9652095087481</v>
      </c>
      <c r="I608" s="64">
        <v>6030.5172405736548</v>
      </c>
      <c r="J608" s="64">
        <v>308.11080299052605</v>
      </c>
      <c r="K608" s="64">
        <v>1701.7543368000001</v>
      </c>
      <c r="L608" s="64">
        <v>1248.049756695827</v>
      </c>
      <c r="M608" s="65" t="b">
        <f>ABS(C608+D608+E608+F608+G608+H608-I608-J608-K608-L608)&lt;0.1</f>
        <v>1</v>
      </c>
      <c r="N608" s="64">
        <f>IF(B608="","",I608+J608)</f>
        <v>6338.6280435641811</v>
      </c>
      <c r="O608" s="27"/>
    </row>
    <row r="609" spans="1:15" x14ac:dyDescent="0.25">
      <c r="A609" s="18"/>
      <c r="B609" s="63">
        <v>45375.5</v>
      </c>
      <c r="C609" s="64">
        <v>2366.406174499999</v>
      </c>
      <c r="D609" s="64">
        <v>324.04845868750004</v>
      </c>
      <c r="E609" s="64">
        <v>72.29575260999998</v>
      </c>
      <c r="F609" s="64">
        <v>1101.25281161575</v>
      </c>
      <c r="G609" s="64">
        <v>2989.2516563780132</v>
      </c>
      <c r="H609" s="64">
        <v>2102.9635545087481</v>
      </c>
      <c r="I609" s="64">
        <v>5731.1602776236568</v>
      </c>
      <c r="J609" s="64">
        <v>291.63143328052604</v>
      </c>
      <c r="K609" s="64">
        <v>1688.8681182</v>
      </c>
      <c r="L609" s="64">
        <v>1244.5585791958272</v>
      </c>
      <c r="M609" s="65" t="b">
        <f>ABS(C609+D609+E609+F609+G609+H609-I609-J609-K609-L609)&lt;0.1</f>
        <v>1</v>
      </c>
      <c r="N609" s="64">
        <f>IF(B609="","",I609+J609)</f>
        <v>6022.7917109041828</v>
      </c>
      <c r="O609" s="27"/>
    </row>
    <row r="610" spans="1:15" x14ac:dyDescent="0.25">
      <c r="A610" s="18"/>
      <c r="B610" s="63">
        <v>45375.541666666664</v>
      </c>
      <c r="C610" s="64">
        <v>2338.43101475</v>
      </c>
      <c r="D610" s="64">
        <v>261.49438575000005</v>
      </c>
      <c r="E610" s="64">
        <v>65.650923649999967</v>
      </c>
      <c r="F610" s="64">
        <v>1193.1096730690001</v>
      </c>
      <c r="G610" s="64">
        <v>2872.3985965522625</v>
      </c>
      <c r="H610" s="64">
        <v>2161.7385195087481</v>
      </c>
      <c r="I610" s="64">
        <v>5432.7666949736567</v>
      </c>
      <c r="J610" s="64">
        <v>275.97846071052606</v>
      </c>
      <c r="K610" s="64">
        <v>1864.6015809</v>
      </c>
      <c r="L610" s="64">
        <v>1319.4763766958281</v>
      </c>
      <c r="M610" s="65" t="b">
        <f>ABS(C610+D610+E610+F610+G610+H610-I610-J610-K610-L610)&lt;0.1</f>
        <v>1</v>
      </c>
      <c r="N610" s="64">
        <f>IF(B610="","",I610+J610)</f>
        <v>5708.7451556841825</v>
      </c>
      <c r="O610" s="27"/>
    </row>
    <row r="611" spans="1:15" x14ac:dyDescent="0.25">
      <c r="A611" s="18"/>
      <c r="B611" s="63">
        <v>45375.583333333336</v>
      </c>
      <c r="C611" s="64">
        <v>2348.1147000000001</v>
      </c>
      <c r="D611" s="64">
        <v>377.67939150000001</v>
      </c>
      <c r="E611" s="64">
        <v>66.001685269999982</v>
      </c>
      <c r="F611" s="64">
        <v>1583.815893884499</v>
      </c>
      <c r="G611" s="64">
        <v>2618.282030356766</v>
      </c>
      <c r="H611" s="64">
        <v>2264.0310945087481</v>
      </c>
      <c r="I611" s="64">
        <v>5261.3529425436591</v>
      </c>
      <c r="J611" s="64">
        <v>267.09692088052799</v>
      </c>
      <c r="K611" s="64">
        <v>2167.7703129000001</v>
      </c>
      <c r="L611" s="64">
        <v>1561.7046191958279</v>
      </c>
      <c r="M611" s="65" t="b">
        <f>ABS(C611+D611+E611+F611+G611+H611-I611-J611-K611-L611)&lt;0.1</f>
        <v>1</v>
      </c>
      <c r="N611" s="64">
        <f>IF(B611="","",I611+J611)</f>
        <v>5528.4498634241872</v>
      </c>
      <c r="O611" s="27"/>
    </row>
    <row r="612" spans="1:15" x14ac:dyDescent="0.25">
      <c r="A612" s="18"/>
      <c r="B612" s="63">
        <v>45375.625</v>
      </c>
      <c r="C612" s="64">
        <v>2374.7346310000003</v>
      </c>
      <c r="D612" s="64">
        <v>288.16117787500008</v>
      </c>
      <c r="E612" s="64">
        <v>76.414401879999971</v>
      </c>
      <c r="F612" s="64">
        <v>1802.8859440404999</v>
      </c>
      <c r="G612" s="64">
        <v>2176.2541627257633</v>
      </c>
      <c r="H612" s="64">
        <v>2674.5247145087478</v>
      </c>
      <c r="I612" s="64">
        <v>5247.9202484336593</v>
      </c>
      <c r="J612" s="64">
        <v>274.391962700524</v>
      </c>
      <c r="K612" s="64">
        <v>1976.4538517000001</v>
      </c>
      <c r="L612" s="64">
        <v>1894.2089691958281</v>
      </c>
      <c r="M612" s="65" t="b">
        <f>ABS(C612+D612+E612+F612+G612+H612-I612-J612-K612-L612)&lt;0.1</f>
        <v>1</v>
      </c>
      <c r="N612" s="64">
        <f>IF(B612="","",I612+J612)</f>
        <v>5522.3122111341836</v>
      </c>
      <c r="O612" s="27"/>
    </row>
    <row r="613" spans="1:15" x14ac:dyDescent="0.25">
      <c r="A613" s="18"/>
      <c r="B613" s="63">
        <v>45375.666666666664</v>
      </c>
      <c r="C613" s="64">
        <v>2406.7614615000002</v>
      </c>
      <c r="D613" s="64">
        <v>446.77793206250004</v>
      </c>
      <c r="E613" s="64">
        <v>85.056709539999943</v>
      </c>
      <c r="F613" s="64">
        <v>2328.7446199135002</v>
      </c>
      <c r="G613" s="64">
        <v>1718.3708838952653</v>
      </c>
      <c r="H613" s="64">
        <v>2254.2284745087481</v>
      </c>
      <c r="I613" s="64">
        <v>5517.222112293658</v>
      </c>
      <c r="J613" s="64">
        <v>285.12666673052701</v>
      </c>
      <c r="K613" s="64">
        <v>1156.5948082</v>
      </c>
      <c r="L613" s="64">
        <v>2280.9964941958278</v>
      </c>
      <c r="M613" s="65" t="b">
        <f>ABS(C613+D613+E613+F613+G613+H613-I613-J613-K613-L613)&lt;0.1</f>
        <v>1</v>
      </c>
      <c r="N613" s="64">
        <f>IF(B613="","",I613+J613)</f>
        <v>5802.3487790241852</v>
      </c>
      <c r="O613" s="27"/>
    </row>
    <row r="614" spans="1:15" x14ac:dyDescent="0.25">
      <c r="A614" s="18"/>
      <c r="B614" s="63">
        <v>45375.708333333336</v>
      </c>
      <c r="C614" s="64">
        <v>2545.6095127500002</v>
      </c>
      <c r="D614" s="64">
        <v>799.43816787500009</v>
      </c>
      <c r="E614" s="64">
        <v>83.698521869999965</v>
      </c>
      <c r="F614" s="64">
        <v>2333.7388747957502</v>
      </c>
      <c r="G614" s="64">
        <v>1394.3816569705111</v>
      </c>
      <c r="H614" s="64">
        <v>1968.8675545087481</v>
      </c>
      <c r="I614" s="64">
        <v>5981.3088797436594</v>
      </c>
      <c r="J614" s="64">
        <v>306.57593733052204</v>
      </c>
      <c r="K614" s="64">
        <v>314.98672250000004</v>
      </c>
      <c r="L614" s="64">
        <v>2522.8627491958282</v>
      </c>
      <c r="M614" s="65" t="b">
        <f>ABS(C614+D614+E614+F614+G614+H614-I614-J614-K614-L614)&lt;0.1</f>
        <v>1</v>
      </c>
      <c r="N614" s="64">
        <f>IF(B614="","",I614+J614)</f>
        <v>6287.8848170741812</v>
      </c>
      <c r="O614" s="27"/>
    </row>
    <row r="615" spans="1:15" x14ac:dyDescent="0.25">
      <c r="A615" s="18"/>
      <c r="B615" s="63">
        <v>45375.75</v>
      </c>
      <c r="C615" s="64">
        <v>2609.1784680000001</v>
      </c>
      <c r="D615" s="64">
        <v>1619.407915625</v>
      </c>
      <c r="E615" s="64">
        <v>79.387093399999983</v>
      </c>
      <c r="F615" s="64">
        <v>2474.6948230830003</v>
      </c>
      <c r="G615" s="64">
        <v>1291.892797443264</v>
      </c>
      <c r="H615" s="64">
        <v>1652.6645545087481</v>
      </c>
      <c r="I615" s="64">
        <v>6423.4483299836593</v>
      </c>
      <c r="J615" s="64">
        <v>330.99223168052504</v>
      </c>
      <c r="K615" s="64">
        <v>56.5725962</v>
      </c>
      <c r="L615" s="64">
        <v>2916.2124941958282</v>
      </c>
      <c r="M615" s="65" t="b">
        <f>ABS(C615+D615+E615+F615+G615+H615-I615-J615-K615-L615)&lt;0.1</f>
        <v>1</v>
      </c>
      <c r="N615" s="64">
        <f>IF(B615="","",I615+J615)</f>
        <v>6754.4405616641843</v>
      </c>
      <c r="O615" s="27"/>
    </row>
    <row r="616" spans="1:15" x14ac:dyDescent="0.25">
      <c r="A616" s="18"/>
      <c r="B616" s="63">
        <v>45375.791666666664</v>
      </c>
      <c r="C616" s="64">
        <v>2625.6707042500002</v>
      </c>
      <c r="D616" s="64">
        <v>1742.2195038125001</v>
      </c>
      <c r="E616" s="64">
        <v>85.434865389999985</v>
      </c>
      <c r="F616" s="64">
        <v>2524.1342488247501</v>
      </c>
      <c r="G616" s="64">
        <v>1282.8446837840122</v>
      </c>
      <c r="H616" s="64">
        <v>1626.6645545087481</v>
      </c>
      <c r="I616" s="64">
        <v>6378.7500153036581</v>
      </c>
      <c r="J616" s="64">
        <v>329.78900507052407</v>
      </c>
      <c r="K616" s="64">
        <v>53.30776599999998</v>
      </c>
      <c r="L616" s="64">
        <v>3125.121774195828</v>
      </c>
      <c r="M616" s="65" t="b">
        <f>ABS(C616+D616+E616+F616+G616+H616-I616-J616-K616-L616)&lt;0.1</f>
        <v>1</v>
      </c>
      <c r="N616" s="64">
        <f>IF(B616="","",I616+J616)</f>
        <v>6708.5390203741817</v>
      </c>
      <c r="O616" s="27"/>
    </row>
    <row r="617" spans="1:15" x14ac:dyDescent="0.25">
      <c r="A617" s="18"/>
      <c r="B617" s="63">
        <v>45375.833333333336</v>
      </c>
      <c r="C617" s="64">
        <v>2621.2293610000002</v>
      </c>
      <c r="D617" s="64">
        <v>1583.2520643749992</v>
      </c>
      <c r="E617" s="64">
        <v>79.539825649999983</v>
      </c>
      <c r="F617" s="64">
        <v>2278.5536742685003</v>
      </c>
      <c r="G617" s="64">
        <v>1254.8274013877622</v>
      </c>
      <c r="H617" s="64">
        <v>2008.8345545087473</v>
      </c>
      <c r="I617" s="64">
        <v>6171.1986244736599</v>
      </c>
      <c r="J617" s="64">
        <v>313.811142820523</v>
      </c>
      <c r="K617" s="64">
        <v>388.79931720000002</v>
      </c>
      <c r="L617" s="64">
        <v>2952.427796695828</v>
      </c>
      <c r="M617" s="65" t="b">
        <f>ABS(C617+D617+E617+F617+G617+H617-I617-J617-K617-L617)&lt;0.1</f>
        <v>1</v>
      </c>
      <c r="N617" s="64">
        <f>IF(B617="","",I617+J617)</f>
        <v>6485.0097672941829</v>
      </c>
      <c r="O617" s="27"/>
    </row>
    <row r="618" spans="1:15" x14ac:dyDescent="0.25">
      <c r="A618" s="18"/>
      <c r="B618" s="63">
        <v>45375.875</v>
      </c>
      <c r="C618" s="64">
        <v>2578.7967710000003</v>
      </c>
      <c r="D618" s="64">
        <v>1500.373529</v>
      </c>
      <c r="E618" s="64">
        <v>83.957189269999986</v>
      </c>
      <c r="F618" s="64">
        <v>1905.2704340455</v>
      </c>
      <c r="G618" s="64">
        <v>1248.011847315762</v>
      </c>
      <c r="H618" s="64">
        <v>1971.3735545087472</v>
      </c>
      <c r="I618" s="64">
        <v>5783.60439338366</v>
      </c>
      <c r="J618" s="64">
        <v>304.27839236052199</v>
      </c>
      <c r="K618" s="64">
        <v>180.52555520000001</v>
      </c>
      <c r="L618" s="64">
        <v>3019.3749841958274</v>
      </c>
      <c r="M618" s="65" t="b">
        <f>ABS(C618+D618+E618+F618+G618+H618-I618-J618-K618-L618)&lt;0.1</f>
        <v>1</v>
      </c>
      <c r="N618" s="64">
        <f>IF(B618="","",I618+J618)</f>
        <v>6087.882785744182</v>
      </c>
      <c r="O618" s="27"/>
    </row>
    <row r="619" spans="1:15" x14ac:dyDescent="0.25">
      <c r="A619" s="18"/>
      <c r="B619" s="63">
        <v>45375.916666666664</v>
      </c>
      <c r="C619" s="64">
        <v>2538.969476499999</v>
      </c>
      <c r="D619" s="64">
        <v>1333.1642161875002</v>
      </c>
      <c r="E619" s="64">
        <v>80.941997829999991</v>
      </c>
      <c r="F619" s="64">
        <v>2135.321328871999</v>
      </c>
      <c r="G619" s="64">
        <v>1218.5434700617629</v>
      </c>
      <c r="H619" s="64">
        <v>1694.186554508748</v>
      </c>
      <c r="I619" s="64">
        <v>5807.802989143659</v>
      </c>
      <c r="J619" s="64">
        <v>294.91202957052604</v>
      </c>
      <c r="K619" s="64">
        <v>115.85171855</v>
      </c>
      <c r="L619" s="64">
        <v>2782.5603066958279</v>
      </c>
      <c r="M619" s="65" t="b">
        <f>ABS(C619+D619+E619+F619+G619+H619-I619-J619-K619-L619)&lt;0.1</f>
        <v>1</v>
      </c>
      <c r="N619" s="64">
        <f>IF(B619="","",I619+J619)</f>
        <v>6102.7150187141851</v>
      </c>
      <c r="O619" s="27"/>
    </row>
    <row r="620" spans="1:15" x14ac:dyDescent="0.25">
      <c r="A620" s="18"/>
      <c r="B620" s="63">
        <v>45375.958333333336</v>
      </c>
      <c r="C620" s="64">
        <v>2531.907189</v>
      </c>
      <c r="D620" s="64">
        <v>843.77236112500009</v>
      </c>
      <c r="E620" s="64">
        <v>74.155544659999961</v>
      </c>
      <c r="F620" s="64">
        <v>1957.8170231900001</v>
      </c>
      <c r="G620" s="64">
        <v>1187.916459386262</v>
      </c>
      <c r="H620" s="64">
        <v>1621.753554508748</v>
      </c>
      <c r="I620" s="64">
        <v>5483.1655235836579</v>
      </c>
      <c r="J620" s="64">
        <v>275.28952659052402</v>
      </c>
      <c r="K620" s="64">
        <v>147.2327875</v>
      </c>
      <c r="L620" s="64">
        <v>2311.6342941958278</v>
      </c>
      <c r="M620" s="65" t="b">
        <f>ABS(C620+D620+E620+F620+G620+H620-I620-J620-K620-L620)&lt;0.1</f>
        <v>1</v>
      </c>
      <c r="N620" s="64">
        <f>IF(B620="","",I620+J620)</f>
        <v>5758.4550501741815</v>
      </c>
      <c r="O620" s="27"/>
    </row>
    <row r="621" spans="1:15" x14ac:dyDescent="0.25">
      <c r="A621" s="18"/>
      <c r="B621" s="63">
        <v>45376</v>
      </c>
      <c r="C621" s="64">
        <v>2479.9186432500001</v>
      </c>
      <c r="D621" s="64">
        <v>545.20918425000002</v>
      </c>
      <c r="E621" s="64">
        <v>77.689582889999969</v>
      </c>
      <c r="F621" s="64">
        <v>1809.7252862794992</v>
      </c>
      <c r="G621" s="64">
        <v>1165.3524693017609</v>
      </c>
      <c r="H621" s="64">
        <v>1572.091554508748</v>
      </c>
      <c r="I621" s="64">
        <v>5329.98210602366</v>
      </c>
      <c r="J621" s="64">
        <v>270.423727560521</v>
      </c>
      <c r="K621" s="64">
        <v>266.34523770000004</v>
      </c>
      <c r="L621" s="64">
        <v>1783.235649195828</v>
      </c>
      <c r="M621" s="65" t="b">
        <f>ABS(C621+D621+E621+F621+G621+H621-I621-J621-K621-L621)&lt;0.1</f>
        <v>1</v>
      </c>
      <c r="N621" s="64">
        <f>IF(B621="","",I621+J621)</f>
        <v>5600.405833584181</v>
      </c>
      <c r="O621" s="27"/>
    </row>
    <row r="622" spans="1:15" x14ac:dyDescent="0.25">
      <c r="A622" s="18"/>
      <c r="B622" s="63">
        <v>45376.041666666664</v>
      </c>
      <c r="C622" s="64">
        <v>2486.1411495000002</v>
      </c>
      <c r="D622" s="64">
        <v>460.14623087500001</v>
      </c>
      <c r="E622" s="64">
        <v>92.76599195999998</v>
      </c>
      <c r="F622" s="64">
        <v>1834.5040087660002</v>
      </c>
      <c r="G622" s="64">
        <v>1174.9475240202619</v>
      </c>
      <c r="H622" s="64">
        <v>1344.3765545087481</v>
      </c>
      <c r="I622" s="64">
        <v>5154.8220200236583</v>
      </c>
      <c r="J622" s="64">
        <v>257.81509191052402</v>
      </c>
      <c r="K622" s="64">
        <v>279.90069099999999</v>
      </c>
      <c r="L622" s="64">
        <v>1700.3436566958283</v>
      </c>
      <c r="M622" s="65" t="b">
        <f>ABS(C622+D622+E622+F622+G622+H622-I622-J622-K622-L622)&lt;0.1</f>
        <v>1</v>
      </c>
      <c r="N622" s="64">
        <f>IF(B622="","",I622+J622)</f>
        <v>5412.637111934182</v>
      </c>
      <c r="O622" s="27"/>
    </row>
    <row r="623" spans="1:15" x14ac:dyDescent="0.25">
      <c r="A623" s="18"/>
      <c r="B623" s="63">
        <v>45376.083333333336</v>
      </c>
      <c r="C623" s="64">
        <v>2431.2163662500002</v>
      </c>
      <c r="D623" s="64">
        <v>358.59077025000005</v>
      </c>
      <c r="E623" s="64">
        <v>195.32401907000002</v>
      </c>
      <c r="F623" s="64">
        <v>2025.1550148835001</v>
      </c>
      <c r="G623" s="64">
        <v>1195.219246557763</v>
      </c>
      <c r="H623" s="64">
        <v>1288.9905545087472</v>
      </c>
      <c r="I623" s="64">
        <v>5072.3039488036593</v>
      </c>
      <c r="J623" s="64">
        <v>260.90335682052302</v>
      </c>
      <c r="K623" s="64">
        <v>362.11052920000003</v>
      </c>
      <c r="L623" s="64">
        <v>1799.178136695828</v>
      </c>
      <c r="M623" s="65" t="b">
        <f>ABS(C623+D623+E623+F623+G623+H623-I623-J623-K623-L623)&lt;0.1</f>
        <v>1</v>
      </c>
      <c r="N623" s="64">
        <f>IF(B623="","",I623+J623)</f>
        <v>5333.2073056241825</v>
      </c>
      <c r="O623" s="27"/>
    </row>
    <row r="624" spans="1:15" x14ac:dyDescent="0.25">
      <c r="A624" s="18"/>
      <c r="B624" s="63">
        <v>45376.125</v>
      </c>
      <c r="C624" s="64">
        <v>2425.9688872500001</v>
      </c>
      <c r="D624" s="64">
        <v>325.24355700000007</v>
      </c>
      <c r="E624" s="64">
        <v>349.43480056000004</v>
      </c>
      <c r="F624" s="64">
        <v>1955.6876157215002</v>
      </c>
      <c r="G624" s="64">
        <v>1177.2023616097622</v>
      </c>
      <c r="H624" s="64">
        <v>1287.6735545087481</v>
      </c>
      <c r="I624" s="64">
        <v>5064.4688745536569</v>
      </c>
      <c r="J624" s="64">
        <v>259.14864300052602</v>
      </c>
      <c r="K624" s="64">
        <v>311.81993240000003</v>
      </c>
      <c r="L624" s="64">
        <v>1885.773326695828</v>
      </c>
      <c r="M624" s="65" t="b">
        <f>ABS(C624+D624+E624+F624+G624+H624-I624-J624-K624-L624)&lt;0.1</f>
        <v>1</v>
      </c>
      <c r="N624" s="64">
        <f>IF(B624="","",I624+J624)</f>
        <v>5323.617517554183</v>
      </c>
      <c r="O624" s="27"/>
    </row>
    <row r="625" spans="1:15" x14ac:dyDescent="0.25">
      <c r="A625" s="18"/>
      <c r="B625" s="63">
        <v>45376.166666666664</v>
      </c>
      <c r="C625" s="64">
        <v>2379.6948762500001</v>
      </c>
      <c r="D625" s="64">
        <v>412.27685606250009</v>
      </c>
      <c r="E625" s="64">
        <v>624.95872304</v>
      </c>
      <c r="F625" s="64">
        <v>2157.2961790142499</v>
      </c>
      <c r="G625" s="64">
        <v>1177.1209516045112</v>
      </c>
      <c r="H625" s="64">
        <v>1497.2705545087472</v>
      </c>
      <c r="I625" s="64">
        <v>5245.8573159736588</v>
      </c>
      <c r="J625" s="64">
        <v>278.45185671052303</v>
      </c>
      <c r="K625" s="64">
        <v>386.05436110000005</v>
      </c>
      <c r="L625" s="64">
        <v>2338.254606695828</v>
      </c>
      <c r="M625" s="65" t="b">
        <f>ABS(C625+D625+E625+F625+G625+H625-I625-J625-K625-L625)&lt;0.1</f>
        <v>1</v>
      </c>
      <c r="N625" s="64">
        <f>IF(B625="","",I625+J625)</f>
        <v>5524.3091726841822</v>
      </c>
      <c r="O625" s="27"/>
    </row>
    <row r="626" spans="1:15" x14ac:dyDescent="0.25">
      <c r="A626" s="18"/>
      <c r="B626" s="63">
        <v>45376.208333333336</v>
      </c>
      <c r="C626" s="64">
        <v>2426.1263205</v>
      </c>
      <c r="D626" s="64">
        <v>1364.5430893124992</v>
      </c>
      <c r="E626" s="64">
        <v>895.16384525000001</v>
      </c>
      <c r="F626" s="64">
        <v>2051.0069960525002</v>
      </c>
      <c r="G626" s="64">
        <v>1213.109303496263</v>
      </c>
      <c r="H626" s="64">
        <v>1148.2405545087481</v>
      </c>
      <c r="I626" s="64">
        <v>5961.1270652136573</v>
      </c>
      <c r="J626" s="64">
        <v>297.82306651052704</v>
      </c>
      <c r="K626" s="64">
        <v>345.13820070000003</v>
      </c>
      <c r="L626" s="64">
        <v>2494.101776695828</v>
      </c>
      <c r="M626" s="65" t="b">
        <f>ABS(C626+D626+E626+F626+G626+H626-I626-J626-K626-L626)&lt;0.1</f>
        <v>1</v>
      </c>
      <c r="N626" s="64">
        <f>IF(B626="","",I626+J626)</f>
        <v>6258.9501317241848</v>
      </c>
      <c r="O626" s="27"/>
    </row>
    <row r="627" spans="1:15" x14ac:dyDescent="0.25">
      <c r="A627" s="18"/>
      <c r="B627" s="63">
        <v>45376.25</v>
      </c>
      <c r="C627" s="64">
        <v>2562.197418499999</v>
      </c>
      <c r="D627" s="64">
        <v>2466.9949591250002</v>
      </c>
      <c r="E627" s="64">
        <v>1324.66121075</v>
      </c>
      <c r="F627" s="64">
        <v>2187.7264111262498</v>
      </c>
      <c r="G627" s="64">
        <v>1372.211876080012</v>
      </c>
      <c r="H627" s="64">
        <v>516.63455450874801</v>
      </c>
      <c r="I627" s="64">
        <v>6986.8408916536591</v>
      </c>
      <c r="J627" s="64">
        <v>340.15853324052301</v>
      </c>
      <c r="K627" s="64">
        <v>76.32183099999996</v>
      </c>
      <c r="L627" s="64">
        <v>3027.1051741958281</v>
      </c>
      <c r="M627" s="65" t="b">
        <f>ABS(C627+D627+E627+F627+G627+H627-I627-J627-K627-L627)&lt;0.1</f>
        <v>1</v>
      </c>
      <c r="N627" s="64">
        <f>IF(B627="","",I627+J627)</f>
        <v>7326.9994248941821</v>
      </c>
      <c r="O627" s="27"/>
    </row>
    <row r="628" spans="1:15" x14ac:dyDescent="0.25">
      <c r="A628" s="18"/>
      <c r="B628" s="63">
        <v>45376.291666666664</v>
      </c>
      <c r="C628" s="64">
        <v>2555.3787440000001</v>
      </c>
      <c r="D628" s="64">
        <v>3437.559810875</v>
      </c>
      <c r="E628" s="64">
        <v>1382.117739</v>
      </c>
      <c r="F628" s="64">
        <v>1700.25537348475</v>
      </c>
      <c r="G628" s="64">
        <v>1712.4550141715131</v>
      </c>
      <c r="H628" s="64">
        <v>523.52877950874802</v>
      </c>
      <c r="I628" s="64">
        <v>7582.7584596036586</v>
      </c>
      <c r="J628" s="64">
        <v>386.15643524052507</v>
      </c>
      <c r="K628" s="64">
        <v>0.55975699999999984</v>
      </c>
      <c r="L628" s="64">
        <v>3341.8208091958281</v>
      </c>
      <c r="M628" s="65" t="b">
        <f>ABS(C628+D628+E628+F628+G628+H628-I628-J628-K628-L628)&lt;0.1</f>
        <v>1</v>
      </c>
      <c r="N628" s="64">
        <f>IF(B628="","",I628+J628)</f>
        <v>7968.9148948441834</v>
      </c>
      <c r="O628" s="27"/>
    </row>
    <row r="629" spans="1:15" x14ac:dyDescent="0.25">
      <c r="A629" s="18"/>
      <c r="B629" s="63">
        <v>45376.333333333336</v>
      </c>
      <c r="C629" s="64">
        <v>2478.7084462499988</v>
      </c>
      <c r="D629" s="64">
        <v>3083.4363027500003</v>
      </c>
      <c r="E629" s="64">
        <v>1357.796349</v>
      </c>
      <c r="F629" s="64">
        <v>1522.4959868102501</v>
      </c>
      <c r="G629" s="64">
        <v>2244.6251937910142</v>
      </c>
      <c r="H629" s="64">
        <v>869.4781795087481</v>
      </c>
      <c r="I629" s="64">
        <v>7733.1847773136597</v>
      </c>
      <c r="J629" s="64">
        <v>412.18498140052606</v>
      </c>
      <c r="K629" s="64">
        <v>0.57841769999999992</v>
      </c>
      <c r="L629" s="64">
        <v>3410.5922816958268</v>
      </c>
      <c r="M629" s="65" t="b">
        <f>ABS(C629+D629+E629+F629+G629+H629-I629-J629-K629-L629)&lt;0.1</f>
        <v>1</v>
      </c>
      <c r="N629" s="64">
        <f>IF(B629="","",I629+J629)</f>
        <v>8145.369758714186</v>
      </c>
      <c r="O629" s="27"/>
    </row>
    <row r="630" spans="1:15" x14ac:dyDescent="0.25">
      <c r="A630" s="18"/>
      <c r="B630" s="63">
        <v>45376.375</v>
      </c>
      <c r="C630" s="64">
        <v>2408.31369675</v>
      </c>
      <c r="D630" s="64">
        <v>1705.546794874999</v>
      </c>
      <c r="E630" s="64">
        <v>1264.3670788499999</v>
      </c>
      <c r="F630" s="64">
        <v>2055.8113738802494</v>
      </c>
      <c r="G630" s="64">
        <v>2714.2494625560103</v>
      </c>
      <c r="H630" s="64">
        <v>1226.956779508748</v>
      </c>
      <c r="I630" s="64">
        <v>7559.5135963836583</v>
      </c>
      <c r="J630" s="64">
        <v>405.25602074052205</v>
      </c>
      <c r="K630" s="64">
        <v>107.61538760000001</v>
      </c>
      <c r="L630" s="64">
        <v>3302.8601816958285</v>
      </c>
      <c r="M630" s="65" t="b">
        <f>ABS(C630+D630+E630+F630+G630+H630-I630-J630-K630-L630)&lt;0.1</f>
        <v>1</v>
      </c>
      <c r="N630" s="64">
        <f>IF(B630="","",I630+J630)</f>
        <v>7964.7696171241805</v>
      </c>
      <c r="O630" s="27"/>
    </row>
    <row r="631" spans="1:15" x14ac:dyDescent="0.25">
      <c r="A631" s="18"/>
      <c r="B631" s="63">
        <v>45376.416666666664</v>
      </c>
      <c r="C631" s="64">
        <v>2314.804799</v>
      </c>
      <c r="D631" s="64">
        <v>918.50784125000007</v>
      </c>
      <c r="E631" s="64">
        <v>997.26628900000003</v>
      </c>
      <c r="F631" s="64">
        <v>2442.7384546387502</v>
      </c>
      <c r="G631" s="64">
        <v>3096.1744289225162</v>
      </c>
      <c r="H631" s="64">
        <v>1642.888564508748</v>
      </c>
      <c r="I631" s="64">
        <v>7394.327928253656</v>
      </c>
      <c r="J631" s="64">
        <v>398.45759317052904</v>
      </c>
      <c r="K631" s="64">
        <v>456.3679492</v>
      </c>
      <c r="L631" s="64">
        <v>3163.2269066958279</v>
      </c>
      <c r="M631" s="65" t="b">
        <f>ABS(C631+D631+E631+F631+G631+H631-I631-J631-K631-L631)&lt;0.1</f>
        <v>1</v>
      </c>
      <c r="N631" s="64">
        <f>IF(B631="","",I631+J631)</f>
        <v>7792.7855214241854</v>
      </c>
      <c r="O631" s="27"/>
    </row>
    <row r="632" spans="1:15" x14ac:dyDescent="0.25">
      <c r="A632" s="18"/>
      <c r="B632" s="63">
        <v>45376.458333333336</v>
      </c>
      <c r="C632" s="64">
        <v>2295.7226875000001</v>
      </c>
      <c r="D632" s="64">
        <v>879.14578600000004</v>
      </c>
      <c r="E632" s="64">
        <v>811.88227300000005</v>
      </c>
      <c r="F632" s="64">
        <v>2402.1333919277499</v>
      </c>
      <c r="G632" s="64">
        <v>3281.4628902235122</v>
      </c>
      <c r="H632" s="64">
        <v>1705.480589508747</v>
      </c>
      <c r="I632" s="64">
        <v>7276.8958482636581</v>
      </c>
      <c r="J632" s="64">
        <v>374.22941080052499</v>
      </c>
      <c r="K632" s="64">
        <v>578.44275390000007</v>
      </c>
      <c r="L632" s="64">
        <v>3146.2596051958285</v>
      </c>
      <c r="M632" s="65" t="b">
        <f>ABS(C632+D632+E632+F632+G632+H632-I632-J632-K632-L632)&lt;0.1</f>
        <v>1</v>
      </c>
      <c r="N632" s="64">
        <f>IF(B632="","",I632+J632)</f>
        <v>7651.1252590641834</v>
      </c>
      <c r="O632" s="27"/>
    </row>
    <row r="633" spans="1:15" x14ac:dyDescent="0.25">
      <c r="A633" s="18"/>
      <c r="B633" s="63">
        <v>45376.5</v>
      </c>
      <c r="C633" s="64">
        <v>2347.5002759999988</v>
      </c>
      <c r="D633" s="64">
        <v>607.5367675</v>
      </c>
      <c r="E633" s="64">
        <v>748.56417275000001</v>
      </c>
      <c r="F633" s="64">
        <v>2185.149763417</v>
      </c>
      <c r="G633" s="64">
        <v>3366.2321179242622</v>
      </c>
      <c r="H633" s="64">
        <v>1569.672974508748</v>
      </c>
      <c r="I633" s="64">
        <v>6877.2219545236576</v>
      </c>
      <c r="J633" s="64">
        <v>335.39787168052504</v>
      </c>
      <c r="K633" s="64">
        <v>819.00233919999994</v>
      </c>
      <c r="L633" s="64">
        <v>2793.0339066958281</v>
      </c>
      <c r="M633" s="65" t="b">
        <f>ABS(C633+D633+E633+F633+G633+H633-I633-J633-K633-L633)&lt;0.1</f>
        <v>1</v>
      </c>
      <c r="N633" s="64">
        <f>IF(B633="","",I633+J633)</f>
        <v>7212.6198262041826</v>
      </c>
      <c r="O633" s="27"/>
    </row>
    <row r="634" spans="1:15" x14ac:dyDescent="0.25">
      <c r="A634" s="18"/>
      <c r="B634" s="63">
        <v>45376.541666666664</v>
      </c>
      <c r="C634" s="64">
        <v>2390.2624677500003</v>
      </c>
      <c r="D634" s="64">
        <v>355.6030291875</v>
      </c>
      <c r="E634" s="64">
        <v>799.67398224999999</v>
      </c>
      <c r="F634" s="64">
        <v>1792.515196067</v>
      </c>
      <c r="G634" s="64">
        <v>3221.7243466367631</v>
      </c>
      <c r="H634" s="64">
        <v>1925.2339845087481</v>
      </c>
      <c r="I634" s="64">
        <v>6671.0717364236571</v>
      </c>
      <c r="J634" s="64">
        <v>323.28002668052608</v>
      </c>
      <c r="K634" s="64">
        <v>909.24689109999997</v>
      </c>
      <c r="L634" s="64">
        <v>2581.4143521958281</v>
      </c>
      <c r="M634" s="65" t="b">
        <f>ABS(C634+D634+E634+F634+G634+H634-I634-J634-K634-L634)&lt;0.1</f>
        <v>1</v>
      </c>
      <c r="N634" s="64">
        <f>IF(B634="","",I634+J634)</f>
        <v>6994.3517631041832</v>
      </c>
      <c r="O634" s="27"/>
    </row>
    <row r="635" spans="1:15" x14ac:dyDescent="0.25">
      <c r="A635" s="18"/>
      <c r="B635" s="63">
        <v>45376.583333333336</v>
      </c>
      <c r="C635" s="64">
        <v>2406.489797499999</v>
      </c>
      <c r="D635" s="64">
        <v>313.28625412500003</v>
      </c>
      <c r="E635" s="64">
        <v>952.09210400000006</v>
      </c>
      <c r="F635" s="64">
        <v>1727.3586838555</v>
      </c>
      <c r="G635" s="64">
        <v>2888.397930930762</v>
      </c>
      <c r="H635" s="64">
        <v>1959.915504508748</v>
      </c>
      <c r="I635" s="64">
        <v>6526.7531613736601</v>
      </c>
      <c r="J635" s="64">
        <v>318.87147435052401</v>
      </c>
      <c r="K635" s="64">
        <v>860.09579850000011</v>
      </c>
      <c r="L635" s="64">
        <v>2541.8198406958281</v>
      </c>
      <c r="M635" s="65" t="b">
        <f>ABS(C635+D635+E635+F635+G635+H635-I635-J635-K635-L635)&lt;0.1</f>
        <v>1</v>
      </c>
      <c r="N635" s="64">
        <f>IF(B635="","",I635+J635)</f>
        <v>6845.6246357241844</v>
      </c>
      <c r="O635" s="27"/>
    </row>
    <row r="636" spans="1:15" x14ac:dyDescent="0.25">
      <c r="A636" s="18"/>
      <c r="B636" s="63">
        <v>45376.625</v>
      </c>
      <c r="C636" s="64">
        <v>2403.7293384999998</v>
      </c>
      <c r="D636" s="64">
        <v>522.41235537500006</v>
      </c>
      <c r="E636" s="64">
        <v>1043.1170932499999</v>
      </c>
      <c r="F636" s="64">
        <v>1422.8698953355001</v>
      </c>
      <c r="G636" s="64">
        <v>2417.777453800757</v>
      </c>
      <c r="H636" s="64">
        <v>1786.224304508748</v>
      </c>
      <c r="I636" s="64">
        <v>6429.8223142736579</v>
      </c>
      <c r="J636" s="64">
        <v>326.89364660052104</v>
      </c>
      <c r="K636" s="64">
        <v>488.78175620000002</v>
      </c>
      <c r="L636" s="64">
        <v>2350.6327236958282</v>
      </c>
      <c r="M636" s="65" t="b">
        <f>ABS(C636+D636+E636+F636+G636+H636-I636-J636-K636-L636)&lt;0.1</f>
        <v>1</v>
      </c>
      <c r="N636" s="64">
        <f>IF(B636="","",I636+J636)</f>
        <v>6756.7159608741786</v>
      </c>
      <c r="O636" s="27"/>
    </row>
    <row r="637" spans="1:15" x14ac:dyDescent="0.25">
      <c r="A637" s="18"/>
      <c r="B637" s="63">
        <v>45376.666666666664</v>
      </c>
      <c r="C637" s="64">
        <v>2452.8739157499999</v>
      </c>
      <c r="D637" s="64">
        <v>1007.499972249999</v>
      </c>
      <c r="E637" s="64">
        <v>1401.9404374999999</v>
      </c>
      <c r="F637" s="64">
        <v>938.01611474950005</v>
      </c>
      <c r="G637" s="64">
        <v>1860.2792806017601</v>
      </c>
      <c r="H637" s="64">
        <v>1307.151259508747</v>
      </c>
      <c r="I637" s="64">
        <v>6593.8623711436594</v>
      </c>
      <c r="J637" s="64">
        <v>321.43232462052202</v>
      </c>
      <c r="K637" s="64">
        <v>195.9171394</v>
      </c>
      <c r="L637" s="64">
        <v>1856.5491451958283</v>
      </c>
      <c r="M637" s="65" t="b">
        <f>ABS(C637+D637+E637+F637+G637+H637-I637-J637-K637-L637)&lt;0.1</f>
        <v>1</v>
      </c>
      <c r="N637" s="64">
        <f>IF(B637="","",I637+J637)</f>
        <v>6915.2946957641816</v>
      </c>
      <c r="O637" s="27"/>
    </row>
    <row r="638" spans="1:15" x14ac:dyDescent="0.25">
      <c r="A638" s="18"/>
      <c r="B638" s="63">
        <v>45376.708333333336</v>
      </c>
      <c r="C638" s="64">
        <v>2501.522991249999</v>
      </c>
      <c r="D638" s="64">
        <v>2608.985946625</v>
      </c>
      <c r="E638" s="64">
        <v>1768.21625875</v>
      </c>
      <c r="F638" s="64">
        <v>505.20117747575</v>
      </c>
      <c r="G638" s="64">
        <v>1393.495616830513</v>
      </c>
      <c r="H638" s="64">
        <v>1165.6908545087481</v>
      </c>
      <c r="I638" s="64">
        <v>7181.8226616736583</v>
      </c>
      <c r="J638" s="64">
        <v>352.21741207052497</v>
      </c>
      <c r="K638" s="64">
        <v>102.35230999999999</v>
      </c>
      <c r="L638" s="64">
        <v>2306.7204616958284</v>
      </c>
      <c r="M638" s="65" t="b">
        <f>ABS(C638+D638+E638+F638+G638+H638-I638-J638-K638-L638)&lt;0.1</f>
        <v>1</v>
      </c>
      <c r="N638" s="64">
        <f>IF(B638="","",I638+J638)</f>
        <v>7534.0400737441832</v>
      </c>
      <c r="O638" s="27"/>
    </row>
    <row r="639" spans="1:15" x14ac:dyDescent="0.25">
      <c r="A639" s="18"/>
      <c r="B639" s="63">
        <v>45376.75</v>
      </c>
      <c r="C639" s="64">
        <v>2570.9661522500001</v>
      </c>
      <c r="D639" s="64">
        <v>3701.9186466874999</v>
      </c>
      <c r="E639" s="64">
        <v>1814.46427225</v>
      </c>
      <c r="F639" s="64">
        <v>219.01254708175003</v>
      </c>
      <c r="G639" s="64">
        <v>1235.197207372014</v>
      </c>
      <c r="H639" s="64">
        <v>1866.1925545087481</v>
      </c>
      <c r="I639" s="64">
        <v>7660.4131101036583</v>
      </c>
      <c r="J639" s="64">
        <v>385.98640415052603</v>
      </c>
      <c r="K639" s="64">
        <v>1.7459511999999999</v>
      </c>
      <c r="L639" s="64">
        <v>3359.6059146958282</v>
      </c>
      <c r="M639" s="65" t="b">
        <f>ABS(C639+D639+E639+F639+G639+H639-I639-J639-K639-L639)&lt;0.1</f>
        <v>1</v>
      </c>
      <c r="N639" s="64">
        <f>IF(B639="","",I639+J639)</f>
        <v>8046.3995142541844</v>
      </c>
      <c r="O639" s="27"/>
    </row>
    <row r="640" spans="1:15" x14ac:dyDescent="0.25">
      <c r="A640" s="18"/>
      <c r="B640" s="63">
        <v>45376.791666666664</v>
      </c>
      <c r="C640" s="64">
        <v>2589.3463987499999</v>
      </c>
      <c r="D640" s="64">
        <v>3696.4957264375003</v>
      </c>
      <c r="E640" s="64">
        <v>1828.0848435</v>
      </c>
      <c r="F640" s="64">
        <v>173.49719305525002</v>
      </c>
      <c r="G640" s="64">
        <v>1210.679170328513</v>
      </c>
      <c r="H640" s="64">
        <v>1740.9115545087482</v>
      </c>
      <c r="I640" s="64">
        <v>7614.1729871836569</v>
      </c>
      <c r="J640" s="64">
        <v>384.27951700052802</v>
      </c>
      <c r="K640" s="64">
        <v>0.75498819999999978</v>
      </c>
      <c r="L640" s="64">
        <v>3239.8073941958278</v>
      </c>
      <c r="M640" s="65" t="b">
        <f>ABS(C640+D640+E640+F640+G640+H640-I640-J640-K640-L640)&lt;0.1</f>
        <v>1</v>
      </c>
      <c r="N640" s="64">
        <f>IF(B640="","",I640+J640)</f>
        <v>7998.4525041841853</v>
      </c>
      <c r="O640" s="27"/>
    </row>
    <row r="641" spans="1:15" x14ac:dyDescent="0.25">
      <c r="A641" s="18"/>
      <c r="B641" s="63">
        <v>45376.833333333336</v>
      </c>
      <c r="C641" s="64">
        <v>2598.6807695000002</v>
      </c>
      <c r="D641" s="64">
        <v>2558.2916948124998</v>
      </c>
      <c r="E641" s="64">
        <v>1801.9228184999999</v>
      </c>
      <c r="F641" s="64">
        <v>293.45285613150003</v>
      </c>
      <c r="G641" s="64">
        <v>1192.2947063272622</v>
      </c>
      <c r="H641" s="64">
        <v>1569.621554508748</v>
      </c>
      <c r="I641" s="64">
        <v>7182.9132942836586</v>
      </c>
      <c r="J641" s="64">
        <v>349.94201675052403</v>
      </c>
      <c r="K641" s="64">
        <v>72.324357049999961</v>
      </c>
      <c r="L641" s="64">
        <v>2409.0847316958275</v>
      </c>
      <c r="M641" s="65" t="b">
        <f>ABS(C641+D641+E641+F641+G641+H641-I641-J641-K641-L641)&lt;0.1</f>
        <v>1</v>
      </c>
      <c r="N641" s="64">
        <f>IF(B641="","",I641+J641)</f>
        <v>7532.8553110341827</v>
      </c>
      <c r="O641" s="27"/>
    </row>
    <row r="642" spans="1:15" x14ac:dyDescent="0.25">
      <c r="A642" s="18"/>
      <c r="B642" s="63">
        <v>45376.875</v>
      </c>
      <c r="C642" s="64">
        <v>2576.0295759999999</v>
      </c>
      <c r="D642" s="64">
        <v>2103.5105876250004</v>
      </c>
      <c r="E642" s="64">
        <v>1800.18911267</v>
      </c>
      <c r="F642" s="64">
        <v>591.96364441850005</v>
      </c>
      <c r="G642" s="64">
        <v>1187.977134047761</v>
      </c>
      <c r="H642" s="64">
        <v>1118.8175545087472</v>
      </c>
      <c r="I642" s="64">
        <v>6683.9969607636558</v>
      </c>
      <c r="J642" s="64">
        <v>319.44274741052402</v>
      </c>
      <c r="K642" s="64">
        <v>33.830709399999982</v>
      </c>
      <c r="L642" s="64">
        <v>2341.2171916958273</v>
      </c>
      <c r="M642" s="65" t="b">
        <f>ABS(C642+D642+E642+F642+G642+H642-I642-J642-K642-L642)&lt;0.1</f>
        <v>1</v>
      </c>
      <c r="N642" s="64">
        <f>IF(B642="","",I642+J642)</f>
        <v>7003.4397081741799</v>
      </c>
      <c r="O642" s="27"/>
    </row>
    <row r="643" spans="1:15" x14ac:dyDescent="0.25">
      <c r="A643" s="18"/>
      <c r="B643" s="63">
        <v>45376.916666666664</v>
      </c>
      <c r="C643" s="64">
        <v>2548.2603254999999</v>
      </c>
      <c r="D643" s="64">
        <v>1600.354377375</v>
      </c>
      <c r="E643" s="64">
        <v>1765.547692959999</v>
      </c>
      <c r="F643" s="64">
        <v>890.25238307300003</v>
      </c>
      <c r="G643" s="64">
        <v>1172.733055183262</v>
      </c>
      <c r="H643" s="64">
        <v>1077.544554508748</v>
      </c>
      <c r="I643" s="64">
        <v>6429.0074902936594</v>
      </c>
      <c r="J643" s="64">
        <v>300.75047951052301</v>
      </c>
      <c r="K643" s="64">
        <v>31.270227099999978</v>
      </c>
      <c r="L643" s="64">
        <v>2293.6641916958279</v>
      </c>
      <c r="M643" s="65" t="b">
        <f>ABS(C643+D643+E643+F643+G643+H643-I643-J643-K643-L643)&lt;0.1</f>
        <v>1</v>
      </c>
      <c r="N643" s="64">
        <f>IF(B643="","",I643+J643)</f>
        <v>6729.7579698041827</v>
      </c>
      <c r="O643" s="27"/>
    </row>
    <row r="644" spans="1:15" x14ac:dyDescent="0.25">
      <c r="A644" s="18"/>
      <c r="B644" s="63">
        <v>45376.958333333336</v>
      </c>
      <c r="C644" s="64">
        <v>2533.92980425</v>
      </c>
      <c r="D644" s="64">
        <v>1311.140129375</v>
      </c>
      <c r="E644" s="64">
        <v>1379.4387386500002</v>
      </c>
      <c r="F644" s="64">
        <v>1148.6026003490001</v>
      </c>
      <c r="G644" s="64">
        <v>1146.5707027772619</v>
      </c>
      <c r="H644" s="64">
        <v>1218.0855545087472</v>
      </c>
      <c r="I644" s="64">
        <v>5976.4963108036609</v>
      </c>
      <c r="J644" s="64">
        <v>283.60702751052202</v>
      </c>
      <c r="K644" s="64">
        <v>74.909994899999973</v>
      </c>
      <c r="L644" s="64">
        <v>2402.754196695827</v>
      </c>
      <c r="M644" s="65" t="b">
        <f>ABS(C644+D644+E644+F644+G644+H644-I644-J644-K644-L644)&lt;0.1</f>
        <v>1</v>
      </c>
      <c r="N644" s="64">
        <f>IF(B644="","",I644+J644)</f>
        <v>6260.103338314183</v>
      </c>
      <c r="O644" s="27"/>
    </row>
    <row r="645" spans="1:15" x14ac:dyDescent="0.25">
      <c r="A645" s="18"/>
      <c r="B645" s="63">
        <v>45377</v>
      </c>
      <c r="C645" s="64">
        <v>2469.5725527499994</v>
      </c>
      <c r="D645" s="64">
        <v>1423.3753571249993</v>
      </c>
      <c r="E645" s="64">
        <v>942.82941779000009</v>
      </c>
      <c r="F645" s="64">
        <v>1419.9039181820001</v>
      </c>
      <c r="G645" s="64">
        <v>1154.4708959542631</v>
      </c>
      <c r="H645" s="64">
        <v>1403.8275545087481</v>
      </c>
      <c r="I645" s="64">
        <v>5745.7676711636595</v>
      </c>
      <c r="J645" s="64">
        <v>280.01473600052503</v>
      </c>
      <c r="K645" s="64">
        <v>144.59211245</v>
      </c>
      <c r="L645" s="64">
        <v>2643.605176695828</v>
      </c>
      <c r="M645" s="65" t="b">
        <f>ABS(C645+D645+E645+F645+G645+H645-I645-J645-K645-L645)&lt;0.1</f>
        <v>1</v>
      </c>
      <c r="N645" s="64">
        <f>IF(B645="","",I645+J645)</f>
        <v>6025.7824071641844</v>
      </c>
      <c r="O645" s="27"/>
    </row>
    <row r="646" spans="1:15" x14ac:dyDescent="0.25">
      <c r="A646" s="18"/>
      <c r="B646" s="63">
        <v>45377.041666666664</v>
      </c>
      <c r="C646" s="64">
        <v>2409.2557467500001</v>
      </c>
      <c r="D646" s="64">
        <v>666.76630237500001</v>
      </c>
      <c r="E646" s="64">
        <v>802.67491075000009</v>
      </c>
      <c r="F646" s="64">
        <v>1834.561361321</v>
      </c>
      <c r="G646" s="64">
        <v>1161.3143724852589</v>
      </c>
      <c r="H646" s="64">
        <v>1518.0395545087481</v>
      </c>
      <c r="I646" s="64">
        <v>5507.228212943658</v>
      </c>
      <c r="J646" s="64">
        <v>270.56455665051902</v>
      </c>
      <c r="K646" s="64">
        <v>97.691469399999974</v>
      </c>
      <c r="L646" s="64">
        <v>2517.128009195827</v>
      </c>
      <c r="M646" s="65" t="b">
        <f>ABS(C646+D646+E646+F646+G646+H646-I646-J646-K646-L646)&lt;0.1</f>
        <v>1</v>
      </c>
      <c r="N646" s="64">
        <f>IF(B646="","",I646+J646)</f>
        <v>5777.7927695941771</v>
      </c>
      <c r="O646" s="27"/>
    </row>
    <row r="647" spans="1:15" x14ac:dyDescent="0.25">
      <c r="A647" s="18"/>
      <c r="B647" s="63">
        <v>45377.083333333336</v>
      </c>
      <c r="C647" s="64">
        <v>2402.6217402500001</v>
      </c>
      <c r="D647" s="64">
        <v>489.73784856250006</v>
      </c>
      <c r="E647" s="64">
        <v>769.17073173000006</v>
      </c>
      <c r="F647" s="64">
        <v>2088.9062994084998</v>
      </c>
      <c r="G647" s="64">
        <v>1145.8803568102621</v>
      </c>
      <c r="H647" s="64">
        <v>1563.9605545087481</v>
      </c>
      <c r="I647" s="64">
        <v>5435.0522222336558</v>
      </c>
      <c r="J647" s="64">
        <v>267.69475094052603</v>
      </c>
      <c r="K647" s="64">
        <v>205.88279890000001</v>
      </c>
      <c r="L647" s="64">
        <v>2551.6477591958278</v>
      </c>
      <c r="M647" s="65" t="b">
        <f>ABS(C647+D647+E647+F647+G647+H647-I647-J647-K647-L647)&lt;0.1</f>
        <v>1</v>
      </c>
      <c r="N647" s="64">
        <f>IF(B647="","",I647+J647)</f>
        <v>5702.7469731741821</v>
      </c>
      <c r="O647" s="27"/>
    </row>
    <row r="648" spans="1:15" x14ac:dyDescent="0.25">
      <c r="A648" s="18"/>
      <c r="B648" s="63">
        <v>45377.125</v>
      </c>
      <c r="C648" s="64">
        <v>2396.7762930000013</v>
      </c>
      <c r="D648" s="64">
        <v>433.21891368749999</v>
      </c>
      <c r="E648" s="64">
        <v>758.44964542000002</v>
      </c>
      <c r="F648" s="64">
        <v>2132.2544732247502</v>
      </c>
      <c r="G648" s="64">
        <v>1139.7759062990121</v>
      </c>
      <c r="H648" s="64">
        <v>1691.005554508748</v>
      </c>
      <c r="I648" s="64">
        <v>5411.241137773658</v>
      </c>
      <c r="J648" s="64">
        <v>263.797697070526</v>
      </c>
      <c r="K648" s="64">
        <v>435.92145210000001</v>
      </c>
      <c r="L648" s="64">
        <v>2440.5204991958285</v>
      </c>
      <c r="M648" s="65" t="b">
        <f>ABS(C648+D648+E648+F648+G648+H648-I648-J648-K648-L648)&lt;0.1</f>
        <v>1</v>
      </c>
      <c r="N648" s="64">
        <f>IF(B648="","",I648+J648)</f>
        <v>5675.0388348441838</v>
      </c>
      <c r="O648" s="27"/>
    </row>
    <row r="649" spans="1:15" x14ac:dyDescent="0.25">
      <c r="A649" s="18"/>
      <c r="B649" s="63">
        <v>45377.166666666664</v>
      </c>
      <c r="C649" s="64">
        <v>2395.1468555000001</v>
      </c>
      <c r="D649" s="64">
        <v>820.05027237499996</v>
      </c>
      <c r="E649" s="64">
        <v>783.73495326</v>
      </c>
      <c r="F649" s="64">
        <v>2104.9793278265001</v>
      </c>
      <c r="G649" s="64">
        <v>1144.6303836697609</v>
      </c>
      <c r="H649" s="64">
        <v>1512.1515545087482</v>
      </c>
      <c r="I649" s="64">
        <v>5606.2128389036588</v>
      </c>
      <c r="J649" s="64">
        <v>274.59977484052206</v>
      </c>
      <c r="K649" s="64">
        <v>255.62101920000001</v>
      </c>
      <c r="L649" s="64">
        <v>2624.2597141958281</v>
      </c>
      <c r="M649" s="65" t="b">
        <f>ABS(C649+D649+E649+F649+G649+H649-I649-J649-K649-L649)&lt;0.1</f>
        <v>1</v>
      </c>
      <c r="N649" s="64">
        <f>IF(B649="","",I649+J649)</f>
        <v>5880.8126137441814</v>
      </c>
      <c r="O649" s="27"/>
    </row>
    <row r="650" spans="1:15" x14ac:dyDescent="0.25">
      <c r="A650" s="18"/>
      <c r="B650" s="63">
        <v>45377.208333333336</v>
      </c>
      <c r="C650" s="64">
        <v>2449.7621922499998</v>
      </c>
      <c r="D650" s="64">
        <v>1006.562415</v>
      </c>
      <c r="E650" s="64">
        <v>982.31023800000003</v>
      </c>
      <c r="F650" s="64">
        <v>2267.1070308634989</v>
      </c>
      <c r="G650" s="64">
        <v>1183.0265929177613</v>
      </c>
      <c r="H650" s="64">
        <v>1341.7415545087472</v>
      </c>
      <c r="I650" s="64">
        <v>6284.0670932836583</v>
      </c>
      <c r="J650" s="64">
        <v>306.73748746052303</v>
      </c>
      <c r="K650" s="64">
        <v>138.01274609999999</v>
      </c>
      <c r="L650" s="64">
        <v>2501.6926966958281</v>
      </c>
      <c r="M650" s="65" t="b">
        <f>ABS(C650+D650+E650+F650+G650+H650-I650-J650-K650-L650)&lt;0.1</f>
        <v>1</v>
      </c>
      <c r="N650" s="64">
        <f>IF(B650="","",I650+J650)</f>
        <v>6590.8045807441813</v>
      </c>
      <c r="O650" s="27"/>
    </row>
    <row r="651" spans="1:15" x14ac:dyDescent="0.25">
      <c r="A651" s="18"/>
      <c r="B651" s="63">
        <v>45377.25</v>
      </c>
      <c r="C651" s="64">
        <v>2535.4644277500001</v>
      </c>
      <c r="D651" s="64">
        <v>2267.9427698750001</v>
      </c>
      <c r="E651" s="64">
        <v>1258.7405187500001</v>
      </c>
      <c r="F651" s="64">
        <v>2331.2107148927503</v>
      </c>
      <c r="G651" s="64">
        <v>1383.98871323351</v>
      </c>
      <c r="H651" s="64">
        <v>728.53255450874804</v>
      </c>
      <c r="I651" s="64">
        <v>7069.9181016036591</v>
      </c>
      <c r="J651" s="64">
        <v>360.90692431052304</v>
      </c>
      <c r="K651" s="64">
        <v>54.312733899999984</v>
      </c>
      <c r="L651" s="64">
        <v>3020.7419391958279</v>
      </c>
      <c r="M651" s="65" t="b">
        <f>ABS(C651+D651+E651+F651+G651+H651-I651-J651-K651-L651)&lt;0.1</f>
        <v>1</v>
      </c>
      <c r="N651" s="64">
        <f>IF(B651="","",I651+J651)</f>
        <v>7430.8250259141823</v>
      </c>
      <c r="O651" s="27"/>
    </row>
    <row r="652" spans="1:15" x14ac:dyDescent="0.25">
      <c r="A652" s="18"/>
      <c r="B652" s="63">
        <v>45377.291666666664</v>
      </c>
      <c r="C652" s="64">
        <v>2503.454723249999</v>
      </c>
      <c r="D652" s="64">
        <v>2588.5155089999989</v>
      </c>
      <c r="E652" s="64">
        <v>1076.961053</v>
      </c>
      <c r="F652" s="64">
        <v>2157.2304541929998</v>
      </c>
      <c r="G652" s="64">
        <v>1801.8383838082611</v>
      </c>
      <c r="H652" s="64">
        <v>518.34555450874802</v>
      </c>
      <c r="I652" s="64">
        <v>7409.5969693036559</v>
      </c>
      <c r="J652" s="64">
        <v>388.91603556052598</v>
      </c>
      <c r="K652" s="64">
        <v>4.5563262</v>
      </c>
      <c r="L652" s="64">
        <v>2843.2763466958281</v>
      </c>
      <c r="M652" s="65" t="b">
        <f>ABS(C652+D652+E652+F652+G652+H652-I652-J652-K652-L652)&lt;0.1</f>
        <v>1</v>
      </c>
      <c r="N652" s="64">
        <f>IF(B652="","",I652+J652)</f>
        <v>7798.5130048641822</v>
      </c>
      <c r="O652" s="27"/>
    </row>
    <row r="653" spans="1:15" x14ac:dyDescent="0.25">
      <c r="A653" s="18"/>
      <c r="B653" s="63">
        <v>45377.333333333336</v>
      </c>
      <c r="C653" s="64">
        <v>2492.8940267500002</v>
      </c>
      <c r="D653" s="64">
        <v>2396.323342687499</v>
      </c>
      <c r="E653" s="64">
        <v>455.35987300000005</v>
      </c>
      <c r="F653" s="64">
        <v>2279.3462514747489</v>
      </c>
      <c r="G653" s="64">
        <v>2409.5662697690141</v>
      </c>
      <c r="H653" s="64">
        <v>589.41508450874812</v>
      </c>
      <c r="I653" s="64">
        <v>7334.1029564436567</v>
      </c>
      <c r="J653" s="64">
        <v>399.12064045052801</v>
      </c>
      <c r="K653" s="64">
        <v>3.9380571</v>
      </c>
      <c r="L653" s="64">
        <v>2885.743194195828</v>
      </c>
      <c r="M653" s="65" t="b">
        <f>ABS(C653+D653+E653+F653+G653+H653-I653-J653-K653-L653)&lt;0.1</f>
        <v>1</v>
      </c>
      <c r="N653" s="64">
        <f>IF(B653="","",I653+J653)</f>
        <v>7733.223596894185</v>
      </c>
      <c r="O653" s="27"/>
    </row>
    <row r="654" spans="1:15" x14ac:dyDescent="0.25">
      <c r="A654" s="18"/>
      <c r="B654" s="63">
        <v>45377.375</v>
      </c>
      <c r="C654" s="64">
        <v>2357.3740204999995</v>
      </c>
      <c r="D654" s="64">
        <v>1039.1411080625001</v>
      </c>
      <c r="E654" s="64">
        <v>242.22659604</v>
      </c>
      <c r="F654" s="64">
        <v>2846.9729938035002</v>
      </c>
      <c r="G654" s="64">
        <v>2961.645502395264</v>
      </c>
      <c r="H654" s="64">
        <v>667.24531950874803</v>
      </c>
      <c r="I654" s="64">
        <v>7088.015546403657</v>
      </c>
      <c r="J654" s="64">
        <v>400.52365221052605</v>
      </c>
      <c r="K654" s="64">
        <v>102.78741599999999</v>
      </c>
      <c r="L654" s="64">
        <v>2523.2789256958281</v>
      </c>
      <c r="M654" s="65" t="b">
        <f>ABS(C654+D654+E654+F654+G654+H654-I654-J654-K654-L654)&lt;0.1</f>
        <v>1</v>
      </c>
      <c r="N654" s="64">
        <f>IF(B654="","",I654+J654)</f>
        <v>7488.5391986141831</v>
      </c>
      <c r="O654" s="27"/>
    </row>
    <row r="655" spans="1:15" x14ac:dyDescent="0.25">
      <c r="A655" s="18"/>
      <c r="B655" s="63">
        <v>45377.416666666664</v>
      </c>
      <c r="C655" s="64">
        <v>2255.1014999999989</v>
      </c>
      <c r="D655" s="64">
        <v>956.62534193750002</v>
      </c>
      <c r="E655" s="64">
        <v>197.25331249999999</v>
      </c>
      <c r="F655" s="64">
        <v>3082.6619429625002</v>
      </c>
      <c r="G655" s="64">
        <v>3392.4116855712655</v>
      </c>
      <c r="H655" s="64">
        <v>767.84320950874803</v>
      </c>
      <c r="I655" s="64">
        <v>6864.7910525336592</v>
      </c>
      <c r="J655" s="64">
        <v>412.57922855052601</v>
      </c>
      <c r="K655" s="64">
        <v>524.02416169999992</v>
      </c>
      <c r="L655" s="64">
        <v>2850.5025496958269</v>
      </c>
      <c r="M655" s="65" t="b">
        <f>ABS(C655+D655+E655+F655+G655+H655-I655-J655-K655-L655)&lt;0.1</f>
        <v>1</v>
      </c>
      <c r="N655" s="64">
        <f>IF(B655="","",I655+J655)</f>
        <v>7277.3702810841851</v>
      </c>
      <c r="O655" s="27"/>
    </row>
    <row r="656" spans="1:15" x14ac:dyDescent="0.25">
      <c r="A656" s="18"/>
      <c r="B656" s="63">
        <v>45377.458333333336</v>
      </c>
      <c r="C656" s="64">
        <v>2216.5816627499989</v>
      </c>
      <c r="D656" s="64">
        <v>618.46428318749997</v>
      </c>
      <c r="E656" s="64">
        <v>147.58210599999998</v>
      </c>
      <c r="F656" s="64">
        <v>3122.9513141960001</v>
      </c>
      <c r="G656" s="64">
        <v>3633.7271608477608</v>
      </c>
      <c r="H656" s="64">
        <v>1289.1694845087479</v>
      </c>
      <c r="I656" s="64">
        <v>6718.8686267136563</v>
      </c>
      <c r="J656" s="64">
        <v>433.09784928052602</v>
      </c>
      <c r="K656" s="64">
        <v>1323.4756207999999</v>
      </c>
      <c r="L656" s="64">
        <v>2553.0339146958281</v>
      </c>
      <c r="M656" s="65" t="b">
        <f>ABS(C656+D656+E656+F656+G656+H656-I656-J656-K656-L656)&lt;0.1</f>
        <v>1</v>
      </c>
      <c r="N656" s="64">
        <f>IF(B656="","",I656+J656)</f>
        <v>7151.9664759941825</v>
      </c>
      <c r="O656" s="27"/>
    </row>
    <row r="657" spans="1:15" x14ac:dyDescent="0.25">
      <c r="A657" s="18"/>
      <c r="B657" s="63">
        <v>45377.5</v>
      </c>
      <c r="C657" s="64">
        <v>2178.8983822499995</v>
      </c>
      <c r="D657" s="64">
        <v>812.38013875000013</v>
      </c>
      <c r="E657" s="64">
        <v>142.93489749999998</v>
      </c>
      <c r="F657" s="64">
        <v>3198.1181677650002</v>
      </c>
      <c r="G657" s="64">
        <v>3565.8030834962615</v>
      </c>
      <c r="H657" s="64">
        <v>1401.628554508748</v>
      </c>
      <c r="I657" s="64">
        <v>6642.594659113659</v>
      </c>
      <c r="J657" s="64">
        <v>400.19891936052204</v>
      </c>
      <c r="K657" s="64">
        <v>1307.0252531000001</v>
      </c>
      <c r="L657" s="64">
        <v>2949.9443926958279</v>
      </c>
      <c r="M657" s="65" t="b">
        <f>ABS(C657+D657+E657+F657+G657+H657-I657-J657-K657-L657)&lt;0.1</f>
        <v>1</v>
      </c>
      <c r="N657" s="64">
        <f>IF(B657="","",I657+J657)</f>
        <v>7042.7935784741812</v>
      </c>
      <c r="O657" s="27"/>
    </row>
    <row r="658" spans="1:15" x14ac:dyDescent="0.25">
      <c r="A658" s="18"/>
      <c r="B658" s="63">
        <v>45377.541666666664</v>
      </c>
      <c r="C658" s="64">
        <v>2220.5622812500005</v>
      </c>
      <c r="D658" s="64">
        <v>616.18567737500007</v>
      </c>
      <c r="E658" s="64">
        <v>142.17171761</v>
      </c>
      <c r="F658" s="64">
        <v>3264.9911255537504</v>
      </c>
      <c r="G658" s="64">
        <v>3299.1978377225096</v>
      </c>
      <c r="H658" s="64">
        <v>1592.026454508748</v>
      </c>
      <c r="I658" s="64">
        <v>6697.0719618536577</v>
      </c>
      <c r="J658" s="64">
        <v>389.94714497052104</v>
      </c>
      <c r="K658" s="64">
        <v>1202.3883675</v>
      </c>
      <c r="L658" s="64">
        <v>2845.7276196958283</v>
      </c>
      <c r="M658" s="65" t="b">
        <f>ABS(C658+D658+E658+F658+G658+H658-I658-J658-K658-L658)&lt;0.1</f>
        <v>1</v>
      </c>
      <c r="N658" s="64">
        <f>IF(B658="","",I658+J658)</f>
        <v>7087.0191068241784</v>
      </c>
      <c r="O658" s="27"/>
    </row>
    <row r="659" spans="1:15" x14ac:dyDescent="0.25">
      <c r="A659" s="18"/>
      <c r="B659" s="63">
        <v>45377.583333333336</v>
      </c>
      <c r="C659" s="64">
        <v>2247.9929755000003</v>
      </c>
      <c r="D659" s="64">
        <v>738.68624556249995</v>
      </c>
      <c r="E659" s="64">
        <v>138.32824170000001</v>
      </c>
      <c r="F659" s="64">
        <v>3308.582896983</v>
      </c>
      <c r="G659" s="64">
        <v>2836.3028035157599</v>
      </c>
      <c r="H659" s="64">
        <v>1881.5831695087481</v>
      </c>
      <c r="I659" s="64">
        <v>6840.2617968036557</v>
      </c>
      <c r="J659" s="64">
        <v>362.49678687052301</v>
      </c>
      <c r="K659" s="64">
        <v>943.62594439999998</v>
      </c>
      <c r="L659" s="64">
        <v>3005.0918046958282</v>
      </c>
      <c r="M659" s="65" t="b">
        <f>ABS(C659+D659+E659+F659+G659+H659-I659-J659-K659-L659)&lt;0.1</f>
        <v>1</v>
      </c>
      <c r="N659" s="64">
        <f>IF(B659="","",I659+J659)</f>
        <v>7202.7585836741782</v>
      </c>
      <c r="O659" s="27"/>
    </row>
    <row r="660" spans="1:15" x14ac:dyDescent="0.25">
      <c r="A660" s="18"/>
      <c r="B660" s="63">
        <v>45377.625</v>
      </c>
      <c r="C660" s="64">
        <v>2378.927289499999</v>
      </c>
      <c r="D660" s="64">
        <v>1826.7565531875002</v>
      </c>
      <c r="E660" s="64">
        <v>224.204666</v>
      </c>
      <c r="F660" s="64">
        <v>3296.5998321382499</v>
      </c>
      <c r="G660" s="64">
        <v>2249.203864695512</v>
      </c>
      <c r="H660" s="64">
        <v>1361.8128945087481</v>
      </c>
      <c r="I660" s="64">
        <v>7118.3327948336591</v>
      </c>
      <c r="J660" s="64">
        <v>365.42700180052407</v>
      </c>
      <c r="K660" s="64">
        <v>75.313252199999965</v>
      </c>
      <c r="L660" s="64">
        <v>3778.4320511958281</v>
      </c>
      <c r="M660" s="65" t="b">
        <f>ABS(C660+D660+E660+F660+G660+H660-I660-J660-K660-L660)&lt;0.1</f>
        <v>1</v>
      </c>
      <c r="N660" s="64">
        <f>IF(B660="","",I660+J660)</f>
        <v>7483.7597966341837</v>
      </c>
      <c r="O660" s="27"/>
    </row>
    <row r="661" spans="1:15" x14ac:dyDescent="0.25">
      <c r="A661" s="18"/>
      <c r="B661" s="63">
        <v>45377.666666666664</v>
      </c>
      <c r="C661" s="64">
        <v>2436.3068985</v>
      </c>
      <c r="D661" s="64">
        <v>2210.5457193124989</v>
      </c>
      <c r="E661" s="64">
        <v>448.84837775</v>
      </c>
      <c r="F661" s="64">
        <v>3266.3532792814999</v>
      </c>
      <c r="G661" s="64">
        <v>1736.3411362972602</v>
      </c>
      <c r="H661" s="64">
        <v>1250.452019508748</v>
      </c>
      <c r="I661" s="64">
        <v>7314.3419311136604</v>
      </c>
      <c r="J661" s="64">
        <v>375.58396414052203</v>
      </c>
      <c r="K661" s="64">
        <v>103.9061162</v>
      </c>
      <c r="L661" s="64">
        <v>3555.0154191958281</v>
      </c>
      <c r="M661" s="65" t="b">
        <f>ABS(C661+D661+E661+F661+G661+H661-I661-J661-K661-L661)&lt;0.1</f>
        <v>1</v>
      </c>
      <c r="N661" s="64">
        <f>IF(B661="","",I661+J661)</f>
        <v>7689.9258952541823</v>
      </c>
      <c r="O661" s="27"/>
    </row>
    <row r="662" spans="1:15" x14ac:dyDescent="0.25">
      <c r="A662" s="18"/>
      <c r="B662" s="63">
        <v>45377.708333333336</v>
      </c>
      <c r="C662" s="64">
        <v>2497.327769</v>
      </c>
      <c r="D662" s="64">
        <v>3104.5121943125005</v>
      </c>
      <c r="E662" s="64">
        <v>541.06924975000004</v>
      </c>
      <c r="F662" s="64">
        <v>3150.4826731215003</v>
      </c>
      <c r="G662" s="64">
        <v>1441.1512811872619</v>
      </c>
      <c r="H662" s="64">
        <v>798.76200950874806</v>
      </c>
      <c r="I662" s="64">
        <v>7483.32017961366</v>
      </c>
      <c r="J662" s="64">
        <v>384.34639757052304</v>
      </c>
      <c r="K662" s="64">
        <v>3.1998579999999999</v>
      </c>
      <c r="L662" s="64">
        <v>3662.438741695827</v>
      </c>
      <c r="M662" s="65" t="b">
        <f>ABS(C662+D662+E662+F662+G662+H662-I662-J662-K662-L662)&lt;0.1</f>
        <v>1</v>
      </c>
      <c r="N662" s="64">
        <f>IF(B662="","",I662+J662)</f>
        <v>7867.6665771841826</v>
      </c>
      <c r="O662" s="27"/>
    </row>
    <row r="663" spans="1:15" x14ac:dyDescent="0.25">
      <c r="A663" s="18"/>
      <c r="B663" s="63">
        <v>45377.75</v>
      </c>
      <c r="C663" s="64">
        <v>2511.3364522500001</v>
      </c>
      <c r="D663" s="64">
        <v>4065.8430160624994</v>
      </c>
      <c r="E663" s="64">
        <v>545.52351950000002</v>
      </c>
      <c r="F663" s="64">
        <v>3046.2280432830003</v>
      </c>
      <c r="G663" s="64">
        <v>1305.5548107657612</v>
      </c>
      <c r="H663" s="64">
        <v>865.048554508748</v>
      </c>
      <c r="I663" s="64">
        <v>7687.1087989836587</v>
      </c>
      <c r="J663" s="64">
        <v>403.76331909052402</v>
      </c>
      <c r="K663" s="64">
        <v>0.45144659999999992</v>
      </c>
      <c r="L663" s="64">
        <v>4248.2108316958265</v>
      </c>
      <c r="M663" s="65" t="b">
        <f>ABS(C663+D663+E663+F663+G663+H663-I663-J663-K663-L663)&lt;0.1</f>
        <v>1</v>
      </c>
      <c r="N663" s="64">
        <f>IF(B663="","",I663+J663)</f>
        <v>8090.8721180741832</v>
      </c>
      <c r="O663" s="27"/>
    </row>
    <row r="664" spans="1:15" x14ac:dyDescent="0.25">
      <c r="A664" s="18"/>
      <c r="B664" s="63">
        <v>45377.791666666664</v>
      </c>
      <c r="C664" s="64">
        <v>2489.9066967500003</v>
      </c>
      <c r="D664" s="64">
        <v>3873.5103314375006</v>
      </c>
      <c r="E664" s="64">
        <v>545.34306400000003</v>
      </c>
      <c r="F664" s="64">
        <v>3075.4152177332512</v>
      </c>
      <c r="G664" s="64">
        <v>1277.1443252005101</v>
      </c>
      <c r="H664" s="64">
        <v>829.97655450874799</v>
      </c>
      <c r="I664" s="64">
        <v>7575.3199250136577</v>
      </c>
      <c r="J664" s="64">
        <v>390.74198952052507</v>
      </c>
      <c r="K664" s="64">
        <v>0.37049840000000001</v>
      </c>
      <c r="L664" s="64">
        <v>4124.8637766958273</v>
      </c>
      <c r="M664" s="65" t="b">
        <f>ABS(C664+D664+E664+F664+G664+H664-I664-J664-K664-L664)&lt;0.1</f>
        <v>1</v>
      </c>
      <c r="N664" s="64">
        <f>IF(B664="","",I664+J664)</f>
        <v>7966.0619145341825</v>
      </c>
      <c r="O664" s="27"/>
    </row>
    <row r="665" spans="1:15" x14ac:dyDescent="0.25">
      <c r="A665" s="18"/>
      <c r="B665" s="63">
        <v>45377.833333333336</v>
      </c>
      <c r="C665" s="64">
        <v>2478.437053749999</v>
      </c>
      <c r="D665" s="64">
        <v>2858.5056208125002</v>
      </c>
      <c r="E665" s="64">
        <v>543.24175650000006</v>
      </c>
      <c r="F665" s="64">
        <v>3098.3929725235002</v>
      </c>
      <c r="G665" s="64">
        <v>1249.6088471152671</v>
      </c>
      <c r="H665" s="64">
        <v>735.92155450874805</v>
      </c>
      <c r="I665" s="64">
        <v>7084.6258460736581</v>
      </c>
      <c r="J665" s="64">
        <v>350.49178904053008</v>
      </c>
      <c r="K665" s="64">
        <v>24.984470899999987</v>
      </c>
      <c r="L665" s="64">
        <v>3504.0056991958281</v>
      </c>
      <c r="M665" s="65" t="b">
        <f>ABS(C665+D665+E665+F665+G665+H665-I665-J665-K665-L665)&lt;0.1</f>
        <v>1</v>
      </c>
      <c r="N665" s="64">
        <f>IF(B665="","",I665+J665)</f>
        <v>7435.1176351141885</v>
      </c>
      <c r="O665" s="27"/>
    </row>
    <row r="666" spans="1:15" x14ac:dyDescent="0.25">
      <c r="A666" s="18"/>
      <c r="B666" s="63">
        <v>45377.875</v>
      </c>
      <c r="C666" s="64">
        <v>2432.3288807500003</v>
      </c>
      <c r="D666" s="64">
        <v>1885.5577906250001</v>
      </c>
      <c r="E666" s="64">
        <v>544.71305641000004</v>
      </c>
      <c r="F666" s="64">
        <v>3031.0549021365</v>
      </c>
      <c r="G666" s="64">
        <v>1218.002970669761</v>
      </c>
      <c r="H666" s="64">
        <v>999.58855450874808</v>
      </c>
      <c r="I666" s="64">
        <v>6603.169787493659</v>
      </c>
      <c r="J666" s="64">
        <v>322.83925291052202</v>
      </c>
      <c r="K666" s="64">
        <v>16.65358299999999</v>
      </c>
      <c r="L666" s="64">
        <v>3168.5835316958282</v>
      </c>
      <c r="M666" s="65" t="b">
        <f>ABS(C666+D666+E666+F666+G666+H666-I666-J666-K666-L666)&lt;0.1</f>
        <v>1</v>
      </c>
      <c r="N666" s="64">
        <f>IF(B666="","",I666+J666)</f>
        <v>6926.0090404041812</v>
      </c>
      <c r="O666" s="27"/>
    </row>
    <row r="667" spans="1:15" x14ac:dyDescent="0.25">
      <c r="A667" s="18"/>
      <c r="B667" s="63">
        <v>45377.916666666664</v>
      </c>
      <c r="C667" s="64">
        <v>2411.819265749999</v>
      </c>
      <c r="D667" s="64">
        <v>1354.3036077499999</v>
      </c>
      <c r="E667" s="64">
        <v>515.90504337999994</v>
      </c>
      <c r="F667" s="64">
        <v>2782.6947203220002</v>
      </c>
      <c r="G667" s="64">
        <v>1202.315357819263</v>
      </c>
      <c r="H667" s="64">
        <v>1291.4035545087481</v>
      </c>
      <c r="I667" s="64">
        <v>6347.8046520536573</v>
      </c>
      <c r="J667" s="64">
        <v>313.10006558052601</v>
      </c>
      <c r="K667" s="64">
        <v>123.8532852</v>
      </c>
      <c r="L667" s="64">
        <v>2773.6835466958282</v>
      </c>
      <c r="M667" s="65" t="b">
        <f>ABS(C667+D667+E667+F667+G667+H667-I667-J667-K667-L667)&lt;0.1</f>
        <v>1</v>
      </c>
      <c r="N667" s="64">
        <f>IF(B667="","",I667+J667)</f>
        <v>6660.9047176341828</v>
      </c>
      <c r="O667" s="27"/>
    </row>
    <row r="668" spans="1:15" x14ac:dyDescent="0.25">
      <c r="A668" s="18"/>
      <c r="B668" s="63">
        <v>45377.958333333336</v>
      </c>
      <c r="C668" s="64">
        <v>2428.4676907499997</v>
      </c>
      <c r="D668" s="64">
        <v>929.27137118749999</v>
      </c>
      <c r="E668" s="64">
        <v>472.86745300000001</v>
      </c>
      <c r="F668" s="64">
        <v>2777.6884056469989</v>
      </c>
      <c r="G668" s="64">
        <v>1186.9695637767641</v>
      </c>
      <c r="H668" s="64">
        <v>1390.9515545087481</v>
      </c>
      <c r="I668" s="64">
        <v>5931.5082280336592</v>
      </c>
      <c r="J668" s="64">
        <v>296.24316494052607</v>
      </c>
      <c r="K668" s="64">
        <v>143.69792419999999</v>
      </c>
      <c r="L668" s="64">
        <v>2814.766721695828</v>
      </c>
      <c r="M668" s="65" t="b">
        <f>ABS(C668+D668+E668+F668+G668+H668-I668-J668-K668-L668)&lt;0.1</f>
        <v>1</v>
      </c>
      <c r="N668" s="64">
        <f>IF(B668="","",I668+J668)</f>
        <v>6227.7513929741854</v>
      </c>
      <c r="O668" s="27"/>
    </row>
    <row r="669" spans="1:15" x14ac:dyDescent="0.25">
      <c r="A669" s="18"/>
      <c r="B669" s="63">
        <v>45378</v>
      </c>
      <c r="C669" s="64">
        <v>2431.4629867499998</v>
      </c>
      <c r="D669" s="64">
        <v>559.19425393750009</v>
      </c>
      <c r="E669" s="64">
        <v>353.95463625000008</v>
      </c>
      <c r="F669" s="64">
        <v>2729.2524892199995</v>
      </c>
      <c r="G669" s="64">
        <v>1165.398434543763</v>
      </c>
      <c r="H669" s="64">
        <v>1885.409554508748</v>
      </c>
      <c r="I669" s="64">
        <v>5598.2145009136566</v>
      </c>
      <c r="J669" s="64">
        <v>284.61600250052601</v>
      </c>
      <c r="K669" s="64">
        <v>1019.7710751000001</v>
      </c>
      <c r="L669" s="64">
        <v>2222.070776695828</v>
      </c>
      <c r="M669" s="65" t="b">
        <f>ABS(C669+D669+E669+F669+G669+H669-I669-J669-K669-L669)&lt;0.1</f>
        <v>1</v>
      </c>
      <c r="N669" s="64">
        <f>IF(B669="","",I669+J669)</f>
        <v>5882.8305034141822</v>
      </c>
      <c r="O669" s="27"/>
    </row>
    <row r="670" spans="1:15" x14ac:dyDescent="0.25">
      <c r="A670" s="18"/>
      <c r="B670" s="63">
        <v>45378.041666666664</v>
      </c>
      <c r="C670" s="64">
        <v>2385.5642874999994</v>
      </c>
      <c r="D670" s="64">
        <v>707.88877487500008</v>
      </c>
      <c r="E670" s="64">
        <v>316.37511400000005</v>
      </c>
      <c r="F670" s="64">
        <v>2419.0230230440002</v>
      </c>
      <c r="G670" s="64">
        <v>1136.3230043622611</v>
      </c>
      <c r="H670" s="64">
        <v>1555.445554508748</v>
      </c>
      <c r="I670" s="64">
        <v>5316.9907568136587</v>
      </c>
      <c r="J670" s="64">
        <v>271.87521968052403</v>
      </c>
      <c r="K670" s="64">
        <v>1035.7440901</v>
      </c>
      <c r="L670" s="64">
        <v>1896.009691695828</v>
      </c>
      <c r="M670" s="65" t="b">
        <f>ABS(C670+D670+E670+F670+G670+H670-I670-J670-K670-L670)&lt;0.1</f>
        <v>1</v>
      </c>
      <c r="N670" s="64">
        <f>IF(B670="","",I670+J670)</f>
        <v>5588.8659764941831</v>
      </c>
      <c r="O670" s="27"/>
    </row>
    <row r="671" spans="1:15" x14ac:dyDescent="0.25">
      <c r="A671" s="18"/>
      <c r="B671" s="63">
        <v>45378.083333333336</v>
      </c>
      <c r="C671" s="64">
        <v>2364.24355375</v>
      </c>
      <c r="D671" s="64">
        <v>717.54574593749999</v>
      </c>
      <c r="E671" s="64">
        <v>321.58694125</v>
      </c>
      <c r="F671" s="64">
        <v>2174.0286743985002</v>
      </c>
      <c r="G671" s="64">
        <v>1120.2467094852602</v>
      </c>
      <c r="H671" s="64">
        <v>1517.6135545087482</v>
      </c>
      <c r="I671" s="64">
        <v>5211.5936772536597</v>
      </c>
      <c r="J671" s="64">
        <v>267.57602788052003</v>
      </c>
      <c r="K671" s="64">
        <v>640.42764750000003</v>
      </c>
      <c r="L671" s="64">
        <v>2095.667826695827</v>
      </c>
      <c r="M671" s="65" t="b">
        <f>ABS(C671+D671+E671+F671+G671+H671-I671-J671-K671-L671)&lt;0.1</f>
        <v>1</v>
      </c>
      <c r="N671" s="64">
        <f>IF(B671="","",I671+J671)</f>
        <v>5479.1697051341798</v>
      </c>
      <c r="O671" s="27"/>
    </row>
    <row r="672" spans="1:15" x14ac:dyDescent="0.25">
      <c r="A672" s="18"/>
      <c r="B672" s="63">
        <v>45378.125</v>
      </c>
      <c r="C672" s="64">
        <v>2357.336837249999</v>
      </c>
      <c r="D672" s="64">
        <v>657.44617906250005</v>
      </c>
      <c r="E672" s="64">
        <v>309.92619623000002</v>
      </c>
      <c r="F672" s="64">
        <v>2135.3340953279994</v>
      </c>
      <c r="G672" s="64">
        <v>1105.487826180763</v>
      </c>
      <c r="H672" s="64">
        <v>1326.1075545087481</v>
      </c>
      <c r="I672" s="64">
        <v>5217.8421521636583</v>
      </c>
      <c r="J672" s="64">
        <v>266.74687290052503</v>
      </c>
      <c r="K672" s="64">
        <v>376.32921680000004</v>
      </c>
      <c r="L672" s="64">
        <v>2030.7204466958281</v>
      </c>
      <c r="M672" s="65" t="b">
        <f>ABS(C672+D672+E672+F672+G672+H672-I672-J672-K672-L672)&lt;0.1</f>
        <v>1</v>
      </c>
      <c r="N672" s="64">
        <f>IF(B672="","",I672+J672)</f>
        <v>5484.5890250641833</v>
      </c>
      <c r="O672" s="27"/>
    </row>
    <row r="673" spans="1:15" x14ac:dyDescent="0.25">
      <c r="A673" s="18"/>
      <c r="B673" s="63">
        <v>45378.166666666664</v>
      </c>
      <c r="C673" s="64">
        <v>2358.4715242500001</v>
      </c>
      <c r="D673" s="64">
        <v>847.61275750000004</v>
      </c>
      <c r="E673" s="64">
        <v>327.50150583000004</v>
      </c>
      <c r="F673" s="64">
        <v>2273.4817146282503</v>
      </c>
      <c r="G673" s="64">
        <v>1114.384662803013</v>
      </c>
      <c r="H673" s="64">
        <v>1300.9215545087482</v>
      </c>
      <c r="I673" s="64">
        <v>5358.308943513659</v>
      </c>
      <c r="J673" s="64">
        <v>272.65030021052502</v>
      </c>
      <c r="K673" s="64">
        <v>376.73298910000005</v>
      </c>
      <c r="L673" s="64">
        <v>2214.681486695828</v>
      </c>
      <c r="M673" s="65" t="b">
        <f>ABS(C673+D673+E673+F673+G673+H673-I673-J673-K673-L673)&lt;0.1</f>
        <v>1</v>
      </c>
      <c r="N673" s="64">
        <f>IF(B673="","",I673+J673)</f>
        <v>5630.9592437241836</v>
      </c>
      <c r="O673" s="27"/>
    </row>
    <row r="674" spans="1:15" x14ac:dyDescent="0.25">
      <c r="A674" s="18"/>
      <c r="B674" s="63">
        <v>45378.208333333336</v>
      </c>
      <c r="C674" s="64">
        <v>2388.4790962500001</v>
      </c>
      <c r="D674" s="64">
        <v>998.12490400000002</v>
      </c>
      <c r="E674" s="64">
        <v>423.19418572000006</v>
      </c>
      <c r="F674" s="64">
        <v>2569.96121050275</v>
      </c>
      <c r="G674" s="64">
        <v>1157.8635068085121</v>
      </c>
      <c r="H674" s="64">
        <v>1114.6615545087473</v>
      </c>
      <c r="I674" s="64">
        <v>6020.8175084636559</v>
      </c>
      <c r="J674" s="64">
        <v>299.59202483052502</v>
      </c>
      <c r="K674" s="64">
        <v>215.7699528</v>
      </c>
      <c r="L674" s="64">
        <v>2116.1049716958273</v>
      </c>
      <c r="M674" s="65" t="b">
        <f>ABS(C674+D674+E674+F674+G674+H674-I674-J674-K674-L674)&lt;0.1</f>
        <v>1</v>
      </c>
      <c r="N674" s="64">
        <f>IF(B674="","",I674+J674)</f>
        <v>6320.4095332941806</v>
      </c>
      <c r="O674" s="27"/>
    </row>
    <row r="675" spans="1:15" x14ac:dyDescent="0.25">
      <c r="A675" s="18"/>
      <c r="B675" s="63">
        <v>45378.25</v>
      </c>
      <c r="C675" s="64">
        <v>2420.69866</v>
      </c>
      <c r="D675" s="64">
        <v>3155.25613475</v>
      </c>
      <c r="E675" s="64">
        <v>309.48722475</v>
      </c>
      <c r="F675" s="64">
        <v>2547.65565940125</v>
      </c>
      <c r="G675" s="64">
        <v>1349.902616110013</v>
      </c>
      <c r="H675" s="64">
        <v>734.25855450874803</v>
      </c>
      <c r="I675" s="64">
        <v>6809.4193206536584</v>
      </c>
      <c r="J675" s="64">
        <v>339.08876847052602</v>
      </c>
      <c r="K675" s="64">
        <v>0.59394119999999995</v>
      </c>
      <c r="L675" s="64">
        <v>3368.1568191958281</v>
      </c>
      <c r="M675" s="65" t="b">
        <f>ABS(C675+D675+E675+F675+G675+H675-I675-J675-K675-L675)&lt;0.1</f>
        <v>1</v>
      </c>
      <c r="N675" s="64">
        <f>IF(B675="","",I675+J675)</f>
        <v>7148.5080891241842</v>
      </c>
      <c r="O675" s="27"/>
    </row>
    <row r="676" spans="1:15" x14ac:dyDescent="0.25">
      <c r="A676" s="18"/>
      <c r="B676" s="63">
        <v>45378.291666666664</v>
      </c>
      <c r="C676" s="64">
        <v>2207.0485834999995</v>
      </c>
      <c r="D676" s="64">
        <v>2632.6377470000002</v>
      </c>
      <c r="E676" s="64">
        <v>163.05116275</v>
      </c>
      <c r="F676" s="64">
        <v>2546.157901905749</v>
      </c>
      <c r="G676" s="64">
        <v>1714.047277655513</v>
      </c>
      <c r="H676" s="64">
        <v>1229.8417945087479</v>
      </c>
      <c r="I676" s="64">
        <v>7272.7623736936603</v>
      </c>
      <c r="J676" s="64">
        <v>368.12580253052403</v>
      </c>
      <c r="K676" s="64">
        <v>3.2355129000000002</v>
      </c>
      <c r="L676" s="64">
        <v>2848.6607781958282</v>
      </c>
      <c r="M676" s="65" t="b">
        <f>ABS(C676+D676+E676+F676+G676+H676-I676-J676-K676-L676)&lt;0.1</f>
        <v>1</v>
      </c>
      <c r="N676" s="64">
        <f>IF(B676="","",I676+J676)</f>
        <v>7640.8881762241845</v>
      </c>
      <c r="O676" s="27"/>
    </row>
    <row r="677" spans="1:15" x14ac:dyDescent="0.25">
      <c r="A677" s="18"/>
      <c r="B677" s="63">
        <v>45378.333333333336</v>
      </c>
      <c r="C677" s="64">
        <v>2182.1205675000001</v>
      </c>
      <c r="D677" s="64">
        <v>2041.7660261875001</v>
      </c>
      <c r="E677" s="64">
        <v>171.76056224999999</v>
      </c>
      <c r="F677" s="64">
        <v>2664.5909081955001</v>
      </c>
      <c r="G677" s="64">
        <v>2179.076349258261</v>
      </c>
      <c r="H677" s="64">
        <v>1684.9817345087481</v>
      </c>
      <c r="I677" s="64">
        <v>7413.9710977736586</v>
      </c>
      <c r="J677" s="64">
        <v>399.18875343052503</v>
      </c>
      <c r="K677" s="64">
        <v>332.10591500000004</v>
      </c>
      <c r="L677" s="64">
        <v>2779.0303816958285</v>
      </c>
      <c r="M677" s="65" t="b">
        <f>ABS(C677+D677+E677+F677+G677+H677-I677-J677-K677-L677)&lt;0.1</f>
        <v>1</v>
      </c>
      <c r="N677" s="64">
        <f>IF(B677="","",I677+J677)</f>
        <v>7813.1598512041837</v>
      </c>
      <c r="O677" s="27"/>
    </row>
    <row r="678" spans="1:15" x14ac:dyDescent="0.25">
      <c r="A678" s="18"/>
      <c r="B678" s="63">
        <v>45378.375</v>
      </c>
      <c r="C678" s="64">
        <v>2130.4333845000001</v>
      </c>
      <c r="D678" s="64">
        <v>1129.3399316875</v>
      </c>
      <c r="E678" s="64">
        <v>160.30300173999998</v>
      </c>
      <c r="F678" s="64">
        <v>2742.9406449202502</v>
      </c>
      <c r="G678" s="64">
        <v>2689.310896153509</v>
      </c>
      <c r="H678" s="64">
        <v>1646.087304508748</v>
      </c>
      <c r="I678" s="64">
        <v>7144.2828583636583</v>
      </c>
      <c r="J678" s="64">
        <v>393.25516555052104</v>
      </c>
      <c r="K678" s="64">
        <v>481.07669540000006</v>
      </c>
      <c r="L678" s="64">
        <v>2479.8004441958283</v>
      </c>
      <c r="M678" s="65" t="b">
        <f>ABS(C678+D678+E678+F678+G678+H678-I678-J678-K678-L678)&lt;0.1</f>
        <v>1</v>
      </c>
      <c r="N678" s="64">
        <f>IF(B678="","",I678+J678)</f>
        <v>7537.5380239141796</v>
      </c>
      <c r="O678" s="27"/>
    </row>
    <row r="679" spans="1:15" x14ac:dyDescent="0.25">
      <c r="A679" s="18"/>
      <c r="B679" s="63">
        <v>45378.416666666664</v>
      </c>
      <c r="C679" s="64">
        <v>2101.0466335000001</v>
      </c>
      <c r="D679" s="64">
        <v>681.21629693750003</v>
      </c>
      <c r="E679" s="64">
        <v>161.70627406999998</v>
      </c>
      <c r="F679" s="64">
        <v>2774.8785764499994</v>
      </c>
      <c r="G679" s="64">
        <v>3115.3994228337642</v>
      </c>
      <c r="H679" s="64">
        <v>2010.2292295087479</v>
      </c>
      <c r="I679" s="64">
        <v>6801.169215253658</v>
      </c>
      <c r="J679" s="64">
        <v>416.84127795052603</v>
      </c>
      <c r="K679" s="64">
        <v>843.56847089999997</v>
      </c>
      <c r="L679" s="64">
        <v>2782.8974691958283</v>
      </c>
      <c r="M679" s="65" t="b">
        <f>ABS(C679+D679+E679+F679+G679+H679-I679-J679-K679-L679)&lt;0.1</f>
        <v>1</v>
      </c>
      <c r="N679" s="64">
        <f>IF(B679="","",I679+J679)</f>
        <v>7218.0104932041841</v>
      </c>
      <c r="O679" s="27"/>
    </row>
    <row r="680" spans="1:15" x14ac:dyDescent="0.25">
      <c r="A680" s="18"/>
      <c r="B680" s="63">
        <v>45378.458333333336</v>
      </c>
      <c r="C680" s="64">
        <v>2082.6847804999993</v>
      </c>
      <c r="D680" s="64">
        <v>790.4795391875</v>
      </c>
      <c r="E680" s="64">
        <v>157.2539362</v>
      </c>
      <c r="F680" s="64">
        <v>2781.5888111987501</v>
      </c>
      <c r="G680" s="64">
        <v>3321.6329681450143</v>
      </c>
      <c r="H680" s="64">
        <v>2166.7135395087485</v>
      </c>
      <c r="I680" s="64">
        <v>6735.5087090036595</v>
      </c>
      <c r="J680" s="64">
        <v>425.79066964052504</v>
      </c>
      <c r="K680" s="64">
        <v>771.61183940000001</v>
      </c>
      <c r="L680" s="64">
        <v>3367.442356695828</v>
      </c>
      <c r="M680" s="65" t="b">
        <f>ABS(C680+D680+E680+F680+G680+H680-I680-J680-K680-L680)&lt;0.1</f>
        <v>1</v>
      </c>
      <c r="N680" s="64">
        <f>IF(B680="","",I680+J680)</f>
        <v>7161.2993786441848</v>
      </c>
      <c r="O680" s="27"/>
    </row>
    <row r="681" spans="1:15" x14ac:dyDescent="0.25">
      <c r="A681" s="18"/>
      <c r="B681" s="63">
        <v>45378.5</v>
      </c>
      <c r="C681" s="64">
        <v>2070.1534637500004</v>
      </c>
      <c r="D681" s="64">
        <v>391.04599956250001</v>
      </c>
      <c r="E681" s="64">
        <v>164.02511072999999</v>
      </c>
      <c r="F681" s="64">
        <v>2950.7930970252501</v>
      </c>
      <c r="G681" s="64">
        <v>3319.8710842835121</v>
      </c>
      <c r="H681" s="64">
        <v>2173.7319045087474</v>
      </c>
      <c r="I681" s="64">
        <v>6618.4623310536572</v>
      </c>
      <c r="J681" s="64">
        <v>414.46809161052602</v>
      </c>
      <c r="K681" s="64">
        <v>973.6858555</v>
      </c>
      <c r="L681" s="64">
        <v>3063.0043816958269</v>
      </c>
      <c r="M681" s="65" t="b">
        <f>ABS(C681+D681+E681+F681+G681+H681-I681-J681-K681-L681)&lt;0.1</f>
        <v>1</v>
      </c>
      <c r="N681" s="64">
        <f>IF(B681="","",I681+J681)</f>
        <v>7032.9304226641834</v>
      </c>
      <c r="O681" s="27"/>
    </row>
    <row r="682" spans="1:15" x14ac:dyDescent="0.25">
      <c r="A682" s="18"/>
      <c r="B682" s="63">
        <v>45378.541666666664</v>
      </c>
      <c r="C682" s="64">
        <v>2090.9348930000001</v>
      </c>
      <c r="D682" s="64">
        <v>528.21878243750007</v>
      </c>
      <c r="E682" s="64">
        <v>109.75221284999999</v>
      </c>
      <c r="F682" s="64">
        <v>3170.0263655184999</v>
      </c>
      <c r="G682" s="64">
        <v>2985.9258745752659</v>
      </c>
      <c r="H682" s="64">
        <v>2235.7235545087469</v>
      </c>
      <c r="I682" s="64">
        <v>6942.2081803236588</v>
      </c>
      <c r="J682" s="64">
        <v>431.64098817053002</v>
      </c>
      <c r="K682" s="64">
        <v>1307.8323277</v>
      </c>
      <c r="L682" s="64">
        <v>2438.9001866958283</v>
      </c>
      <c r="M682" s="65" t="b">
        <f>ABS(C682+D682+E682+F682+G682+H682-I682-J682-K682-L682)&lt;0.1</f>
        <v>1</v>
      </c>
      <c r="N682" s="64">
        <f>IF(B682="","",I682+J682)</f>
        <v>7373.8491684941891</v>
      </c>
      <c r="O682" s="27"/>
    </row>
    <row r="683" spans="1:15" x14ac:dyDescent="0.25">
      <c r="A683" s="18"/>
      <c r="B683" s="63">
        <v>45378.583333333336</v>
      </c>
      <c r="C683" s="64">
        <v>2132.0125435</v>
      </c>
      <c r="D683" s="64">
        <v>878.0755737500001</v>
      </c>
      <c r="E683" s="64">
        <v>94.300371439999964</v>
      </c>
      <c r="F683" s="64">
        <v>3207.8958891110001</v>
      </c>
      <c r="G683" s="64">
        <v>2627.8378749002632</v>
      </c>
      <c r="H683" s="64">
        <v>1652.8045545087482</v>
      </c>
      <c r="I683" s="64">
        <v>7068.5966807436589</v>
      </c>
      <c r="J683" s="64">
        <v>410.20914347052604</v>
      </c>
      <c r="K683" s="64">
        <v>758.48244379999994</v>
      </c>
      <c r="L683" s="64">
        <v>2355.6385391958279</v>
      </c>
      <c r="M683" s="65" t="b">
        <f>ABS(C683+D683+E683+F683+G683+H683-I683-J683-K683-L683)&lt;0.1</f>
        <v>1</v>
      </c>
      <c r="N683" s="64">
        <f>IF(B683="","",I683+J683)</f>
        <v>7478.8058242141851</v>
      </c>
      <c r="O683" s="27"/>
    </row>
    <row r="684" spans="1:15" x14ac:dyDescent="0.25">
      <c r="A684" s="18"/>
      <c r="B684" s="63">
        <v>45378.625</v>
      </c>
      <c r="C684" s="64">
        <v>2354.13201875</v>
      </c>
      <c r="D684" s="64">
        <v>1824.720295249999</v>
      </c>
      <c r="E684" s="64">
        <v>107.35905246</v>
      </c>
      <c r="F684" s="64">
        <v>3219.5249925935004</v>
      </c>
      <c r="G684" s="64">
        <v>2173.7484167077619</v>
      </c>
      <c r="H684" s="64">
        <v>868.19855450874809</v>
      </c>
      <c r="I684" s="64">
        <v>7278.586977763659</v>
      </c>
      <c r="J684" s="64">
        <v>374.70409931052501</v>
      </c>
      <c r="K684" s="64">
        <v>66.377548999999959</v>
      </c>
      <c r="L684" s="64">
        <v>2828.014704195828</v>
      </c>
      <c r="M684" s="65" t="b">
        <f>ABS(C684+D684+E684+F684+G684+H684-I684-J684-K684-L684)&lt;0.1</f>
        <v>1</v>
      </c>
      <c r="N684" s="64">
        <f>IF(B684="","",I684+J684)</f>
        <v>7653.2910770741837</v>
      </c>
      <c r="O684" s="27"/>
    </row>
    <row r="685" spans="1:15" x14ac:dyDescent="0.25">
      <c r="A685" s="18"/>
      <c r="B685" s="63">
        <v>45378.666666666664</v>
      </c>
      <c r="C685" s="64">
        <v>2417.5358952500001</v>
      </c>
      <c r="D685" s="64">
        <v>2762.3652423125</v>
      </c>
      <c r="E685" s="64">
        <v>255.28950492999999</v>
      </c>
      <c r="F685" s="64">
        <v>3063.102516411499</v>
      </c>
      <c r="G685" s="64">
        <v>1740.9600046472619</v>
      </c>
      <c r="H685" s="64">
        <v>740.87955450874801</v>
      </c>
      <c r="I685" s="64">
        <v>7348.9528225136564</v>
      </c>
      <c r="J685" s="64">
        <v>374.93025585052504</v>
      </c>
      <c r="K685" s="64">
        <v>0.44785049999999971</v>
      </c>
      <c r="L685" s="64">
        <v>3255.801789195828</v>
      </c>
      <c r="M685" s="65" t="b">
        <f>ABS(C685+D685+E685+F685+G685+H685-I685-J685-K685-L685)&lt;0.1</f>
        <v>1</v>
      </c>
      <c r="N685" s="64">
        <f>IF(B685="","",I685+J685)</f>
        <v>7723.8830783641815</v>
      </c>
      <c r="O685" s="27"/>
    </row>
    <row r="686" spans="1:15" x14ac:dyDescent="0.25">
      <c r="A686" s="18"/>
      <c r="B686" s="63">
        <v>45378.708333333336</v>
      </c>
      <c r="C686" s="64">
        <v>2538.035385749999</v>
      </c>
      <c r="D686" s="64">
        <v>3668.4073671249994</v>
      </c>
      <c r="E686" s="64">
        <v>441.00740678</v>
      </c>
      <c r="F686" s="64">
        <v>2727.1923616512499</v>
      </c>
      <c r="G686" s="64">
        <v>1477.4205389950132</v>
      </c>
      <c r="H686" s="64">
        <v>821.63455450874801</v>
      </c>
      <c r="I686" s="64">
        <v>7572.0358608136594</v>
      </c>
      <c r="J686" s="64">
        <v>406.01406810052401</v>
      </c>
      <c r="K686" s="64">
        <v>0.69155919999999993</v>
      </c>
      <c r="L686" s="64">
        <v>3694.9561266958285</v>
      </c>
      <c r="M686" s="65" t="b">
        <f>ABS(C686+D686+E686+F686+G686+H686-I686-J686-K686-L686)&lt;0.1</f>
        <v>1</v>
      </c>
      <c r="N686" s="64">
        <f>IF(B686="","",I686+J686)</f>
        <v>7978.0499289141835</v>
      </c>
      <c r="O686" s="27"/>
    </row>
    <row r="687" spans="1:15" x14ac:dyDescent="0.25">
      <c r="A687" s="18"/>
      <c r="B687" s="63">
        <v>45378.75</v>
      </c>
      <c r="C687" s="64">
        <v>2549.102363</v>
      </c>
      <c r="D687" s="64">
        <v>4054.3202685625001</v>
      </c>
      <c r="E687" s="64">
        <v>478.96243674999999</v>
      </c>
      <c r="F687" s="64">
        <v>2496.7336355120001</v>
      </c>
      <c r="G687" s="64">
        <v>1367.2476736267631</v>
      </c>
      <c r="H687" s="64">
        <v>926.6405545087481</v>
      </c>
      <c r="I687" s="64">
        <v>7653.1177886736587</v>
      </c>
      <c r="J687" s="64">
        <v>416.87878919052503</v>
      </c>
      <c r="K687" s="64">
        <v>0.39014489999999991</v>
      </c>
      <c r="L687" s="64">
        <v>3802.6202091958285</v>
      </c>
      <c r="M687" s="65" t="b">
        <f>ABS(C687+D687+E687+F687+G687+H687-I687-J687-K687-L687)&lt;0.1</f>
        <v>1</v>
      </c>
      <c r="N687" s="64">
        <f>IF(B687="","",I687+J687)</f>
        <v>8069.9965778641836</v>
      </c>
      <c r="O687" s="27"/>
    </row>
    <row r="688" spans="1:15" x14ac:dyDescent="0.25">
      <c r="A688" s="18"/>
      <c r="B688" s="63">
        <v>45378.791666666664</v>
      </c>
      <c r="C688" s="64">
        <v>2626.1799204999993</v>
      </c>
      <c r="D688" s="64">
        <v>4305.0635166249986</v>
      </c>
      <c r="E688" s="64">
        <v>475.89663465000001</v>
      </c>
      <c r="F688" s="64">
        <v>2586.948636439</v>
      </c>
      <c r="G688" s="64">
        <v>1367.004650657266</v>
      </c>
      <c r="H688" s="64">
        <v>781.620554508748</v>
      </c>
      <c r="I688" s="64">
        <v>7457.9667710636577</v>
      </c>
      <c r="J688" s="64">
        <v>414.37589202052703</v>
      </c>
      <c r="K688" s="64">
        <v>0.3967410999999999</v>
      </c>
      <c r="L688" s="64">
        <v>4269.9745091958284</v>
      </c>
      <c r="M688" s="65" t="b">
        <f>ABS(C688+D688+E688+F688+G688+H688-I688-J688-K688-L688)&lt;0.1</f>
        <v>1</v>
      </c>
      <c r="N688" s="64">
        <f>IF(B688="","",I688+J688)</f>
        <v>7872.342663084185</v>
      </c>
      <c r="O688" s="27"/>
    </row>
    <row r="689" spans="1:15" x14ac:dyDescent="0.25">
      <c r="A689" s="18"/>
      <c r="B689" s="63">
        <v>45378.833333333336</v>
      </c>
      <c r="C689" s="64">
        <v>2645.3991337500001</v>
      </c>
      <c r="D689" s="64">
        <v>3394.9872563125</v>
      </c>
      <c r="E689" s="64">
        <v>471.09400293000004</v>
      </c>
      <c r="F689" s="64">
        <v>2711.1401759255</v>
      </c>
      <c r="G689" s="64">
        <v>1365.522680293263</v>
      </c>
      <c r="H689" s="64">
        <v>585.22655450874799</v>
      </c>
      <c r="I689" s="64">
        <v>6987.0164850936599</v>
      </c>
      <c r="J689" s="64">
        <v>375.58060598052401</v>
      </c>
      <c r="K689" s="64">
        <v>0.56305094999999983</v>
      </c>
      <c r="L689" s="64">
        <v>3810.2096616958283</v>
      </c>
      <c r="M689" s="65" t="b">
        <f>ABS(C689+D689+E689+F689+G689+H689-I689-J689-K689-L689)&lt;0.1</f>
        <v>1</v>
      </c>
      <c r="N689" s="64">
        <f>IF(B689="","",I689+J689)</f>
        <v>7362.5970910741835</v>
      </c>
      <c r="O689" s="27"/>
    </row>
    <row r="690" spans="1:15" x14ac:dyDescent="0.25">
      <c r="A690" s="18"/>
      <c r="B690" s="63">
        <v>45378.875</v>
      </c>
      <c r="C690" s="64">
        <v>2621.8275245000004</v>
      </c>
      <c r="D690" s="64">
        <v>2637.7337407500004</v>
      </c>
      <c r="E690" s="64">
        <v>465.60471775000002</v>
      </c>
      <c r="F690" s="64">
        <v>2785.8352265180001</v>
      </c>
      <c r="G690" s="64">
        <v>1347.8349939032621</v>
      </c>
      <c r="H690" s="64">
        <v>524.43855450874798</v>
      </c>
      <c r="I690" s="64">
        <v>6524.4418984236599</v>
      </c>
      <c r="J690" s="64">
        <v>343.05161751052503</v>
      </c>
      <c r="K690" s="64">
        <v>2.3680927999999999</v>
      </c>
      <c r="L690" s="64">
        <v>3513.4131491958283</v>
      </c>
      <c r="M690" s="65" t="b">
        <f>ABS(C690+D690+E690+F690+G690+H690-I690-J690-K690-L690)&lt;0.1</f>
        <v>1</v>
      </c>
      <c r="N690" s="64">
        <f>IF(B690="","",I690+J690)</f>
        <v>6867.4935159341849</v>
      </c>
      <c r="O690" s="27"/>
    </row>
    <row r="691" spans="1:15" x14ac:dyDescent="0.25">
      <c r="A691" s="18"/>
      <c r="B691" s="63">
        <v>45378.916666666664</v>
      </c>
      <c r="C691" s="64">
        <v>2582.0674624999997</v>
      </c>
      <c r="D691" s="64">
        <v>1588.7625733750001</v>
      </c>
      <c r="E691" s="64">
        <v>435.00702998999998</v>
      </c>
      <c r="F691" s="64">
        <v>2563.6160151700001</v>
      </c>
      <c r="G691" s="64">
        <v>1361.821782896262</v>
      </c>
      <c r="H691" s="64">
        <v>807.548554508748</v>
      </c>
      <c r="I691" s="64">
        <v>6225.2057132236596</v>
      </c>
      <c r="J691" s="64">
        <v>325.031368020522</v>
      </c>
      <c r="K691" s="64">
        <v>14.831725499999999</v>
      </c>
      <c r="L691" s="64">
        <v>2773.7546116958283</v>
      </c>
      <c r="M691" s="65" t="b">
        <f>ABS(C691+D691+E691+F691+G691+H691-I691-J691-K691-L691)&lt;0.1</f>
        <v>1</v>
      </c>
      <c r="N691" s="64">
        <f>IF(B691="","",I691+J691)</f>
        <v>6550.2370812441814</v>
      </c>
      <c r="O691" s="27"/>
    </row>
    <row r="692" spans="1:15" x14ac:dyDescent="0.25">
      <c r="A692" s="18"/>
      <c r="B692" s="63">
        <v>45378.958333333336</v>
      </c>
      <c r="C692" s="64">
        <v>2590.3873255000003</v>
      </c>
      <c r="D692" s="64">
        <v>992.20672256250009</v>
      </c>
      <c r="E692" s="64">
        <v>436.41212015000002</v>
      </c>
      <c r="F692" s="64">
        <v>2369.2933335079993</v>
      </c>
      <c r="G692" s="64">
        <v>1347.304260110762</v>
      </c>
      <c r="H692" s="64">
        <v>949.77855450874802</v>
      </c>
      <c r="I692" s="64">
        <v>5816.7390064436604</v>
      </c>
      <c r="J692" s="64">
        <v>304.41340485052302</v>
      </c>
      <c r="K692" s="64">
        <v>25.623665849999998</v>
      </c>
      <c r="L692" s="64">
        <v>2538.606239195828</v>
      </c>
      <c r="M692" s="65" t="b">
        <f>ABS(C692+D692+E692+F692+G692+H692-I692-J692-K692-L692)&lt;0.1</f>
        <v>1</v>
      </c>
      <c r="N692" s="64">
        <f>IF(B692="","",I692+J692)</f>
        <v>6121.1524112941834</v>
      </c>
      <c r="O692" s="27"/>
    </row>
    <row r="693" spans="1:15" x14ac:dyDescent="0.25">
      <c r="A693" s="18"/>
      <c r="B693" s="63">
        <v>45379</v>
      </c>
      <c r="C693" s="64">
        <v>2574.6644914999993</v>
      </c>
      <c r="D693" s="64">
        <v>1179.4050050000001</v>
      </c>
      <c r="E693" s="64">
        <v>292.25955467</v>
      </c>
      <c r="F693" s="64">
        <v>2470.1165041525001</v>
      </c>
      <c r="G693" s="64">
        <v>1337.48631538876</v>
      </c>
      <c r="H693" s="64">
        <v>533.500554508748</v>
      </c>
      <c r="I693" s="64">
        <v>5529.0111042236585</v>
      </c>
      <c r="J693" s="64">
        <v>287.00108010052207</v>
      </c>
      <c r="K693" s="64">
        <v>60.7798892</v>
      </c>
      <c r="L693" s="64">
        <v>2510.640351695828</v>
      </c>
      <c r="M693" s="65" t="b">
        <f>ABS(C693+D693+E693+F693+G693+H693-I693-J693-K693-L693)&lt;0.1</f>
        <v>1</v>
      </c>
      <c r="N693" s="64">
        <f>IF(B693="","",I693+J693)</f>
        <v>5816.0121843241805</v>
      </c>
      <c r="O693" s="27"/>
    </row>
    <row r="694" spans="1:15" x14ac:dyDescent="0.25">
      <c r="A694" s="18"/>
      <c r="B694" s="63">
        <v>45379.041666666664</v>
      </c>
      <c r="C694" s="64">
        <v>2495.0976837500002</v>
      </c>
      <c r="D694" s="64">
        <v>980.75791662500001</v>
      </c>
      <c r="E694" s="64">
        <v>232.82756303000002</v>
      </c>
      <c r="F694" s="64">
        <v>2653.881095279</v>
      </c>
      <c r="G694" s="64">
        <v>1346.8687481872639</v>
      </c>
      <c r="H694" s="64">
        <v>539.22855450874806</v>
      </c>
      <c r="I694" s="64">
        <v>5261.5069068736575</v>
      </c>
      <c r="J694" s="64">
        <v>290.148109010528</v>
      </c>
      <c r="K694" s="64">
        <v>96.856181299999932</v>
      </c>
      <c r="L694" s="64">
        <v>2600.1503641958284</v>
      </c>
      <c r="M694" s="65" t="b">
        <f>ABS(C694+D694+E694+F694+G694+H694-I694-J694-K694-L694)&lt;0.1</f>
        <v>1</v>
      </c>
      <c r="N694" s="64">
        <f>IF(B694="","",I694+J694)</f>
        <v>5551.6550158841856</v>
      </c>
      <c r="O694" s="27"/>
    </row>
    <row r="695" spans="1:15" x14ac:dyDescent="0.25">
      <c r="A695" s="18"/>
      <c r="B695" s="63">
        <v>45379.083333333336</v>
      </c>
      <c r="C695" s="64">
        <v>2395.8350727500001</v>
      </c>
      <c r="D695" s="64">
        <v>1009.20023825</v>
      </c>
      <c r="E695" s="64">
        <v>235.04787458000001</v>
      </c>
      <c r="F695" s="64">
        <v>2601.502287709</v>
      </c>
      <c r="G695" s="64">
        <v>1343.399558032263</v>
      </c>
      <c r="H695" s="64">
        <v>738.95255450874799</v>
      </c>
      <c r="I695" s="64">
        <v>5194.243319113657</v>
      </c>
      <c r="J695" s="64">
        <v>291.26654572052502</v>
      </c>
      <c r="K695" s="64">
        <v>143.50665180000001</v>
      </c>
      <c r="L695" s="64">
        <v>2694.9210691958274</v>
      </c>
      <c r="M695" s="65" t="b">
        <f>ABS(C695+D695+E695+F695+G695+H695-I695-J695-K695-L695)&lt;0.1</f>
        <v>1</v>
      </c>
      <c r="N695" s="64">
        <f>IF(B695="","",I695+J695)</f>
        <v>5485.5098648341818</v>
      </c>
      <c r="O695" s="27"/>
    </row>
    <row r="696" spans="1:15" x14ac:dyDescent="0.25">
      <c r="A696" s="18"/>
      <c r="B696" s="63">
        <v>45379.125</v>
      </c>
      <c r="C696" s="64">
        <v>2367.7209182500001</v>
      </c>
      <c r="D696" s="64">
        <v>984.91441187500004</v>
      </c>
      <c r="E696" s="64">
        <v>229.95140108000001</v>
      </c>
      <c r="F696" s="64">
        <v>2604.5301581967501</v>
      </c>
      <c r="G696" s="64">
        <v>1328.3649258495161</v>
      </c>
      <c r="H696" s="64">
        <v>945.02655450874806</v>
      </c>
      <c r="I696" s="64">
        <v>5199.2691253136618</v>
      </c>
      <c r="J696" s="64">
        <v>289.233225850525</v>
      </c>
      <c r="K696" s="64">
        <v>478.45349690000006</v>
      </c>
      <c r="L696" s="64">
        <v>2493.5525216958281</v>
      </c>
      <c r="M696" s="65" t="b">
        <f>ABS(C696+D696+E696+F696+G696+H696-I696-J696-K696-L696)&lt;0.1</f>
        <v>1</v>
      </c>
      <c r="N696" s="64">
        <f>IF(B696="","",I696+J696)</f>
        <v>5488.5023511641866</v>
      </c>
      <c r="O696" s="27"/>
    </row>
    <row r="697" spans="1:15" x14ac:dyDescent="0.25">
      <c r="A697" s="18"/>
      <c r="B697" s="63">
        <v>45379.166666666664</v>
      </c>
      <c r="C697" s="64">
        <v>2396.5739075000001</v>
      </c>
      <c r="D697" s="64">
        <v>755.82698812500007</v>
      </c>
      <c r="E697" s="64">
        <v>237.44713673000001</v>
      </c>
      <c r="F697" s="64">
        <v>2439.4676214067499</v>
      </c>
      <c r="G697" s="64">
        <v>1364.391173379513</v>
      </c>
      <c r="H697" s="64">
        <v>1558.118554508748</v>
      </c>
      <c r="I697" s="64">
        <v>5330.911579573657</v>
      </c>
      <c r="J697" s="64">
        <v>292.96111428052603</v>
      </c>
      <c r="K697" s="64">
        <v>815.55357360000005</v>
      </c>
      <c r="L697" s="64">
        <v>2312.3991141958281</v>
      </c>
      <c r="M697" s="65" t="b">
        <f>ABS(C697+D697+E697+F697+G697+H697-I697-J697-K697-L697)&lt;0.1</f>
        <v>1</v>
      </c>
      <c r="N697" s="64">
        <f>IF(B697="","",I697+J697)</f>
        <v>5623.8726938541831</v>
      </c>
      <c r="O697" s="27"/>
    </row>
    <row r="698" spans="1:15" x14ac:dyDescent="0.25">
      <c r="A698" s="18"/>
      <c r="B698" s="63">
        <v>45379.208333333336</v>
      </c>
      <c r="C698" s="64">
        <v>2423.7391940000002</v>
      </c>
      <c r="D698" s="64">
        <v>1098.3582725000001</v>
      </c>
      <c r="E698" s="64">
        <v>255.53618700000001</v>
      </c>
      <c r="F698" s="64">
        <v>1676.6632322750002</v>
      </c>
      <c r="G698" s="64">
        <v>1354.8399853762621</v>
      </c>
      <c r="H698" s="64">
        <v>1721.936554508748</v>
      </c>
      <c r="I698" s="64">
        <v>5988.7681168536592</v>
      </c>
      <c r="J698" s="64">
        <v>299.93573551052401</v>
      </c>
      <c r="K698" s="64">
        <v>414.70687910000004</v>
      </c>
      <c r="L698" s="64">
        <v>1827.6626941958282</v>
      </c>
      <c r="M698" s="65" t="b">
        <f>ABS(C698+D698+E698+F698+G698+H698-I698-J698-K698-L698)&lt;0.1</f>
        <v>1</v>
      </c>
      <c r="N698" s="64">
        <f>IF(B698="","",I698+J698)</f>
        <v>6288.7038523641831</v>
      </c>
      <c r="O698" s="27"/>
    </row>
    <row r="699" spans="1:15" x14ac:dyDescent="0.25">
      <c r="A699" s="18"/>
      <c r="B699" s="63">
        <v>45379.25</v>
      </c>
      <c r="C699" s="64">
        <v>2543.936661499999</v>
      </c>
      <c r="D699" s="64">
        <v>2070.7585526875</v>
      </c>
      <c r="E699" s="64">
        <v>406.2192435</v>
      </c>
      <c r="F699" s="64">
        <v>857.95106360274997</v>
      </c>
      <c r="G699" s="64">
        <v>1506.5221740310121</v>
      </c>
      <c r="H699" s="64">
        <v>1645.070554508748</v>
      </c>
      <c r="I699" s="64">
        <v>6769.1744214836581</v>
      </c>
      <c r="J699" s="64">
        <v>340.44272995052501</v>
      </c>
      <c r="K699" s="64">
        <v>199.1425342</v>
      </c>
      <c r="L699" s="64">
        <v>1721.6985641958281</v>
      </c>
      <c r="M699" s="65" t="b">
        <f>ABS(C699+D699+E699+F699+G699+H699-I699-J699-K699-L699)&lt;0.1</f>
        <v>1</v>
      </c>
      <c r="N699" s="64">
        <f>IF(B699="","",I699+J699)</f>
        <v>7109.6171514341831</v>
      </c>
      <c r="O699" s="27"/>
    </row>
    <row r="700" spans="1:15" x14ac:dyDescent="0.25">
      <c r="A700" s="18"/>
      <c r="B700" s="63">
        <v>45379.291666666664</v>
      </c>
      <c r="C700" s="64">
        <v>2588.03036625</v>
      </c>
      <c r="D700" s="64">
        <v>2034.0029351875</v>
      </c>
      <c r="E700" s="64">
        <v>412.51678425</v>
      </c>
      <c r="F700" s="64">
        <v>752.58564490574997</v>
      </c>
      <c r="G700" s="64">
        <v>1883.365791508015</v>
      </c>
      <c r="H700" s="64">
        <v>1780.4345545087481</v>
      </c>
      <c r="I700" s="64">
        <v>7115.0244325136573</v>
      </c>
      <c r="J700" s="64">
        <v>352.84027790052909</v>
      </c>
      <c r="K700" s="64">
        <v>155.81096700000001</v>
      </c>
      <c r="L700" s="64">
        <v>1827.2603991958281</v>
      </c>
      <c r="M700" s="65" t="b">
        <f>ABS(C700+D700+E700+F700+G700+H700-I700-J700-K700-L700)&lt;0.1</f>
        <v>1</v>
      </c>
      <c r="N700" s="64">
        <f>IF(B700="","",I700+J700)</f>
        <v>7467.8647104141864</v>
      </c>
      <c r="O700" s="27"/>
    </row>
    <row r="701" spans="1:15" x14ac:dyDescent="0.25">
      <c r="A701" s="18"/>
      <c r="B701" s="63">
        <v>45379.333333333336</v>
      </c>
      <c r="C701" s="64">
        <v>2614.8096049999999</v>
      </c>
      <c r="D701" s="64">
        <v>2221.9239576249993</v>
      </c>
      <c r="E701" s="64">
        <v>405.22542625</v>
      </c>
      <c r="F701" s="64">
        <v>639.39741076500002</v>
      </c>
      <c r="G701" s="64">
        <v>2427.01306304126</v>
      </c>
      <c r="H701" s="64">
        <v>1683.9595545087482</v>
      </c>
      <c r="I701" s="64">
        <v>7130.2484928736594</v>
      </c>
      <c r="J701" s="64">
        <v>359.93566362052201</v>
      </c>
      <c r="K701" s="64">
        <v>13.42346899999999</v>
      </c>
      <c r="L701" s="64">
        <v>2488.7213916958281</v>
      </c>
      <c r="M701" s="65" t="b">
        <f>ABS(C701+D701+E701+F701+G701+H701-I701-J701-K701-L701)&lt;0.1</f>
        <v>1</v>
      </c>
      <c r="N701" s="64">
        <f>IF(B701="","",I701+J701)</f>
        <v>7490.1841564941815</v>
      </c>
      <c r="O701" s="27"/>
    </row>
    <row r="702" spans="1:15" x14ac:dyDescent="0.25">
      <c r="A702" s="18"/>
      <c r="B702" s="63">
        <v>45379.375</v>
      </c>
      <c r="C702" s="64">
        <v>2593.0871407500003</v>
      </c>
      <c r="D702" s="64">
        <v>1338.1348306249999</v>
      </c>
      <c r="E702" s="64">
        <v>310.43847250000005</v>
      </c>
      <c r="F702" s="64">
        <v>679.22524571075007</v>
      </c>
      <c r="G702" s="64">
        <v>2909.2371960755113</v>
      </c>
      <c r="H702" s="64">
        <v>1912.849554508748</v>
      </c>
      <c r="I702" s="64">
        <v>6838.3398060036589</v>
      </c>
      <c r="J702" s="64">
        <v>359.19869632052303</v>
      </c>
      <c r="K702" s="64">
        <v>95.885891149999964</v>
      </c>
      <c r="L702" s="64">
        <v>2449.5480466958275</v>
      </c>
      <c r="M702" s="65" t="b">
        <f>ABS(C702+D702+E702+F702+G702+H702-I702-J702-K702-L702)&lt;0.1</f>
        <v>1</v>
      </c>
      <c r="N702" s="64">
        <f>IF(B702="","",I702+J702)</f>
        <v>7197.5385023241815</v>
      </c>
      <c r="O702" s="27"/>
    </row>
    <row r="703" spans="1:15" x14ac:dyDescent="0.25">
      <c r="A703" s="18"/>
      <c r="B703" s="63">
        <v>45379.416666666664</v>
      </c>
      <c r="C703" s="64">
        <v>2548.1330532500001</v>
      </c>
      <c r="D703" s="64">
        <v>1282.2808953125</v>
      </c>
      <c r="E703" s="64">
        <v>233.68056825000002</v>
      </c>
      <c r="F703" s="64">
        <v>892.02531934600006</v>
      </c>
      <c r="G703" s="64">
        <v>3265.2928802527613</v>
      </c>
      <c r="H703" s="64">
        <v>2023.427554508748</v>
      </c>
      <c r="I703" s="64">
        <v>6624.5904424436567</v>
      </c>
      <c r="J703" s="64">
        <v>367.98631228052301</v>
      </c>
      <c r="K703" s="64">
        <v>200.406282</v>
      </c>
      <c r="L703" s="64">
        <v>3051.8572341958279</v>
      </c>
      <c r="M703" s="65" t="b">
        <f>ABS(C703+D703+E703+F703+G703+H703-I703-J703-K703-L703)&lt;0.1</f>
        <v>1</v>
      </c>
      <c r="N703" s="64">
        <f>IF(B703="","",I703+J703)</f>
        <v>6992.5767547241794</v>
      </c>
      <c r="O703" s="27"/>
    </row>
    <row r="704" spans="1:15" x14ac:dyDescent="0.25">
      <c r="A704" s="18"/>
      <c r="B704" s="63">
        <v>45379.458333333336</v>
      </c>
      <c r="C704" s="64">
        <v>2557.700338749999</v>
      </c>
      <c r="D704" s="64">
        <v>931.58218712500013</v>
      </c>
      <c r="E704" s="64">
        <v>253.49994175</v>
      </c>
      <c r="F704" s="64">
        <v>1344.447895411</v>
      </c>
      <c r="G704" s="64">
        <v>3311.4763776352625</v>
      </c>
      <c r="H704" s="64">
        <v>1678.418554508748</v>
      </c>
      <c r="I704" s="64">
        <v>6830.190649433659</v>
      </c>
      <c r="J704" s="64">
        <v>369.75977135052301</v>
      </c>
      <c r="K704" s="64">
        <v>476.65083270000002</v>
      </c>
      <c r="L704" s="64">
        <v>2400.5240416958281</v>
      </c>
      <c r="M704" s="65" t="b">
        <f>ABS(C704+D704+E704+F704+G704+H704-I704-J704-K704-L704)&lt;0.1</f>
        <v>1</v>
      </c>
      <c r="N704" s="64">
        <f>IF(B704="","",I704+J704)</f>
        <v>7199.9504207841819</v>
      </c>
      <c r="O704" s="27"/>
    </row>
    <row r="705" spans="1:15" x14ac:dyDescent="0.25">
      <c r="A705" s="18"/>
      <c r="B705" s="63">
        <v>45379.5</v>
      </c>
      <c r="C705" s="64">
        <v>2552.7566079999992</v>
      </c>
      <c r="D705" s="64">
        <v>650.18608362500004</v>
      </c>
      <c r="E705" s="64">
        <v>234.67636825</v>
      </c>
      <c r="F705" s="64">
        <v>1699.444524302</v>
      </c>
      <c r="G705" s="64">
        <v>3131.2126412542625</v>
      </c>
      <c r="H705" s="64">
        <v>1594.7035545087481</v>
      </c>
      <c r="I705" s="64">
        <v>7014.6807132636577</v>
      </c>
      <c r="J705" s="64">
        <v>351.23996618052405</v>
      </c>
      <c r="K705" s="64">
        <v>575.59016980000001</v>
      </c>
      <c r="L705" s="64">
        <v>1921.468930695828</v>
      </c>
      <c r="M705" s="65" t="b">
        <f>ABS(C705+D705+E705+F705+G705+H705-I705-J705-K705-L705)&lt;0.1</f>
        <v>1</v>
      </c>
      <c r="N705" s="64">
        <f>IF(B705="","",I705+J705)</f>
        <v>7365.9206794441816</v>
      </c>
      <c r="O705" s="27"/>
    </row>
    <row r="706" spans="1:15" x14ac:dyDescent="0.25">
      <c r="A706" s="18"/>
      <c r="B706" s="63">
        <v>45379.541666666664</v>
      </c>
      <c r="C706" s="64">
        <v>2500.1408622500003</v>
      </c>
      <c r="D706" s="64">
        <v>535.80852099999993</v>
      </c>
      <c r="E706" s="64">
        <v>239.25042275000001</v>
      </c>
      <c r="F706" s="64">
        <v>2091.52403069925</v>
      </c>
      <c r="G706" s="64">
        <v>2775.5992520620121</v>
      </c>
      <c r="H706" s="64">
        <v>2693.6315545087477</v>
      </c>
      <c r="I706" s="64">
        <v>7443.0434280836589</v>
      </c>
      <c r="J706" s="64">
        <v>361.97491819052499</v>
      </c>
      <c r="K706" s="64">
        <v>1596.6215147999999</v>
      </c>
      <c r="L706" s="64">
        <v>1434.3147821958282</v>
      </c>
      <c r="M706" s="65" t="b">
        <f>ABS(C706+D706+E706+F706+G706+H706-I706-J706-K706-L706)&lt;0.1</f>
        <v>1</v>
      </c>
      <c r="N706" s="64">
        <f>IF(B706="","",I706+J706)</f>
        <v>7805.0183462741843</v>
      </c>
      <c r="O706" s="27"/>
    </row>
    <row r="707" spans="1:15" x14ac:dyDescent="0.25">
      <c r="A707" s="18"/>
      <c r="B707" s="63">
        <v>45379.583333333336</v>
      </c>
      <c r="C707" s="64">
        <v>2447.2504719999997</v>
      </c>
      <c r="D707" s="64">
        <v>558.09480818750012</v>
      </c>
      <c r="E707" s="64">
        <v>245.9952175</v>
      </c>
      <c r="F707" s="64">
        <v>2646.610739495</v>
      </c>
      <c r="G707" s="64">
        <v>2375.6958569387612</v>
      </c>
      <c r="H707" s="64">
        <v>3118.641554508748</v>
      </c>
      <c r="I707" s="64">
        <v>7791.7535753836573</v>
      </c>
      <c r="J707" s="64">
        <v>370.07624695052505</v>
      </c>
      <c r="K707" s="64">
        <v>1831.2701821000003</v>
      </c>
      <c r="L707" s="64">
        <v>1399.1886441958281</v>
      </c>
      <c r="M707" s="65" t="b">
        <f>ABS(C707+D707+E707+F707+G707+H707-I707-J707-K707-L707)&lt;0.1</f>
        <v>1</v>
      </c>
      <c r="N707" s="64">
        <f>IF(B707="","",I707+J707)</f>
        <v>8161.8298223341826</v>
      </c>
      <c r="O707" s="27"/>
    </row>
    <row r="708" spans="1:15" x14ac:dyDescent="0.25">
      <c r="A708" s="18"/>
      <c r="B708" s="63">
        <v>45379.625</v>
      </c>
      <c r="C708" s="64">
        <v>2465.7980227500011</v>
      </c>
      <c r="D708" s="64">
        <v>559.66143287500006</v>
      </c>
      <c r="E708" s="64">
        <v>223.60711874999998</v>
      </c>
      <c r="F708" s="64">
        <v>3044.7431107562502</v>
      </c>
      <c r="G708" s="64">
        <v>2021.3929009400119</v>
      </c>
      <c r="H708" s="64">
        <v>3119.2005545087482</v>
      </c>
      <c r="I708" s="64">
        <v>7800.834235983657</v>
      </c>
      <c r="J708" s="64">
        <v>377.20170700052603</v>
      </c>
      <c r="K708" s="64">
        <v>1622.9647719</v>
      </c>
      <c r="L708" s="64">
        <v>1633.4024256958271</v>
      </c>
      <c r="M708" s="65" t="b">
        <f>ABS(C708+D708+E708+F708+G708+H708-I708-J708-K708-L708)&lt;0.1</f>
        <v>1</v>
      </c>
      <c r="N708" s="64">
        <f>IF(B708="","",I708+J708)</f>
        <v>8178.0359429841828</v>
      </c>
      <c r="O708" s="27"/>
    </row>
    <row r="709" spans="1:15" x14ac:dyDescent="0.25">
      <c r="A709" s="18"/>
      <c r="B709" s="63">
        <v>45379.666666666664</v>
      </c>
      <c r="C709" s="64">
        <v>2557.914006</v>
      </c>
      <c r="D709" s="64">
        <v>949.79952243750006</v>
      </c>
      <c r="E709" s="64">
        <v>231.21898150000001</v>
      </c>
      <c r="F709" s="64">
        <v>3127.6308171415003</v>
      </c>
      <c r="G709" s="64">
        <v>1692.9689777022631</v>
      </c>
      <c r="H709" s="64">
        <v>2793.8940045087475</v>
      </c>
      <c r="I709" s="64">
        <v>7624.8944120736605</v>
      </c>
      <c r="J709" s="64">
        <v>378.60692092052301</v>
      </c>
      <c r="K709" s="64">
        <v>832.7546006</v>
      </c>
      <c r="L709" s="64">
        <v>2517.1703756958282</v>
      </c>
      <c r="M709" s="65" t="b">
        <f>ABS(C709+D709+E709+F709+G709+H709-I709-J709-K709-L709)&lt;0.1</f>
        <v>1</v>
      </c>
      <c r="N709" s="64">
        <f>IF(B709="","",I709+J709)</f>
        <v>8003.5013329941839</v>
      </c>
      <c r="O709" s="27"/>
    </row>
    <row r="710" spans="1:15" x14ac:dyDescent="0.25">
      <c r="A710" s="18"/>
      <c r="B710" s="63">
        <v>45379.708333333336</v>
      </c>
      <c r="C710" s="64">
        <v>2604.6018292499998</v>
      </c>
      <c r="D710" s="64">
        <v>1476.2508161875</v>
      </c>
      <c r="E710" s="64">
        <v>251.09441289</v>
      </c>
      <c r="F710" s="64">
        <v>3124.5693235072499</v>
      </c>
      <c r="G710" s="64">
        <v>1463.133009116513</v>
      </c>
      <c r="H710" s="64">
        <v>2006.6460995087482</v>
      </c>
      <c r="I710" s="64">
        <v>7721.268143983656</v>
      </c>
      <c r="J710" s="64">
        <v>397.70710633052903</v>
      </c>
      <c r="K710" s="64">
        <v>321.28860495000004</v>
      </c>
      <c r="L710" s="64">
        <v>2486.0316351958281</v>
      </c>
      <c r="M710" s="65" t="b">
        <f>ABS(C710+D710+E710+F710+G710+H710-I710-J710-K710-L710)&lt;0.1</f>
        <v>1</v>
      </c>
      <c r="N710" s="64">
        <f>IF(B710="","",I710+J710)</f>
        <v>8118.9752503141854</v>
      </c>
      <c r="O710" s="27"/>
    </row>
    <row r="711" spans="1:15" x14ac:dyDescent="0.25">
      <c r="A711" s="18"/>
      <c r="B711" s="63">
        <v>45379.75</v>
      </c>
      <c r="C711" s="64">
        <v>2641.5480740000003</v>
      </c>
      <c r="D711" s="64">
        <v>3343.7831362500001</v>
      </c>
      <c r="E711" s="64">
        <v>393.01777025000001</v>
      </c>
      <c r="F711" s="64">
        <v>3049.3209183075001</v>
      </c>
      <c r="G711" s="64">
        <v>1393.111483533763</v>
      </c>
      <c r="H711" s="64">
        <v>993.23255450874808</v>
      </c>
      <c r="I711" s="64">
        <v>7852.9113050236574</v>
      </c>
      <c r="J711" s="64">
        <v>436.37064883052602</v>
      </c>
      <c r="K711" s="64">
        <v>30.158868799999979</v>
      </c>
      <c r="L711" s="64">
        <v>3494.5731141958272</v>
      </c>
      <c r="M711" s="65" t="b">
        <f>ABS(C711+D711+E711+F711+G711+H711-I711-J711-K711-L711)&lt;0.1</f>
        <v>1</v>
      </c>
      <c r="N711" s="64">
        <f>IF(B711="","",I711+J711)</f>
        <v>8289.2819538541826</v>
      </c>
      <c r="O711" s="27"/>
    </row>
    <row r="712" spans="1:15" x14ac:dyDescent="0.25">
      <c r="A712" s="18"/>
      <c r="B712" s="63">
        <v>45379.791666666664</v>
      </c>
      <c r="C712" s="64">
        <v>2691.3367495000002</v>
      </c>
      <c r="D712" s="64">
        <v>3464.0306663125002</v>
      </c>
      <c r="E712" s="64">
        <v>416.740612</v>
      </c>
      <c r="F712" s="64">
        <v>3166.9981157302504</v>
      </c>
      <c r="G712" s="64">
        <v>1373.366734878507</v>
      </c>
      <c r="H712" s="64">
        <v>763.55355450874799</v>
      </c>
      <c r="I712" s="64">
        <v>7616.9105214136571</v>
      </c>
      <c r="J712" s="64">
        <v>422.81477502052303</v>
      </c>
      <c r="K712" s="64">
        <v>0.43716479999999963</v>
      </c>
      <c r="L712" s="64">
        <v>3835.8639716958282</v>
      </c>
      <c r="M712" s="65" t="b">
        <f>ABS(C712+D712+E712+F712+G712+H712-I712-J712-K712-L712)&lt;0.1</f>
        <v>1</v>
      </c>
      <c r="N712" s="64">
        <f>IF(B712="","",I712+J712)</f>
        <v>8039.7252964341806</v>
      </c>
      <c r="O712" s="27"/>
    </row>
    <row r="713" spans="1:15" x14ac:dyDescent="0.25">
      <c r="A713" s="18"/>
      <c r="B713" s="63">
        <v>45379.833333333336</v>
      </c>
      <c r="C713" s="64">
        <v>2652.1874940000002</v>
      </c>
      <c r="D713" s="64">
        <v>2533.6750171250001</v>
      </c>
      <c r="E713" s="64">
        <v>117.36771301</v>
      </c>
      <c r="F713" s="64">
        <v>2652.1304038015001</v>
      </c>
      <c r="G713" s="64">
        <v>1347.852808334763</v>
      </c>
      <c r="H713" s="64">
        <v>1290.5365545087482</v>
      </c>
      <c r="I713" s="64">
        <v>7099.7117170936599</v>
      </c>
      <c r="J713" s="64">
        <v>387.68495139052504</v>
      </c>
      <c r="K713" s="64">
        <v>58.72130809999998</v>
      </c>
      <c r="L713" s="64">
        <v>3047.6320141958281</v>
      </c>
      <c r="M713" s="65" t="b">
        <f>ABS(C713+D713+E713+F713+G713+H713-I713-J713-K713-L713)&lt;0.1</f>
        <v>1</v>
      </c>
      <c r="N713" s="64">
        <f>IF(B713="","",I713+J713)</f>
        <v>7487.3966684841853</v>
      </c>
      <c r="O713" s="27"/>
    </row>
    <row r="714" spans="1:15" x14ac:dyDescent="0.25">
      <c r="A714" s="18"/>
      <c r="B714" s="63">
        <v>45379.875</v>
      </c>
      <c r="C714" s="64">
        <v>2622.495191</v>
      </c>
      <c r="D714" s="64">
        <v>2435.2519764375002</v>
      </c>
      <c r="E714" s="64">
        <v>86.526855709999964</v>
      </c>
      <c r="F714" s="64">
        <v>1511.4473971290001</v>
      </c>
      <c r="G714" s="64">
        <v>1310.3038223147621</v>
      </c>
      <c r="H714" s="64">
        <v>1946.4835545087481</v>
      </c>
      <c r="I714" s="64">
        <v>6574.0209061836604</v>
      </c>
      <c r="J714" s="64">
        <v>374.35144112052302</v>
      </c>
      <c r="K714" s="64">
        <v>105.8515956</v>
      </c>
      <c r="L714" s="64">
        <v>2858.2848541958283</v>
      </c>
      <c r="M714" s="65" t="b">
        <f>ABS(C714+D714+E714+F714+G714+H714-I714-J714-K714-L714)&lt;0.1</f>
        <v>1</v>
      </c>
      <c r="N714" s="64">
        <f>IF(B714="","",I714+J714)</f>
        <v>6948.3723473041837</v>
      </c>
      <c r="O714" s="27"/>
    </row>
    <row r="715" spans="1:15" x14ac:dyDescent="0.25">
      <c r="A715" s="18"/>
      <c r="B715" s="63">
        <v>45379.916666666664</v>
      </c>
      <c r="C715" s="64">
        <v>2626.5925400000001</v>
      </c>
      <c r="D715" s="64">
        <v>1519.687567437499</v>
      </c>
      <c r="E715" s="64">
        <v>83.849904859999981</v>
      </c>
      <c r="F715" s="64">
        <v>1196.5518916275</v>
      </c>
      <c r="G715" s="64">
        <v>1238.6405588862619</v>
      </c>
      <c r="H715" s="64">
        <v>2736.3285545087479</v>
      </c>
      <c r="I715" s="64">
        <v>6327.196020383657</v>
      </c>
      <c r="J715" s="64">
        <v>362.91551404052501</v>
      </c>
      <c r="K715" s="64">
        <v>266.73395370000003</v>
      </c>
      <c r="L715" s="64">
        <v>2444.8055291958281</v>
      </c>
      <c r="M715" s="65" t="b">
        <f>ABS(C715+D715+E715+F715+G715+H715-I715-J715-K715-L715)&lt;0.1</f>
        <v>1</v>
      </c>
      <c r="N715" s="64">
        <f>IF(B715="","",I715+J715)</f>
        <v>6690.1115344241816</v>
      </c>
      <c r="O715" s="27"/>
    </row>
    <row r="716" spans="1:15" x14ac:dyDescent="0.25">
      <c r="A716" s="18"/>
      <c r="B716" s="63">
        <v>45379.958333333336</v>
      </c>
      <c r="C716" s="64">
        <v>2603.7421532499998</v>
      </c>
      <c r="D716" s="64">
        <v>594.66349100000002</v>
      </c>
      <c r="E716" s="64">
        <v>78.828969569999984</v>
      </c>
      <c r="F716" s="64">
        <v>1187.122498517499</v>
      </c>
      <c r="G716" s="64">
        <v>1230.5203180737631</v>
      </c>
      <c r="H716" s="64">
        <v>3509.286554508747</v>
      </c>
      <c r="I716" s="64">
        <v>5907.5828002336602</v>
      </c>
      <c r="J716" s="64">
        <v>324.59622019052506</v>
      </c>
      <c r="K716" s="64">
        <v>765.55560530000002</v>
      </c>
      <c r="L716" s="64">
        <v>2206.4293591958281</v>
      </c>
      <c r="M716" s="65" t="b">
        <f>ABS(C716+D716+E716+F716+G716+H716-I716-J716-K716-L716)&lt;0.1</f>
        <v>1</v>
      </c>
      <c r="N716" s="64">
        <f>IF(B716="","",I716+J716)</f>
        <v>6232.1790204241852</v>
      </c>
      <c r="O716" s="27"/>
    </row>
    <row r="717" spans="1:15" x14ac:dyDescent="0.25">
      <c r="A717" s="18"/>
      <c r="B717" s="63">
        <v>45380</v>
      </c>
      <c r="C717" s="64">
        <v>2566.5585097499993</v>
      </c>
      <c r="D717" s="64">
        <v>418.59991075000005</v>
      </c>
      <c r="E717" s="64">
        <v>77.378040619999965</v>
      </c>
      <c r="F717" s="64">
        <v>1064.702853758999</v>
      </c>
      <c r="G717" s="64">
        <v>1191.7440752622622</v>
      </c>
      <c r="H717" s="64">
        <v>4020.8765545087481</v>
      </c>
      <c r="I717" s="64">
        <v>5648.8507982436577</v>
      </c>
      <c r="J717" s="64">
        <v>310.71244001052503</v>
      </c>
      <c r="K717" s="64">
        <v>1136.0506846999999</v>
      </c>
      <c r="L717" s="64">
        <v>2244.246021695827</v>
      </c>
      <c r="M717" s="65" t="b">
        <f>ABS(C717+D717+E717+F717+G717+H717-I717-J717-K717-L717)&lt;0.1</f>
        <v>1</v>
      </c>
      <c r="N717" s="64">
        <f>IF(B717="","",I717+J717)</f>
        <v>5959.5632382541826</v>
      </c>
      <c r="O717" s="27"/>
    </row>
    <row r="718" spans="1:15" x14ac:dyDescent="0.25">
      <c r="A718" s="18"/>
      <c r="B718" s="63">
        <v>45380.041666666664</v>
      </c>
      <c r="C718" s="64">
        <v>2597.737351499999</v>
      </c>
      <c r="D718" s="64">
        <v>374.46362056250007</v>
      </c>
      <c r="E718" s="64">
        <v>76.284088969999985</v>
      </c>
      <c r="F718" s="64">
        <v>897.12555531249996</v>
      </c>
      <c r="G718" s="64">
        <v>1183.5046418462621</v>
      </c>
      <c r="H718" s="64">
        <v>4226.6635545087474</v>
      </c>
      <c r="I718" s="64">
        <v>5402.2362641236568</v>
      </c>
      <c r="J718" s="64">
        <v>294.17053208052499</v>
      </c>
      <c r="K718" s="64">
        <v>1760.8761173</v>
      </c>
      <c r="L718" s="64">
        <v>1898.4958991958281</v>
      </c>
      <c r="M718" s="65" t="b">
        <f>ABS(C718+D718+E718+F718+G718+H718-I718-J718-K718-L718)&lt;0.1</f>
        <v>1</v>
      </c>
      <c r="N718" s="64">
        <f>IF(B718="","",I718+J718)</f>
        <v>5696.4067962041818</v>
      </c>
      <c r="O718" s="27"/>
    </row>
    <row r="719" spans="1:15" x14ac:dyDescent="0.25">
      <c r="A719" s="18"/>
      <c r="B719" s="63">
        <v>45380.083333333336</v>
      </c>
      <c r="C719" s="64">
        <v>2577.924154249999</v>
      </c>
      <c r="D719" s="64">
        <v>386.09686550000004</v>
      </c>
      <c r="E719" s="64">
        <v>70.897191619999958</v>
      </c>
      <c r="F719" s="64">
        <v>570.65939744950003</v>
      </c>
      <c r="G719" s="64">
        <v>1148.6066939017621</v>
      </c>
      <c r="H719" s="64">
        <v>3920.2605545087472</v>
      </c>
      <c r="I719" s="64">
        <v>5322.9530828736588</v>
      </c>
      <c r="J719" s="64">
        <v>283.10792426052404</v>
      </c>
      <c r="K719" s="64">
        <v>1439.2886434000002</v>
      </c>
      <c r="L719" s="64">
        <v>1629.095206695828</v>
      </c>
      <c r="M719" s="65" t="b">
        <f>ABS(C719+D719+E719+F719+G719+H719-I719-J719-K719-L719)&lt;0.1</f>
        <v>1</v>
      </c>
      <c r="N719" s="64">
        <f>IF(B719="","",I719+J719)</f>
        <v>5606.0610071341825</v>
      </c>
      <c r="O719" s="27"/>
    </row>
    <row r="720" spans="1:15" x14ac:dyDescent="0.25">
      <c r="A720" s="18"/>
      <c r="B720" s="63">
        <v>45380.125</v>
      </c>
      <c r="C720" s="64">
        <v>2559.9356152500004</v>
      </c>
      <c r="D720" s="64">
        <v>309.20656668750001</v>
      </c>
      <c r="E720" s="64">
        <v>72.520295969999964</v>
      </c>
      <c r="F720" s="64">
        <v>507.40807605250001</v>
      </c>
      <c r="G720" s="64">
        <v>1135.594208161262</v>
      </c>
      <c r="H720" s="64">
        <v>4045.6725545087479</v>
      </c>
      <c r="I720" s="64">
        <v>5243.7380284636592</v>
      </c>
      <c r="J720" s="64">
        <v>279.37085797052407</v>
      </c>
      <c r="K720" s="64">
        <v>1399.882720999999</v>
      </c>
      <c r="L720" s="64">
        <v>1707.345709195828</v>
      </c>
      <c r="M720" s="65" t="b">
        <f>ABS(C720+D720+E720+F720+G720+H720-I720-J720-K720-L720)&lt;0.1</f>
        <v>1</v>
      </c>
      <c r="N720" s="64">
        <f>IF(B720="","",I720+J720)</f>
        <v>5523.1088864341837</v>
      </c>
      <c r="O720" s="27"/>
    </row>
    <row r="721" spans="1:15" x14ac:dyDescent="0.25">
      <c r="A721" s="18"/>
      <c r="B721" s="63">
        <v>45380.166666666664</v>
      </c>
      <c r="C721" s="64">
        <v>2543.474152499999</v>
      </c>
      <c r="D721" s="64">
        <v>316.16027375000004</v>
      </c>
      <c r="E721" s="64">
        <v>68.483748029999973</v>
      </c>
      <c r="F721" s="64">
        <v>680.48053945674997</v>
      </c>
      <c r="G721" s="64">
        <v>1155.104260034512</v>
      </c>
      <c r="H721" s="64">
        <v>4180.764554508748</v>
      </c>
      <c r="I721" s="64">
        <v>5392.3699013536589</v>
      </c>
      <c r="J721" s="64">
        <v>283.98008743052503</v>
      </c>
      <c r="K721" s="64">
        <v>1537.4919677999999</v>
      </c>
      <c r="L721" s="64">
        <v>1730.6255716958281</v>
      </c>
      <c r="M721" s="65" t="b">
        <f>ABS(C721+D721+E721+F721+G721+H721-I721-J721-K721-L721)&lt;0.1</f>
        <v>1</v>
      </c>
      <c r="N721" s="64">
        <f>IF(B721="","",I721+J721)</f>
        <v>5676.3499887841836</v>
      </c>
      <c r="O721" s="27"/>
    </row>
    <row r="722" spans="1:15" x14ac:dyDescent="0.25">
      <c r="A722" s="18"/>
      <c r="B722" s="63">
        <v>45380.208333333336</v>
      </c>
      <c r="C722" s="64">
        <v>2560.531769499999</v>
      </c>
      <c r="D722" s="64">
        <v>428.14139250000005</v>
      </c>
      <c r="E722" s="64">
        <v>72.303610769999963</v>
      </c>
      <c r="F722" s="64">
        <v>834.40961779575014</v>
      </c>
      <c r="G722" s="64">
        <v>1204.0000563455139</v>
      </c>
      <c r="H722" s="64">
        <v>4345.5865545087481</v>
      </c>
      <c r="I722" s="64">
        <v>5959.4387173936575</v>
      </c>
      <c r="J722" s="64">
        <v>309.88907743052903</v>
      </c>
      <c r="K722" s="64">
        <v>1473.0494149000001</v>
      </c>
      <c r="L722" s="64">
        <v>1702.595791695828</v>
      </c>
      <c r="M722" s="65" t="b">
        <f>ABS(C722+D722+E722+F722+G722+H722-I722-J722-K722-L722)&lt;0.1</f>
        <v>1</v>
      </c>
      <c r="N722" s="64">
        <f>IF(B722="","",I722+J722)</f>
        <v>6269.3277948241866</v>
      </c>
      <c r="O722" s="27"/>
    </row>
    <row r="723" spans="1:15" x14ac:dyDescent="0.25">
      <c r="A723" s="18"/>
      <c r="B723" s="63">
        <v>45380.25</v>
      </c>
      <c r="C723" s="64">
        <v>2525.2468584999997</v>
      </c>
      <c r="D723" s="64">
        <v>585.6040246875001</v>
      </c>
      <c r="E723" s="64">
        <v>63.712789899999962</v>
      </c>
      <c r="F723" s="64">
        <v>1270.46389828925</v>
      </c>
      <c r="G723" s="64">
        <v>1383.572291204513</v>
      </c>
      <c r="H723" s="64">
        <v>4082.023554508748</v>
      </c>
      <c r="I723" s="64">
        <v>6609.1866533036591</v>
      </c>
      <c r="J723" s="64">
        <v>339.830466390526</v>
      </c>
      <c r="K723" s="64">
        <v>1009.1458007</v>
      </c>
      <c r="L723" s="64">
        <v>1952.4604966958282</v>
      </c>
      <c r="M723" s="65" t="b">
        <f>ABS(C723+D723+E723+F723+G723+H723-I723-J723-K723-L723)&lt;0.1</f>
        <v>1</v>
      </c>
      <c r="N723" s="64">
        <f>IF(B723="","",I723+J723)</f>
        <v>6949.0171196941847</v>
      </c>
      <c r="O723" s="27"/>
    </row>
    <row r="724" spans="1:15" x14ac:dyDescent="0.25">
      <c r="A724" s="18"/>
      <c r="B724" s="63">
        <v>45380.291666666664</v>
      </c>
      <c r="C724" s="64">
        <v>2489.4873337500003</v>
      </c>
      <c r="D724" s="64">
        <v>621.40757118750003</v>
      </c>
      <c r="E724" s="64">
        <v>63.74731525</v>
      </c>
      <c r="F724" s="64">
        <v>1497.63596964725</v>
      </c>
      <c r="G724" s="64">
        <v>1826.3199439765121</v>
      </c>
      <c r="H724" s="64">
        <v>3557.029134508748</v>
      </c>
      <c r="I724" s="64">
        <v>6861.5053253836568</v>
      </c>
      <c r="J724" s="64">
        <v>347.40736314052606</v>
      </c>
      <c r="K724" s="64">
        <v>1102.0609006</v>
      </c>
      <c r="L724" s="64">
        <v>1744.6536791958281</v>
      </c>
      <c r="M724" s="65" t="b">
        <f>ABS(C724+D724+E724+F724+G724+H724-I724-J724-K724-L724)&lt;0.1</f>
        <v>1</v>
      </c>
      <c r="N724" s="64">
        <f>IF(B724="","",I724+J724)</f>
        <v>7208.9126885241831</v>
      </c>
      <c r="O724" s="27"/>
    </row>
    <row r="725" spans="1:15" x14ac:dyDescent="0.25">
      <c r="A725" s="18"/>
      <c r="B725" s="63">
        <v>45380.333333333336</v>
      </c>
      <c r="C725" s="64">
        <v>2474.76757825</v>
      </c>
      <c r="D725" s="64">
        <v>411.317186875</v>
      </c>
      <c r="E725" s="64">
        <v>58.684295999999982</v>
      </c>
      <c r="F725" s="64">
        <v>1733.9852772115</v>
      </c>
      <c r="G725" s="64">
        <v>2400.9261575747632</v>
      </c>
      <c r="H725" s="64">
        <v>3522.2467445087473</v>
      </c>
      <c r="I725" s="64">
        <v>6913.7917463636595</v>
      </c>
      <c r="J725" s="64">
        <v>378.67090026052404</v>
      </c>
      <c r="K725" s="64">
        <v>1651.9361796000001</v>
      </c>
      <c r="L725" s="64">
        <v>1657.5284141958282</v>
      </c>
      <c r="M725" s="65" t="b">
        <f>ABS(C725+D725+E725+F725+G725+H725-I725-J725-K725-L725)&lt;0.1</f>
        <v>1</v>
      </c>
      <c r="N725" s="64">
        <f>IF(B725="","",I725+J725)</f>
        <v>7292.4626466241834</v>
      </c>
      <c r="O725" s="27"/>
    </row>
    <row r="726" spans="1:15" x14ac:dyDescent="0.25">
      <c r="A726" s="18"/>
      <c r="B726" s="63">
        <v>45380.375</v>
      </c>
      <c r="C726" s="64">
        <v>2450.1733595000001</v>
      </c>
      <c r="D726" s="64">
        <v>321.432069125</v>
      </c>
      <c r="E726" s="64">
        <v>55.976848249999996</v>
      </c>
      <c r="F726" s="64">
        <v>2473.7740338162494</v>
      </c>
      <c r="G726" s="64">
        <v>2970.1482795800139</v>
      </c>
      <c r="H726" s="64">
        <v>3158.886999508748</v>
      </c>
      <c r="I726" s="64">
        <v>6762.809439403658</v>
      </c>
      <c r="J726" s="64">
        <v>434.88052378052606</v>
      </c>
      <c r="K726" s="64">
        <v>2151.4803699000004</v>
      </c>
      <c r="L726" s="64">
        <v>2081.2212566958278</v>
      </c>
      <c r="M726" s="65" t="b">
        <f>ABS(C726+D726+E726+F726+G726+H726-I726-J726-K726-L726)&lt;0.1</f>
        <v>1</v>
      </c>
      <c r="N726" s="64">
        <f>IF(B726="","",I726+J726)</f>
        <v>7197.6899631841843</v>
      </c>
      <c r="O726" s="27"/>
    </row>
    <row r="727" spans="1:15" x14ac:dyDescent="0.25">
      <c r="A727" s="18"/>
      <c r="B727" s="63">
        <v>45380.416666666664</v>
      </c>
      <c r="C727" s="64">
        <v>2447.7836870000001</v>
      </c>
      <c r="D727" s="64">
        <v>252.04083500000002</v>
      </c>
      <c r="E727" s="64">
        <v>59.36710424999999</v>
      </c>
      <c r="F727" s="64">
        <v>2865.4866129280003</v>
      </c>
      <c r="G727" s="64">
        <v>3367.9237390932622</v>
      </c>
      <c r="H727" s="64">
        <v>2944.4981895087481</v>
      </c>
      <c r="I727" s="64">
        <v>6720.7261819836585</v>
      </c>
      <c r="J727" s="64">
        <v>456.59471015052509</v>
      </c>
      <c r="K727" s="64">
        <v>2360.5122564500002</v>
      </c>
      <c r="L727" s="64">
        <v>2399.2670191958282</v>
      </c>
      <c r="M727" s="65" t="b">
        <f>ABS(C727+D727+E727+F727+G727+H727-I727-J727-K727-L727)&lt;0.1</f>
        <v>1</v>
      </c>
      <c r="N727" s="64">
        <f>IF(B727="","",I727+J727)</f>
        <v>7177.3208921341839</v>
      </c>
      <c r="O727" s="27"/>
    </row>
    <row r="728" spans="1:15" x14ac:dyDescent="0.25">
      <c r="A728" s="18"/>
      <c r="B728" s="63">
        <v>45380.458333333336</v>
      </c>
      <c r="C728" s="64">
        <v>2203.90253575</v>
      </c>
      <c r="D728" s="64">
        <v>425.97332162499998</v>
      </c>
      <c r="E728" s="64">
        <v>64.222332499999979</v>
      </c>
      <c r="F728" s="64">
        <v>2967.1560044120001</v>
      </c>
      <c r="G728" s="64">
        <v>3470.3999588142615</v>
      </c>
      <c r="H728" s="64">
        <v>2489.397764508748</v>
      </c>
      <c r="I728" s="64">
        <v>6924.817257413657</v>
      </c>
      <c r="J728" s="64">
        <v>431.50678900052304</v>
      </c>
      <c r="K728" s="64">
        <v>1739.1800270000001</v>
      </c>
      <c r="L728" s="64">
        <v>2525.5478441958285</v>
      </c>
      <c r="M728" s="65" t="b">
        <f>ABS(C728+D728+E728+F728+G728+H728-I728-J728-K728-L728)&lt;0.1</f>
        <v>1</v>
      </c>
      <c r="N728" s="64">
        <f>IF(B728="","",I728+J728)</f>
        <v>7356.32404641418</v>
      </c>
      <c r="O728" s="27"/>
    </row>
    <row r="729" spans="1:15" x14ac:dyDescent="0.25">
      <c r="A729" s="18"/>
      <c r="B729" s="63">
        <v>45380.5</v>
      </c>
      <c r="C729" s="64">
        <v>2174.4531395000004</v>
      </c>
      <c r="D729" s="64">
        <v>424.53069143750002</v>
      </c>
      <c r="E729" s="64">
        <v>58.626440999999978</v>
      </c>
      <c r="F729" s="64">
        <v>3087.7395667257501</v>
      </c>
      <c r="G729" s="64">
        <v>3422.3252959480133</v>
      </c>
      <c r="H729" s="64">
        <v>2125.8232095087483</v>
      </c>
      <c r="I729" s="64">
        <v>6741.5007263636589</v>
      </c>
      <c r="J729" s="64">
        <v>393.32845676052705</v>
      </c>
      <c r="K729" s="64">
        <v>1505.4101043000001</v>
      </c>
      <c r="L729" s="64">
        <v>2653.259056695827</v>
      </c>
      <c r="M729" s="65" t="b">
        <f>ABS(C729+D729+E729+F729+G729+H729-I729-J729-K729-L729)&lt;0.1</f>
        <v>1</v>
      </c>
      <c r="N729" s="64">
        <f>IF(B729="","",I729+J729)</f>
        <v>7134.8291831241859</v>
      </c>
      <c r="O729" s="27"/>
    </row>
    <row r="730" spans="1:15" x14ac:dyDescent="0.25">
      <c r="A730" s="18"/>
      <c r="B730" s="63">
        <v>45380.541666666664</v>
      </c>
      <c r="C730" s="64">
        <v>2171.0044965000002</v>
      </c>
      <c r="D730" s="64">
        <v>287.6983106875</v>
      </c>
      <c r="E730" s="64">
        <v>62.328200249999973</v>
      </c>
      <c r="F730" s="64">
        <v>3090.8097410482501</v>
      </c>
      <c r="G730" s="64">
        <v>3325.4753898955132</v>
      </c>
      <c r="H730" s="64">
        <v>2387.881639508747</v>
      </c>
      <c r="I730" s="64">
        <v>6421.4239327136593</v>
      </c>
      <c r="J730" s="64">
        <v>358.65796928052305</v>
      </c>
      <c r="K730" s="64">
        <v>1804.7822692</v>
      </c>
      <c r="L730" s="64">
        <v>2740.3336066958268</v>
      </c>
      <c r="M730" s="65" t="b">
        <f>ABS(C730+D730+E730+F730+G730+H730-I730-J730-K730-L730)&lt;0.1</f>
        <v>1</v>
      </c>
      <c r="N730" s="64">
        <f>IF(B730="","",I730+J730)</f>
        <v>6780.0819019941828</v>
      </c>
      <c r="O730" s="27"/>
    </row>
    <row r="731" spans="1:15" x14ac:dyDescent="0.25">
      <c r="A731" s="18"/>
      <c r="B731" s="63">
        <v>45380.583333333336</v>
      </c>
      <c r="C731" s="64">
        <v>2395.761155749999</v>
      </c>
      <c r="D731" s="64">
        <v>270.29330962500001</v>
      </c>
      <c r="E731" s="64">
        <v>61.064469249999988</v>
      </c>
      <c r="F731" s="64">
        <v>3040.3831043012501</v>
      </c>
      <c r="G731" s="64">
        <v>2999.5864939550133</v>
      </c>
      <c r="H731" s="64">
        <v>2411.024744508748</v>
      </c>
      <c r="I731" s="64">
        <v>6226.7625148736624</v>
      </c>
      <c r="J731" s="64">
        <v>341.92001682052404</v>
      </c>
      <c r="K731" s="64">
        <v>1748.310614</v>
      </c>
      <c r="L731" s="64">
        <v>2861.1201316958281</v>
      </c>
      <c r="M731" s="65" t="b">
        <f>ABS(C731+D731+E731+F731+G731+H731-I731-J731-K731-L731)&lt;0.1</f>
        <v>1</v>
      </c>
      <c r="N731" s="64">
        <f>IF(B731="","",I731+J731)</f>
        <v>6568.6825316941868</v>
      </c>
      <c r="O731" s="27"/>
    </row>
    <row r="732" spans="1:15" x14ac:dyDescent="0.25">
      <c r="A732" s="18"/>
      <c r="B732" s="63">
        <v>45380.625</v>
      </c>
      <c r="C732" s="64">
        <v>2430.4289745000005</v>
      </c>
      <c r="D732" s="64">
        <v>449.09497599999997</v>
      </c>
      <c r="E732" s="64">
        <v>63.063850249999966</v>
      </c>
      <c r="F732" s="64">
        <v>3090.7238638672493</v>
      </c>
      <c r="G732" s="64">
        <v>2498.7385594440088</v>
      </c>
      <c r="H732" s="64">
        <v>2260.2795795087482</v>
      </c>
      <c r="I732" s="64">
        <v>6213.0822279736603</v>
      </c>
      <c r="J732" s="64">
        <v>324.539280300521</v>
      </c>
      <c r="K732" s="64">
        <v>1134.6120161000001</v>
      </c>
      <c r="L732" s="64">
        <v>3120.0962791958282</v>
      </c>
      <c r="M732" s="65" t="b">
        <f>ABS(C732+D732+E732+F732+G732+H732-I732-J732-K732-L732)&lt;0.1</f>
        <v>1</v>
      </c>
      <c r="N732" s="64">
        <f>IF(B732="","",I732+J732)</f>
        <v>6537.621508274181</v>
      </c>
      <c r="O732" s="27"/>
    </row>
    <row r="733" spans="1:15" x14ac:dyDescent="0.25">
      <c r="A733" s="18"/>
      <c r="B733" s="63">
        <v>45380.666666666664</v>
      </c>
      <c r="C733" s="64">
        <v>2465.6921845000002</v>
      </c>
      <c r="D733" s="64">
        <v>1745.4328943749999</v>
      </c>
      <c r="E733" s="64">
        <v>66.016243750000001</v>
      </c>
      <c r="F733" s="64">
        <v>3082.589457264</v>
      </c>
      <c r="G733" s="64">
        <v>1914.0582255222603</v>
      </c>
      <c r="H733" s="64">
        <v>1251.3014795087481</v>
      </c>
      <c r="I733" s="64">
        <v>6436.2746123036595</v>
      </c>
      <c r="J733" s="64">
        <v>323.06616432052203</v>
      </c>
      <c r="K733" s="64">
        <v>51.565134599999979</v>
      </c>
      <c r="L733" s="64">
        <v>3714.1845736958285</v>
      </c>
      <c r="M733" s="65" t="b">
        <f>ABS(C733+D733+E733+F733+G733+H733-I733-J733-K733-L733)&lt;0.1</f>
        <v>1</v>
      </c>
      <c r="N733" s="64">
        <f>IF(B733="","",I733+J733)</f>
        <v>6759.3407766241817</v>
      </c>
      <c r="O733" s="27"/>
    </row>
    <row r="734" spans="1:15" x14ac:dyDescent="0.25">
      <c r="A734" s="18"/>
      <c r="B734" s="63">
        <v>45380.708333333336</v>
      </c>
      <c r="C734" s="64">
        <v>2544.4018124999989</v>
      </c>
      <c r="D734" s="64">
        <v>3449.0793376250003</v>
      </c>
      <c r="E734" s="64">
        <v>79.975095059999973</v>
      </c>
      <c r="F734" s="64">
        <v>3117.2639022022504</v>
      </c>
      <c r="G734" s="64">
        <v>1513.4990487040111</v>
      </c>
      <c r="H734" s="64">
        <v>995.40455450874811</v>
      </c>
      <c r="I734" s="64">
        <v>6732.7112086236593</v>
      </c>
      <c r="J734" s="64">
        <v>350.35708418052303</v>
      </c>
      <c r="K734" s="64">
        <v>0.89548309999999998</v>
      </c>
      <c r="L734" s="64">
        <v>4615.6599746958282</v>
      </c>
      <c r="M734" s="65" t="b">
        <f>ABS(C734+D734+E734+F734+G734+H734-I734-J734-K734-L734)&lt;0.1</f>
        <v>1</v>
      </c>
      <c r="N734" s="64">
        <f>IF(B734="","",I734+J734)</f>
        <v>7083.0682928041824</v>
      </c>
      <c r="O734" s="27"/>
    </row>
    <row r="735" spans="1:15" x14ac:dyDescent="0.25">
      <c r="A735" s="18"/>
      <c r="B735" s="63">
        <v>45380.75</v>
      </c>
      <c r="C735" s="64">
        <v>2612.38350425</v>
      </c>
      <c r="D735" s="64">
        <v>3556.2491366250001</v>
      </c>
      <c r="E735" s="64">
        <v>86.617617029999991</v>
      </c>
      <c r="F735" s="64">
        <v>2961.1898129995002</v>
      </c>
      <c r="G735" s="64">
        <v>1375.219005326763</v>
      </c>
      <c r="H735" s="64">
        <v>1183.215554508748</v>
      </c>
      <c r="I735" s="64">
        <v>7051.7145328336583</v>
      </c>
      <c r="J735" s="64">
        <v>349.63864896052502</v>
      </c>
      <c r="K735" s="64">
        <v>0.82434074999999996</v>
      </c>
      <c r="L735" s="64">
        <v>4372.6971081958263</v>
      </c>
      <c r="M735" s="65" t="b">
        <f>ABS(C735+D735+E735+F735+G735+H735-I735-J735-K735-L735)&lt;0.1</f>
        <v>1</v>
      </c>
      <c r="N735" s="64">
        <f>IF(B735="","",I735+J735)</f>
        <v>7401.353181794183</v>
      </c>
      <c r="O735" s="27"/>
    </row>
    <row r="736" spans="1:15" x14ac:dyDescent="0.25">
      <c r="A736" s="18"/>
      <c r="B736" s="63">
        <v>45380.791666666664</v>
      </c>
      <c r="C736" s="64">
        <v>2629.1998915000004</v>
      </c>
      <c r="D736" s="64">
        <v>4248.6358921874989</v>
      </c>
      <c r="E736" s="64">
        <v>84.136328029999973</v>
      </c>
      <c r="F736" s="64">
        <v>2602.0407395144998</v>
      </c>
      <c r="G736" s="64">
        <v>1352.064546869258</v>
      </c>
      <c r="H736" s="64">
        <v>1103.6245545087481</v>
      </c>
      <c r="I736" s="64">
        <v>6896.6473325236593</v>
      </c>
      <c r="J736" s="64">
        <v>350.93116099052003</v>
      </c>
      <c r="K736" s="64">
        <v>0.44544739999999977</v>
      </c>
      <c r="L736" s="64">
        <v>4771.6780116958271</v>
      </c>
      <c r="M736" s="65" t="b">
        <f>ABS(C736+D736+E736+F736+G736+H736-I736-J736-K736-L736)&lt;0.1</f>
        <v>1</v>
      </c>
      <c r="N736" s="64">
        <f>IF(B736="","",I736+J736)</f>
        <v>7247.5784935141792</v>
      </c>
      <c r="O736" s="27"/>
    </row>
    <row r="737" spans="1:15" x14ac:dyDescent="0.25">
      <c r="A737" s="18"/>
      <c r="B737" s="63">
        <v>45380.833333333336</v>
      </c>
      <c r="C737" s="64">
        <v>2638.0631640000001</v>
      </c>
      <c r="D737" s="64">
        <v>3972.9215128749984</v>
      </c>
      <c r="E737" s="64">
        <v>81.343221449999973</v>
      </c>
      <c r="F737" s="64">
        <v>2285.3331512405002</v>
      </c>
      <c r="G737" s="64">
        <v>1329.0504616557591</v>
      </c>
      <c r="H737" s="64">
        <v>932.28655450874805</v>
      </c>
      <c r="I737" s="64">
        <v>6425.6304805236587</v>
      </c>
      <c r="J737" s="64">
        <v>338.10460091052101</v>
      </c>
      <c r="K737" s="64">
        <v>2.2464051</v>
      </c>
      <c r="L737" s="64">
        <v>4473.016579195827</v>
      </c>
      <c r="M737" s="65" t="b">
        <f>ABS(C737+D737+E737+F737+G737+H737-I737-J737-K737-L737)&lt;0.1</f>
        <v>1</v>
      </c>
      <c r="N737" s="64">
        <f>IF(B737="","",I737+J737)</f>
        <v>6763.7350814341798</v>
      </c>
      <c r="O737" s="27"/>
    </row>
    <row r="738" spans="1:15" x14ac:dyDescent="0.25">
      <c r="A738" s="18"/>
      <c r="B738" s="63">
        <v>45380.875</v>
      </c>
      <c r="C738" s="64">
        <v>2610.0498585</v>
      </c>
      <c r="D738" s="64">
        <v>3329.370804687499</v>
      </c>
      <c r="E738" s="64">
        <v>80.741865279999971</v>
      </c>
      <c r="F738" s="64">
        <v>2144.1831713795</v>
      </c>
      <c r="G738" s="64">
        <v>1328.391393724263</v>
      </c>
      <c r="H738" s="64">
        <v>928.67955450874808</v>
      </c>
      <c r="I738" s="64">
        <v>5900.8789526436603</v>
      </c>
      <c r="J738" s="64">
        <v>306.49089254052404</v>
      </c>
      <c r="K738" s="64">
        <v>2.9640587000000003</v>
      </c>
      <c r="L738" s="64">
        <v>4211.0827441958272</v>
      </c>
      <c r="M738" s="65" t="b">
        <f>ABS(C738+D738+E738+F738+G738+H738-I738-J738-K738-L738)&lt;0.1</f>
        <v>1</v>
      </c>
      <c r="N738" s="64">
        <f>IF(B738="","",I738+J738)</f>
        <v>6207.3698451841847</v>
      </c>
      <c r="O738" s="27"/>
    </row>
    <row r="739" spans="1:15" x14ac:dyDescent="0.25">
      <c r="A739" s="18"/>
      <c r="B739" s="63">
        <v>45380.916666666664</v>
      </c>
      <c r="C739" s="64">
        <v>2605.4965052500002</v>
      </c>
      <c r="D739" s="64">
        <v>2875.7099666874992</v>
      </c>
      <c r="E739" s="64">
        <v>82.954208049999991</v>
      </c>
      <c r="F739" s="64">
        <v>1977.5817952865002</v>
      </c>
      <c r="G739" s="64">
        <v>1315.0283831572613</v>
      </c>
      <c r="H739" s="64">
        <v>875.12455450874802</v>
      </c>
      <c r="I739" s="64">
        <v>5718.4593661536583</v>
      </c>
      <c r="J739" s="64">
        <v>281.58578879052402</v>
      </c>
      <c r="K739" s="64">
        <v>2.1764162999999996</v>
      </c>
      <c r="L739" s="64">
        <v>3729.6738416958278</v>
      </c>
      <c r="M739" s="65" t="b">
        <f>ABS(C739+D739+E739+F739+G739+H739-I739-J739-K739-L739)&lt;0.1</f>
        <v>1</v>
      </c>
      <c r="N739" s="64">
        <f>IF(B739="","",I739+J739)</f>
        <v>6000.0451549441823</v>
      </c>
      <c r="O739" s="27"/>
    </row>
    <row r="740" spans="1:15" x14ac:dyDescent="0.25">
      <c r="A740" s="18"/>
      <c r="B740" s="63">
        <v>45380.958333333336</v>
      </c>
      <c r="C740" s="64">
        <v>2605.998544</v>
      </c>
      <c r="D740" s="64">
        <v>2392.1242702500003</v>
      </c>
      <c r="E740" s="64">
        <v>81.942704829999983</v>
      </c>
      <c r="F740" s="64">
        <v>1866.3887706510002</v>
      </c>
      <c r="G740" s="64">
        <v>1293.637794920262</v>
      </c>
      <c r="H740" s="64">
        <v>732.4865545087481</v>
      </c>
      <c r="I740" s="64">
        <v>5268.9806277936577</v>
      </c>
      <c r="J740" s="64">
        <v>263.37896417052599</v>
      </c>
      <c r="K740" s="64">
        <v>5.3122805</v>
      </c>
      <c r="L740" s="64">
        <v>3434.9067666958281</v>
      </c>
      <c r="M740" s="65" t="b">
        <f>ABS(C740+D740+E740+F740+G740+H740-I740-J740-K740-L740)&lt;0.1</f>
        <v>1</v>
      </c>
      <c r="N740" s="64">
        <f>IF(B740="","",I740+J740)</f>
        <v>5532.3595919641839</v>
      </c>
      <c r="O740" s="27"/>
    </row>
    <row r="741" spans="1:15" x14ac:dyDescent="0.25">
      <c r="A741" s="18"/>
      <c r="B741" s="63">
        <v>45381</v>
      </c>
      <c r="C741" s="64">
        <v>2564.120334499999</v>
      </c>
      <c r="D741" s="64">
        <v>2002.9558280624992</v>
      </c>
      <c r="E741" s="64">
        <v>75.915320170000001</v>
      </c>
      <c r="F741" s="64">
        <v>1888.1201915950001</v>
      </c>
      <c r="G741" s="64">
        <v>1271.139634873764</v>
      </c>
      <c r="H741" s="64">
        <v>713.34955450874804</v>
      </c>
      <c r="I741" s="64">
        <v>5000.1867684536592</v>
      </c>
      <c r="J741" s="64">
        <v>263.95365146052501</v>
      </c>
      <c r="K741" s="64">
        <v>6.0103820999999993</v>
      </c>
      <c r="L741" s="64">
        <v>3245.4500616958285</v>
      </c>
      <c r="M741" s="65" t="b">
        <f>ABS(C741+D741+E741+F741+G741+H741-I741-J741-K741-L741)&lt;0.1</f>
        <v>1</v>
      </c>
      <c r="N741" s="64">
        <f>IF(B741="","",I741+J741)</f>
        <v>5264.1404199141843</v>
      </c>
      <c r="O741" s="27"/>
    </row>
    <row r="742" spans="1:15" x14ac:dyDescent="0.25">
      <c r="A742" s="18"/>
      <c r="B742" s="63">
        <v>45381.041666666664</v>
      </c>
      <c r="C742" s="64">
        <v>2538.8932384999998</v>
      </c>
      <c r="D742" s="64">
        <v>1373.9198538125002</v>
      </c>
      <c r="E742" s="64">
        <v>75.731189689999965</v>
      </c>
      <c r="F742" s="64">
        <v>1805.4186927630003</v>
      </c>
      <c r="G742" s="64">
        <v>1270.8384987957652</v>
      </c>
      <c r="H742" s="64">
        <v>793.82955450874806</v>
      </c>
      <c r="I742" s="64">
        <v>4701.1523102136598</v>
      </c>
      <c r="J742" s="64">
        <v>244.336757160525</v>
      </c>
      <c r="K742" s="64">
        <v>74.379008999999982</v>
      </c>
      <c r="L742" s="64">
        <v>2838.7629516958273</v>
      </c>
      <c r="M742" s="65" t="b">
        <f>ABS(C742+D742+E742+F742+G742+H742-I742-J742-K742-L742)&lt;0.1</f>
        <v>1</v>
      </c>
      <c r="N742" s="64">
        <f>IF(B742="","",I742+J742)</f>
        <v>4945.4890673741847</v>
      </c>
      <c r="O742" s="27"/>
    </row>
    <row r="743" spans="1:15" x14ac:dyDescent="0.25">
      <c r="A743" s="18"/>
      <c r="B743" s="63">
        <v>45381.083333333336</v>
      </c>
      <c r="C743" s="64">
        <v>2541.181902249999</v>
      </c>
      <c r="D743" s="64">
        <v>1492.730921187499</v>
      </c>
      <c r="E743" s="64">
        <v>81.69985288999996</v>
      </c>
      <c r="F743" s="64">
        <v>1704.6379106495001</v>
      </c>
      <c r="G743" s="64">
        <v>1276.612749564264</v>
      </c>
      <c r="H743" s="64">
        <v>692.63055450874799</v>
      </c>
      <c r="I743" s="64">
        <v>4554.1838144336571</v>
      </c>
      <c r="J743" s="64">
        <v>238.302148320528</v>
      </c>
      <c r="K743" s="64">
        <v>52.156156599999989</v>
      </c>
      <c r="L743" s="64">
        <v>2944.8517716958281</v>
      </c>
      <c r="M743" s="65" t="b">
        <f>ABS(C743+D743+E743+F743+G743+H743-I743-J743-K743-L743)&lt;0.1</f>
        <v>1</v>
      </c>
      <c r="N743" s="64">
        <f>IF(B743="","",I743+J743)</f>
        <v>4792.4859627541855</v>
      </c>
      <c r="O743" s="27"/>
    </row>
    <row r="744" spans="1:15" x14ac:dyDescent="0.25">
      <c r="A744" s="18"/>
      <c r="B744" s="63">
        <v>45381.125</v>
      </c>
      <c r="C744" s="64">
        <v>2513.7862987499989</v>
      </c>
      <c r="D744" s="64">
        <v>1236.6406186874999</v>
      </c>
      <c r="E744" s="64">
        <v>76.309494809999975</v>
      </c>
      <c r="F744" s="64">
        <v>1760.03546065925</v>
      </c>
      <c r="G744" s="64">
        <v>1272.1997634245122</v>
      </c>
      <c r="H744" s="64">
        <v>724.18655450874803</v>
      </c>
      <c r="I744" s="64">
        <v>4422.4813389836572</v>
      </c>
      <c r="J744" s="64">
        <v>232.354590960525</v>
      </c>
      <c r="K744" s="64">
        <v>32.608339199999989</v>
      </c>
      <c r="L744" s="64">
        <v>2895.713921695828</v>
      </c>
      <c r="M744" s="65" t="b">
        <f>ABS(C744+D744+E744+F744+G744+H744-I744-J744-K744-L744)&lt;0.1</f>
        <v>1</v>
      </c>
      <c r="N744" s="64">
        <f>IF(B744="","",I744+J744)</f>
        <v>4654.8359299441818</v>
      </c>
      <c r="O744" s="27"/>
    </row>
    <row r="745" spans="1:15" x14ac:dyDescent="0.25">
      <c r="A745" s="18"/>
      <c r="B745" s="63">
        <v>45381.166666666664</v>
      </c>
      <c r="C745" s="64">
        <v>2521.5298132500002</v>
      </c>
      <c r="D745" s="64">
        <v>1253.5610134375002</v>
      </c>
      <c r="E745" s="64">
        <v>69.098402279999974</v>
      </c>
      <c r="F745" s="64">
        <v>1796.736423262749</v>
      </c>
      <c r="G745" s="64">
        <v>1276.801622231013</v>
      </c>
      <c r="H745" s="64">
        <v>923.27055450874809</v>
      </c>
      <c r="I745" s="64">
        <v>4463.3309882436579</v>
      </c>
      <c r="J745" s="64">
        <v>232.74172663052502</v>
      </c>
      <c r="K745" s="64">
        <v>70.363647400000005</v>
      </c>
      <c r="L745" s="64">
        <v>3074.5614666958281</v>
      </c>
      <c r="M745" s="65" t="b">
        <f>ABS(C745+D745+E745+F745+G745+H745-I745-J745-K745-L745)&lt;0.1</f>
        <v>1</v>
      </c>
      <c r="N745" s="64">
        <f>IF(B745="","",I745+J745)</f>
        <v>4696.0727148741826</v>
      </c>
      <c r="O745" s="27"/>
    </row>
    <row r="746" spans="1:15" x14ac:dyDescent="0.25">
      <c r="A746" s="18"/>
      <c r="B746" s="63">
        <v>45381.208333333336</v>
      </c>
      <c r="C746" s="64">
        <v>2505.9900545</v>
      </c>
      <c r="D746" s="64">
        <v>1812.1587483125002</v>
      </c>
      <c r="E746" s="64">
        <v>77.292242449999975</v>
      </c>
      <c r="F746" s="64">
        <v>1840.2217610695</v>
      </c>
      <c r="G746" s="64">
        <v>1277.631997919261</v>
      </c>
      <c r="H746" s="64">
        <v>1050.2045545087481</v>
      </c>
      <c r="I746" s="64">
        <v>4736.2751360236562</v>
      </c>
      <c r="J746" s="64">
        <v>252.880462540525</v>
      </c>
      <c r="K746" s="64">
        <v>49.195231</v>
      </c>
      <c r="L746" s="64">
        <v>3525.1485291958284</v>
      </c>
      <c r="M746" s="65" t="b">
        <f>ABS(C746+D746+E746+F746+G746+H746-I746-J746-K746-L746)&lt;0.1</f>
        <v>1</v>
      </c>
      <c r="N746" s="64">
        <f>IF(B746="","",I746+J746)</f>
        <v>4989.1555985641808</v>
      </c>
      <c r="O746" s="27"/>
    </row>
    <row r="747" spans="1:15" x14ac:dyDescent="0.25">
      <c r="A747" s="18"/>
      <c r="B747" s="63">
        <v>45381.25</v>
      </c>
      <c r="C747" s="64">
        <v>2507.5270930000011</v>
      </c>
      <c r="D747" s="64">
        <v>1208.4007146249992</v>
      </c>
      <c r="E747" s="64">
        <v>76.360534689999994</v>
      </c>
      <c r="F747" s="64">
        <v>2029.8089831197499</v>
      </c>
      <c r="G747" s="64">
        <v>1410.7743010165129</v>
      </c>
      <c r="H747" s="64">
        <v>1097.5115545087472</v>
      </c>
      <c r="I747" s="64">
        <v>5019.6736899936577</v>
      </c>
      <c r="J747" s="64">
        <v>263.86089197052507</v>
      </c>
      <c r="K747" s="64">
        <v>129.17922480000001</v>
      </c>
      <c r="L747" s="64">
        <v>2917.6693741958279</v>
      </c>
      <c r="M747" s="65" t="b">
        <f>ABS(C747+D747+E747+F747+G747+H747-I747-J747-K747-L747)&lt;0.1</f>
        <v>1</v>
      </c>
      <c r="N747" s="64">
        <f>IF(B747="","",I747+J747)</f>
        <v>5283.5345819641825</v>
      </c>
      <c r="O747" s="27"/>
    </row>
    <row r="748" spans="1:15" x14ac:dyDescent="0.25">
      <c r="A748" s="18"/>
      <c r="B748" s="63">
        <v>45381.291666666664</v>
      </c>
      <c r="C748" s="64">
        <v>2458.52561775</v>
      </c>
      <c r="D748" s="64">
        <v>964.66712112499999</v>
      </c>
      <c r="E748" s="64">
        <v>80.18160405999997</v>
      </c>
      <c r="F748" s="64">
        <v>2031.15832863275</v>
      </c>
      <c r="G748" s="64">
        <v>1703.6691230435101</v>
      </c>
      <c r="H748" s="64">
        <v>1004.570644508748</v>
      </c>
      <c r="I748" s="64">
        <v>5358.2304867836592</v>
      </c>
      <c r="J748" s="64">
        <v>298.979473340521</v>
      </c>
      <c r="K748" s="64">
        <v>137.8582523</v>
      </c>
      <c r="L748" s="64">
        <v>2447.7042266958269</v>
      </c>
      <c r="M748" s="65" t="b">
        <f>ABS(C748+D748+E748+F748+G748+H748-I748-J748-K748-L748)&lt;0.1</f>
        <v>1</v>
      </c>
      <c r="N748" s="64">
        <f>IF(B748="","",I748+J748)</f>
        <v>5657.2099601241798</v>
      </c>
      <c r="O748" s="27"/>
    </row>
    <row r="749" spans="1:15" x14ac:dyDescent="0.25">
      <c r="A749" s="18"/>
      <c r="B749" s="63">
        <v>45381.333333333336</v>
      </c>
      <c r="C749" s="64">
        <v>2168.1596055</v>
      </c>
      <c r="D749" s="64">
        <v>990.50850475000004</v>
      </c>
      <c r="E749" s="64">
        <v>78.647990439999973</v>
      </c>
      <c r="F749" s="64">
        <v>1740.3364036580001</v>
      </c>
      <c r="G749" s="64">
        <v>2147.212974773262</v>
      </c>
      <c r="H749" s="64">
        <v>1462.1723595087483</v>
      </c>
      <c r="I749" s="64">
        <v>5616.5177988136584</v>
      </c>
      <c r="J749" s="64">
        <v>310.70242122052406</v>
      </c>
      <c r="K749" s="64">
        <v>345.57101190000003</v>
      </c>
      <c r="L749" s="64">
        <v>2314.2466066958268</v>
      </c>
      <c r="M749" s="65" t="b">
        <f>ABS(C749+D749+E749+F749+G749+H749-I749-J749-K749-L749)&lt;0.1</f>
        <v>1</v>
      </c>
      <c r="N749" s="64">
        <f>IF(B749="","",I749+J749)</f>
        <v>5927.2202200341826</v>
      </c>
      <c r="O749" s="27"/>
    </row>
    <row r="750" spans="1:15" x14ac:dyDescent="0.25">
      <c r="A750" s="18"/>
      <c r="B750" s="63">
        <v>45381.375</v>
      </c>
      <c r="C750" s="64">
        <v>2139.5725135000002</v>
      </c>
      <c r="D750" s="64">
        <v>733.54315474999999</v>
      </c>
      <c r="E750" s="64">
        <v>79.041059579999967</v>
      </c>
      <c r="F750" s="64">
        <v>1218.9596120097501</v>
      </c>
      <c r="G750" s="64">
        <v>2561.6655228215141</v>
      </c>
      <c r="H750" s="64">
        <v>2236.8062395087481</v>
      </c>
      <c r="I750" s="64">
        <v>5766.0334773036593</v>
      </c>
      <c r="J750" s="64">
        <v>325.74792317052504</v>
      </c>
      <c r="K750" s="64">
        <v>393.29620750000004</v>
      </c>
      <c r="L750" s="64">
        <v>2484.510494195828</v>
      </c>
      <c r="M750" s="65" t="b">
        <f>ABS(C750+D750+E750+F750+G750+H750-I750-J750-K750-L750)&lt;0.1</f>
        <v>1</v>
      </c>
      <c r="N750" s="64">
        <f>IF(B750="","",I750+J750)</f>
        <v>6091.781400474184</v>
      </c>
      <c r="O750" s="27"/>
    </row>
    <row r="751" spans="1:15" x14ac:dyDescent="0.25">
      <c r="A751" s="18"/>
      <c r="B751" s="63">
        <v>45381.416666666664</v>
      </c>
      <c r="C751" s="64">
        <v>2149.4634847500001</v>
      </c>
      <c r="D751" s="64">
        <v>507.11346312500001</v>
      </c>
      <c r="E751" s="64">
        <v>79.98717127999997</v>
      </c>
      <c r="F751" s="64">
        <v>1410.3293907982502</v>
      </c>
      <c r="G751" s="64">
        <v>2882.44417423801</v>
      </c>
      <c r="H751" s="64">
        <v>2294.6912295087482</v>
      </c>
      <c r="I751" s="64">
        <v>5763.3334150836608</v>
      </c>
      <c r="J751" s="64">
        <v>346.29838197052004</v>
      </c>
      <c r="K751" s="64">
        <v>841.26698495000005</v>
      </c>
      <c r="L751" s="64">
        <v>2373.1301316958275</v>
      </c>
      <c r="M751" s="65" t="b">
        <f>ABS(C751+D751+E751+F751+G751+H751-I751-J751-K751-L751)&lt;0.1</f>
        <v>1</v>
      </c>
      <c r="N751" s="64">
        <f>IF(B751="","",I751+J751)</f>
        <v>6109.6317970541804</v>
      </c>
      <c r="O751" s="27"/>
    </row>
    <row r="752" spans="1:15" x14ac:dyDescent="0.25">
      <c r="A752" s="18"/>
      <c r="B752" s="63">
        <v>45381.458333333336</v>
      </c>
      <c r="C752" s="64">
        <v>2134.5826297500003</v>
      </c>
      <c r="D752" s="64">
        <v>551.8808224375</v>
      </c>
      <c r="E752" s="64">
        <v>78.946155489999981</v>
      </c>
      <c r="F752" s="64">
        <v>1714.7811939430001</v>
      </c>
      <c r="G752" s="64">
        <v>3126.6015426707613</v>
      </c>
      <c r="H752" s="64">
        <v>2464.9046795087474</v>
      </c>
      <c r="I752" s="64">
        <v>5676.3736407736569</v>
      </c>
      <c r="J752" s="64">
        <v>360.11010103052507</v>
      </c>
      <c r="K752" s="64">
        <v>931.51710030000004</v>
      </c>
      <c r="L752" s="64">
        <v>3103.6961816958283</v>
      </c>
      <c r="M752" s="65" t="b">
        <f>ABS(C752+D752+E752+F752+G752+H752-I752-J752-K752-L752)&lt;0.1</f>
        <v>1</v>
      </c>
      <c r="N752" s="64">
        <f>IF(B752="","",I752+J752)</f>
        <v>6036.4837418041816</v>
      </c>
      <c r="O752" s="27"/>
    </row>
    <row r="753" spans="1:15" x14ac:dyDescent="0.25">
      <c r="A753" s="18"/>
      <c r="B753" s="63">
        <v>45381.5</v>
      </c>
      <c r="C753" s="64">
        <v>2136.8547327500005</v>
      </c>
      <c r="D753" s="64">
        <v>827.09647975000007</v>
      </c>
      <c r="E753" s="64">
        <v>77.397954539999972</v>
      </c>
      <c r="F753" s="64">
        <v>2039.9406811422502</v>
      </c>
      <c r="G753" s="64">
        <v>3144.8187272090122</v>
      </c>
      <c r="H753" s="64">
        <v>2574.7271195087483</v>
      </c>
      <c r="I753" s="64">
        <v>5470.5790779636591</v>
      </c>
      <c r="J753" s="64">
        <v>370.69739834052405</v>
      </c>
      <c r="K753" s="64">
        <v>1305.7166619</v>
      </c>
      <c r="L753" s="64">
        <v>3653.8425566958281</v>
      </c>
      <c r="M753" s="65" t="b">
        <f>ABS(C753+D753+E753+F753+G753+H753-I753-J753-K753-L753)&lt;0.1</f>
        <v>1</v>
      </c>
      <c r="N753" s="64">
        <f>IF(B753="","",I753+J753)</f>
        <v>5841.2764763041832</v>
      </c>
      <c r="O753" s="27"/>
    </row>
    <row r="754" spans="1:15" x14ac:dyDescent="0.25">
      <c r="A754" s="18"/>
      <c r="B754" s="63">
        <v>45381.541666666664</v>
      </c>
      <c r="C754" s="64">
        <v>2113.7987607499995</v>
      </c>
      <c r="D754" s="64">
        <v>485.93942262500002</v>
      </c>
      <c r="E754" s="64">
        <v>78.096222439999991</v>
      </c>
      <c r="F754" s="64">
        <v>2342.5742202345</v>
      </c>
      <c r="G754" s="64">
        <v>3123.761525571761</v>
      </c>
      <c r="H754" s="64">
        <v>2102.9242895087477</v>
      </c>
      <c r="I754" s="64">
        <v>5037.2565563336602</v>
      </c>
      <c r="J754" s="64">
        <v>344.306607200521</v>
      </c>
      <c r="K754" s="64">
        <v>1965.9876959000001</v>
      </c>
      <c r="L754" s="64">
        <v>2899.543581695827</v>
      </c>
      <c r="M754" s="65" t="b">
        <f>ABS(C754+D754+E754+F754+G754+H754-I754-J754-K754-L754)&lt;0.1</f>
        <v>1</v>
      </c>
      <c r="N754" s="64">
        <f>IF(B754="","",I754+J754)</f>
        <v>5381.5631635341815</v>
      </c>
      <c r="O754" s="27"/>
    </row>
    <row r="755" spans="1:15" x14ac:dyDescent="0.25">
      <c r="A755" s="18"/>
      <c r="B755" s="63">
        <v>45381.583333333336</v>
      </c>
      <c r="C755" s="64">
        <v>2110.2555295000002</v>
      </c>
      <c r="D755" s="64">
        <v>624.90153468750009</v>
      </c>
      <c r="E755" s="64">
        <v>77.205155709999971</v>
      </c>
      <c r="F755" s="64">
        <v>2461.9804791317511</v>
      </c>
      <c r="G755" s="64">
        <v>2911.9715986620122</v>
      </c>
      <c r="H755" s="64">
        <v>1587.974449508748</v>
      </c>
      <c r="I755" s="64">
        <v>4756.734824803656</v>
      </c>
      <c r="J755" s="64">
        <v>314.81900460052702</v>
      </c>
      <c r="K755" s="64">
        <v>1875.6854861000002</v>
      </c>
      <c r="L755" s="64">
        <v>2827.0494316958284</v>
      </c>
      <c r="M755" s="65" t="b">
        <f>ABS(C755+D755+E755+F755+G755+H755-I755-J755-K755-L755)&lt;0.1</f>
        <v>1</v>
      </c>
      <c r="N755" s="64">
        <f>IF(B755="","",I755+J755)</f>
        <v>5071.5538294041835</v>
      </c>
      <c r="O755" s="27"/>
    </row>
    <row r="756" spans="1:15" x14ac:dyDescent="0.25">
      <c r="A756" s="18"/>
      <c r="B756" s="63">
        <v>45381.625</v>
      </c>
      <c r="C756" s="64">
        <v>2127.2479750000002</v>
      </c>
      <c r="D756" s="64">
        <v>767.8973544375001</v>
      </c>
      <c r="E756" s="64">
        <v>71.70754282</v>
      </c>
      <c r="F756" s="64">
        <v>3239.9914797440001</v>
      </c>
      <c r="G756" s="64">
        <v>2514.811766719763</v>
      </c>
      <c r="H756" s="64">
        <v>847.70438450874803</v>
      </c>
      <c r="I756" s="64">
        <v>4874.4099288636589</v>
      </c>
      <c r="J756" s="64">
        <v>305.69025287052602</v>
      </c>
      <c r="K756" s="64">
        <v>1446.8392523</v>
      </c>
      <c r="L756" s="64">
        <v>2942.4210691958274</v>
      </c>
      <c r="M756" s="65" t="b">
        <f>ABS(C756+D756+E756+F756+G756+H756-I756-J756-K756-L756)&lt;0.1</f>
        <v>1</v>
      </c>
      <c r="N756" s="64">
        <f>IF(B756="","",I756+J756)</f>
        <v>5180.1001817341848</v>
      </c>
      <c r="O756" s="27"/>
    </row>
    <row r="757" spans="1:15" x14ac:dyDescent="0.25">
      <c r="A757" s="18"/>
      <c r="B757" s="63">
        <v>45381.666666666664</v>
      </c>
      <c r="C757" s="64">
        <v>2401.74598775</v>
      </c>
      <c r="D757" s="64">
        <v>718.25897631250007</v>
      </c>
      <c r="E757" s="64">
        <v>67.821261879999994</v>
      </c>
      <c r="F757" s="64">
        <v>3315.1478960985</v>
      </c>
      <c r="G757" s="64">
        <v>1964.1924711602612</v>
      </c>
      <c r="H757" s="64">
        <v>503.29679450874806</v>
      </c>
      <c r="I757" s="64">
        <v>5188.9898439536573</v>
      </c>
      <c r="J757" s="64">
        <v>269.43268086052404</v>
      </c>
      <c r="K757" s="64">
        <v>715.89500620000001</v>
      </c>
      <c r="L757" s="64">
        <v>2796.1458566958281</v>
      </c>
      <c r="M757" s="65" t="b">
        <f>ABS(C757+D757+E757+F757+G757+H757-I757-J757-K757-L757)&lt;0.1</f>
        <v>1</v>
      </c>
      <c r="N757" s="64">
        <f>IF(B757="","",I757+J757)</f>
        <v>5458.4225248141811</v>
      </c>
      <c r="O757" s="27"/>
    </row>
    <row r="758" spans="1:15" x14ac:dyDescent="0.25">
      <c r="A758" s="18"/>
      <c r="B758" s="63">
        <v>45381.708333333336</v>
      </c>
      <c r="C758" s="64">
        <v>2591.5531535</v>
      </c>
      <c r="D758" s="64">
        <v>2023.917677875</v>
      </c>
      <c r="E758" s="64">
        <v>77.491187659999952</v>
      </c>
      <c r="F758" s="64">
        <v>3012.43781780275</v>
      </c>
      <c r="G758" s="64">
        <v>1605.2348607235122</v>
      </c>
      <c r="H758" s="64">
        <v>1239.6735545087481</v>
      </c>
      <c r="I758" s="64">
        <v>5601.3743303536585</v>
      </c>
      <c r="J758" s="64">
        <v>290.00001782052504</v>
      </c>
      <c r="K758" s="64">
        <v>550.86233220000008</v>
      </c>
      <c r="L758" s="64">
        <v>4108.0715716958266</v>
      </c>
      <c r="M758" s="65" t="b">
        <f>ABS(C758+D758+E758+F758+G758+H758-I758-J758-K758-L758)&lt;0.1</f>
        <v>1</v>
      </c>
      <c r="N758" s="64">
        <f>IF(B758="","",I758+J758)</f>
        <v>5891.374348174184</v>
      </c>
      <c r="O758" s="27"/>
    </row>
    <row r="759" spans="1:15" x14ac:dyDescent="0.25">
      <c r="A759" s="18"/>
      <c r="B759" s="63">
        <v>45381.75</v>
      </c>
      <c r="C759" s="64">
        <v>2699.5314262500001</v>
      </c>
      <c r="D759" s="64">
        <v>2289.2266135</v>
      </c>
      <c r="E759" s="64">
        <v>80.164574649999992</v>
      </c>
      <c r="F759" s="64">
        <v>2767.1844962127502</v>
      </c>
      <c r="G759" s="64">
        <v>1474.9015685585102</v>
      </c>
      <c r="H759" s="64">
        <v>1064.7965545087482</v>
      </c>
      <c r="I759" s="64">
        <v>5916.3761913136586</v>
      </c>
      <c r="J759" s="64">
        <v>314.80014947052308</v>
      </c>
      <c r="K759" s="64">
        <v>234.1963212</v>
      </c>
      <c r="L759" s="64">
        <v>3910.4325716958283</v>
      </c>
      <c r="M759" s="65" t="b">
        <f>ABS(C759+D759+E759+F759+G759+H759-I759-J759-K759-L759)&lt;0.1</f>
        <v>1</v>
      </c>
      <c r="N759" s="64">
        <f>IF(B759="","",I759+J759)</f>
        <v>6231.1763407841818</v>
      </c>
      <c r="O759" s="27"/>
    </row>
    <row r="760" spans="1:15" x14ac:dyDescent="0.25">
      <c r="A760" s="18"/>
      <c r="B760" s="63">
        <v>45381.791666666664</v>
      </c>
      <c r="C760" s="64">
        <v>2712.5262122499994</v>
      </c>
      <c r="D760" s="64">
        <v>2922.6919205000004</v>
      </c>
      <c r="E760" s="64">
        <v>81.929621449999985</v>
      </c>
      <c r="F760" s="64">
        <v>2701.1817575159989</v>
      </c>
      <c r="G760" s="64">
        <v>1448.7720708152642</v>
      </c>
      <c r="H760" s="64">
        <v>730.69555450874805</v>
      </c>
      <c r="I760" s="64">
        <v>5876.4412079236572</v>
      </c>
      <c r="J760" s="64">
        <v>318.08533302052604</v>
      </c>
      <c r="K760" s="64">
        <v>4.9992118999999997</v>
      </c>
      <c r="L760" s="64">
        <v>4398.2713841958284</v>
      </c>
      <c r="M760" s="65" t="b">
        <f>ABS(C760+D760+E760+F760+G760+H760-I760-J760-K760-L760)&lt;0.1</f>
        <v>1</v>
      </c>
      <c r="N760" s="64">
        <f>IF(B760="","",I760+J760)</f>
        <v>6194.5265409441836</v>
      </c>
      <c r="O760" s="27"/>
    </row>
    <row r="761" spans="1:15" x14ac:dyDescent="0.25">
      <c r="A761" s="18"/>
      <c r="B761" s="63">
        <v>45381.833333333336</v>
      </c>
      <c r="C761" s="64">
        <v>2682.9140507500001</v>
      </c>
      <c r="D761" s="64">
        <v>2894.8198658750002</v>
      </c>
      <c r="E761" s="64">
        <v>80.650060830000001</v>
      </c>
      <c r="F761" s="64">
        <v>2712.8378454445001</v>
      </c>
      <c r="G761" s="64">
        <v>1457.915432541766</v>
      </c>
      <c r="H761" s="64">
        <v>627.11455450874803</v>
      </c>
      <c r="I761" s="64">
        <v>5604.8305160636583</v>
      </c>
      <c r="J761" s="64">
        <v>302.38083709052904</v>
      </c>
      <c r="K761" s="64">
        <v>6.0098551000000002</v>
      </c>
      <c r="L761" s="64">
        <v>4543.0306016958257</v>
      </c>
      <c r="M761" s="65" t="b">
        <f>ABS(C761+D761+E761+F761+G761+H761-I761-J761-K761-L761)&lt;0.1</f>
        <v>1</v>
      </c>
      <c r="N761" s="64">
        <f>IF(B761="","",I761+J761)</f>
        <v>5907.2113531541872</v>
      </c>
      <c r="O761" s="27"/>
    </row>
    <row r="762" spans="1:15" x14ac:dyDescent="0.25">
      <c r="A762" s="18"/>
      <c r="B762" s="63">
        <v>45381.875</v>
      </c>
      <c r="C762" s="64">
        <v>2695.2240655000001</v>
      </c>
      <c r="D762" s="64">
        <v>2731.8479629374992</v>
      </c>
      <c r="E762" s="64">
        <v>81.621474829999968</v>
      </c>
      <c r="F762" s="64">
        <v>2287.202939135499</v>
      </c>
      <c r="G762" s="64">
        <v>1467.2395566682612</v>
      </c>
      <c r="H762" s="64">
        <v>607.06655450874803</v>
      </c>
      <c r="I762" s="64">
        <v>5255.2141966336585</v>
      </c>
      <c r="J762" s="64">
        <v>288.97660630052303</v>
      </c>
      <c r="K762" s="64">
        <v>2.5682339499999998</v>
      </c>
      <c r="L762" s="64">
        <v>4323.4435166958265</v>
      </c>
      <c r="M762" s="65" t="b">
        <f>ABS(C762+D762+E762+F762+G762+H762-I762-J762-K762-L762)&lt;0.1</f>
        <v>1</v>
      </c>
      <c r="N762" s="64">
        <f>IF(B762="","",I762+J762)</f>
        <v>5544.1908029341812</v>
      </c>
      <c r="O762" s="27"/>
    </row>
    <row r="763" spans="1:15" x14ac:dyDescent="0.25">
      <c r="A763" s="18"/>
      <c r="B763" s="63">
        <v>45381.916666666664</v>
      </c>
      <c r="C763" s="64">
        <v>2689.1858507500001</v>
      </c>
      <c r="D763" s="64">
        <v>2553.3002983125002</v>
      </c>
      <c r="E763" s="64">
        <v>87.537805799999958</v>
      </c>
      <c r="F763" s="64">
        <v>1988.7717552700001</v>
      </c>
      <c r="G763" s="64">
        <v>1438.3612917287621</v>
      </c>
      <c r="H763" s="64">
        <v>819.019554508748</v>
      </c>
      <c r="I763" s="64">
        <v>5166.7570579336589</v>
      </c>
      <c r="J763" s="64">
        <v>287.39396394052505</v>
      </c>
      <c r="K763" s="64">
        <v>45.214705299999984</v>
      </c>
      <c r="L763" s="64">
        <v>4076.8108291958274</v>
      </c>
      <c r="M763" s="65" t="b">
        <f>ABS(C763+D763+E763+F763+G763+H763-I763-J763-K763-L763)&lt;0.1</f>
        <v>1</v>
      </c>
      <c r="N763" s="64">
        <f>IF(B763="","",I763+J763)</f>
        <v>5454.1510218741842</v>
      </c>
      <c r="O763" s="27"/>
    </row>
    <row r="764" spans="1:15" x14ac:dyDescent="0.25">
      <c r="A764" s="18"/>
      <c r="B764" s="63">
        <v>45381.958333333336</v>
      </c>
      <c r="C764" s="64">
        <v>2673.3794870000002</v>
      </c>
      <c r="D764" s="64">
        <v>2041.3887138125001</v>
      </c>
      <c r="E764" s="64">
        <v>87.019407019999974</v>
      </c>
      <c r="F764" s="64">
        <v>2179.3154209210002</v>
      </c>
      <c r="G764" s="64">
        <v>1441.3689689377622</v>
      </c>
      <c r="H764" s="64">
        <v>847.28055450874808</v>
      </c>
      <c r="I764" s="64">
        <v>4829.488572903655</v>
      </c>
      <c r="J764" s="64">
        <v>265.555508400527</v>
      </c>
      <c r="K764" s="64">
        <v>20.537096699999989</v>
      </c>
      <c r="L764" s="64">
        <v>4154.1713741958256</v>
      </c>
      <c r="M764" s="65" t="b">
        <f>ABS(C764+D764+E764+F764+G764+H764-I764-J764-K764-L764)&lt;0.1</f>
        <v>1</v>
      </c>
      <c r="N764" s="64">
        <f>IF(B764="","",I764+J764)</f>
        <v>5095.0440813041823</v>
      </c>
      <c r="O764" s="27"/>
    </row>
    <row r="765" spans="1:15" x14ac:dyDescent="0.25">
      <c r="A765" s="18"/>
      <c r="B765" s="63">
        <v>45382</v>
      </c>
      <c r="C765" s="64">
        <v>2624.6507135000002</v>
      </c>
      <c r="D765" s="64">
        <v>1006.5001990625</v>
      </c>
      <c r="E765" s="64">
        <v>81.75191922999997</v>
      </c>
      <c r="F765" s="64">
        <v>2420.0196857700003</v>
      </c>
      <c r="G765" s="64">
        <v>1431.2319651587591</v>
      </c>
      <c r="H765" s="64">
        <v>1179.062554508748</v>
      </c>
      <c r="I765" s="64">
        <v>4564.2987311236602</v>
      </c>
      <c r="J765" s="64">
        <v>252.42823281052</v>
      </c>
      <c r="K765" s="64">
        <v>115.3900441</v>
      </c>
      <c r="L765" s="64">
        <v>3811.1000291958285</v>
      </c>
      <c r="M765" s="65" t="b">
        <f>ABS(C765+D765+E765+F765+G765+H765-I765-J765-K765-L765)&lt;0.1</f>
        <v>1</v>
      </c>
      <c r="N765" s="64">
        <f>IF(B765="","",I765+J765)</f>
        <v>4816.7269639341803</v>
      </c>
      <c r="O765" s="27"/>
    </row>
    <row r="766" spans="1:15" x14ac:dyDescent="0.25">
      <c r="A766" s="18"/>
      <c r="B766" s="63">
        <v>45382.041666666664</v>
      </c>
      <c r="C766" s="64">
        <v>2543.7699982499994</v>
      </c>
      <c r="D766" s="64">
        <v>658.05811100000005</v>
      </c>
      <c r="E766" s="64">
        <v>72.927144219999974</v>
      </c>
      <c r="F766" s="64">
        <v>2552.3390056220001</v>
      </c>
      <c r="G766" s="64">
        <v>1437.276707749261</v>
      </c>
      <c r="H766" s="64">
        <v>1382.4405545087473</v>
      </c>
      <c r="I766" s="64">
        <v>4377.5590652436586</v>
      </c>
      <c r="J766" s="64">
        <v>247.29026761052398</v>
      </c>
      <c r="K766" s="64">
        <v>684.27878930000008</v>
      </c>
      <c r="L766" s="64">
        <v>3337.683399195827</v>
      </c>
      <c r="M766" s="65" t="b">
        <f>ABS(C766+D766+E766+F766+G766+H766-I766-J766-K766-L766)&lt;0.1</f>
        <v>1</v>
      </c>
      <c r="N766" s="64">
        <f>IF(B766="","",I766+J766)</f>
        <v>4624.8493328541826</v>
      </c>
      <c r="O766" s="27"/>
    </row>
    <row r="767" spans="1:15" x14ac:dyDescent="0.25">
      <c r="A767" s="18"/>
      <c r="B767" s="63">
        <v>45382.125</v>
      </c>
      <c r="C767" s="64">
        <v>2486.0874589999985</v>
      </c>
      <c r="D767" s="64">
        <v>370.62152456250004</v>
      </c>
      <c r="E767" s="64">
        <v>64.445259999999962</v>
      </c>
      <c r="F767" s="64">
        <v>2832.757999731999</v>
      </c>
      <c r="G767" s="64">
        <v>1455.935586356761</v>
      </c>
      <c r="H767" s="64">
        <v>1882.2815545087481</v>
      </c>
      <c r="I767" s="64">
        <v>4322.8369428036594</v>
      </c>
      <c r="J767" s="64">
        <v>254.410969660521</v>
      </c>
      <c r="K767" s="64">
        <v>1481.7872600000001</v>
      </c>
      <c r="L767" s="64">
        <v>3033.0942116958281</v>
      </c>
      <c r="M767" s="65" t="b">
        <f>ABS(C767+D767+E767+F767+G767+H767-I767-J767-K767-L767)&lt;0.1</f>
        <v>1</v>
      </c>
      <c r="N767" s="64">
        <f>IF(B767="","",I767+J767)</f>
        <v>4577.2479124641804</v>
      </c>
      <c r="O767" s="27"/>
    </row>
    <row r="768" spans="1:15" x14ac:dyDescent="0.25">
      <c r="A768" s="18"/>
      <c r="B768" s="63">
        <v>45382.166666666664</v>
      </c>
      <c r="C768" s="64">
        <v>2471.5661017500001</v>
      </c>
      <c r="D768" s="64">
        <v>295.71489131250007</v>
      </c>
      <c r="E768" s="64">
        <v>58.873501999999988</v>
      </c>
      <c r="F768" s="64">
        <v>2887.7751544557505</v>
      </c>
      <c r="G768" s="64">
        <v>1425.726131053013</v>
      </c>
      <c r="H768" s="64">
        <v>2080.7795545087479</v>
      </c>
      <c r="I768" s="64">
        <v>4232.800032863659</v>
      </c>
      <c r="J768" s="64">
        <v>266.15596002052501</v>
      </c>
      <c r="K768" s="64">
        <v>1857.7754605</v>
      </c>
      <c r="L768" s="64">
        <v>2863.7038816958284</v>
      </c>
      <c r="M768" s="65" t="b">
        <f>ABS(C768+D768+E768+F768+G768+H768-I768-J768-K768-L768)&lt;0.1</f>
        <v>1</v>
      </c>
      <c r="N768" s="64">
        <f>IF(B768="","",I768+J768)</f>
        <v>4498.9559928841836</v>
      </c>
      <c r="O768" s="27"/>
    </row>
    <row r="769" spans="1:15" x14ac:dyDescent="0.25">
      <c r="A769" s="18"/>
      <c r="B769" s="63">
        <v>45382.208333333336</v>
      </c>
      <c r="C769" s="64">
        <v>2422.6581495</v>
      </c>
      <c r="D769" s="64">
        <v>374.97472868750009</v>
      </c>
      <c r="E769" s="64">
        <v>64.154559999999975</v>
      </c>
      <c r="F769" s="64">
        <v>2984.8339955860001</v>
      </c>
      <c r="G769" s="64">
        <v>1388.113381217762</v>
      </c>
      <c r="H769" s="64">
        <v>2067.6385545087478</v>
      </c>
      <c r="I769" s="64">
        <v>4309.2754532136587</v>
      </c>
      <c r="J769" s="64">
        <v>267.28708699052606</v>
      </c>
      <c r="K769" s="64">
        <v>1711.997010099999</v>
      </c>
      <c r="L769" s="64">
        <v>3013.8138191958283</v>
      </c>
      <c r="M769" s="65" t="b">
        <f>ABS(C769+D769+E769+F769+G769+H769-I769-J769-K769-L769)&lt;0.1</f>
        <v>1</v>
      </c>
      <c r="N769" s="64">
        <f>IF(B769="","",I769+J769)</f>
        <v>4576.5625402041851</v>
      </c>
      <c r="O769" s="27"/>
    </row>
    <row r="770" spans="1:15" x14ac:dyDescent="0.25">
      <c r="A770" s="18"/>
      <c r="B770" s="63">
        <v>45382.25</v>
      </c>
      <c r="C770" s="64">
        <v>2205.9190662500005</v>
      </c>
      <c r="D770" s="64">
        <v>411.95781243750002</v>
      </c>
      <c r="E770" s="64">
        <v>62.860248999999982</v>
      </c>
      <c r="F770" s="64">
        <v>3017.8859696002501</v>
      </c>
      <c r="G770" s="64">
        <v>1394.3460223335121</v>
      </c>
      <c r="H770" s="64">
        <v>2129.8325545087478</v>
      </c>
      <c r="I770" s="64">
        <v>4500.1609300636565</v>
      </c>
      <c r="J770" s="64">
        <v>267.26530807052603</v>
      </c>
      <c r="K770" s="64">
        <v>1456.5850167999999</v>
      </c>
      <c r="L770" s="64">
        <v>2998.7904191958273</v>
      </c>
      <c r="M770" s="65" t="b">
        <f>ABS(C770+D770+E770+F770+G770+H770-I770-J770-K770-L770)&lt;0.1</f>
        <v>1</v>
      </c>
      <c r="N770" s="64">
        <f>IF(B770="","",I770+J770)</f>
        <v>4767.4262381341823</v>
      </c>
      <c r="O770" s="27"/>
    </row>
    <row r="771" spans="1:15" x14ac:dyDescent="0.25">
      <c r="A771" s="18"/>
      <c r="B771" s="63">
        <v>45382.291666666664</v>
      </c>
      <c r="C771" s="64">
        <v>2299.0023997500002</v>
      </c>
      <c r="D771" s="64">
        <v>370.94644162500009</v>
      </c>
      <c r="E771" s="64">
        <v>62.237232249999998</v>
      </c>
      <c r="F771" s="64">
        <v>3007.043428619249</v>
      </c>
      <c r="G771" s="64">
        <v>1513.274436947012</v>
      </c>
      <c r="H771" s="64">
        <v>2208.005554508748</v>
      </c>
      <c r="I771" s="64">
        <v>4722.1236347836593</v>
      </c>
      <c r="J771" s="64">
        <v>292.70042892052402</v>
      </c>
      <c r="K771" s="64">
        <v>1343.8108227999999</v>
      </c>
      <c r="L771" s="64">
        <v>3101.8746071958271</v>
      </c>
      <c r="M771" s="65" t="b">
        <f>ABS(C771+D771+E771+F771+G771+H771-I771-J771-K771-L771)&lt;0.1</f>
        <v>1</v>
      </c>
      <c r="N771" s="64">
        <f>IF(B771="","",I771+J771)</f>
        <v>5014.8240637041836</v>
      </c>
      <c r="O771" s="27"/>
    </row>
    <row r="772" spans="1:15" x14ac:dyDescent="0.25">
      <c r="A772" s="18"/>
      <c r="B772" s="63">
        <v>45382.333333333336</v>
      </c>
      <c r="C772" s="64">
        <v>2303.0526064999999</v>
      </c>
      <c r="D772" s="64">
        <v>621.28244837500006</v>
      </c>
      <c r="E772" s="64">
        <v>66.105130999999986</v>
      </c>
      <c r="F772" s="64">
        <v>2897.2520987379999</v>
      </c>
      <c r="G772" s="64">
        <v>1893.1425192582631</v>
      </c>
      <c r="H772" s="64">
        <v>1996.210974508748</v>
      </c>
      <c r="I772" s="64">
        <v>4858.0631360336583</v>
      </c>
      <c r="J772" s="64">
        <v>315.42858555052709</v>
      </c>
      <c r="K772" s="64">
        <v>1289.7963310999999</v>
      </c>
      <c r="L772" s="64">
        <v>3313.757725695828</v>
      </c>
      <c r="M772" s="65" t="b">
        <f>ABS(C772+D772+E772+F772+G772+H772-I772-J772-K772-L772)&lt;0.1</f>
        <v>1</v>
      </c>
      <c r="N772" s="64">
        <f>IF(B772="","",I772+J772)</f>
        <v>5173.4917215841851</v>
      </c>
      <c r="O772" s="27"/>
    </row>
    <row r="773" spans="1:15" x14ac:dyDescent="0.25">
      <c r="A773" s="18"/>
      <c r="B773" s="63">
        <v>45382.375</v>
      </c>
      <c r="C773" s="64">
        <v>2193.3533615000001</v>
      </c>
      <c r="D773" s="64">
        <v>504.22357443750002</v>
      </c>
      <c r="E773" s="64">
        <v>65.20711224999998</v>
      </c>
      <c r="F773" s="64">
        <v>2686.8077197097505</v>
      </c>
      <c r="G773" s="64">
        <v>2323.5709533740101</v>
      </c>
      <c r="H773" s="64">
        <v>1876.0312995087472</v>
      </c>
      <c r="I773" s="64">
        <v>4972.86974936366</v>
      </c>
      <c r="J773" s="64">
        <v>340.10489722052102</v>
      </c>
      <c r="K773" s="64">
        <v>1371.6873425000001</v>
      </c>
      <c r="L773" s="64">
        <v>2964.5320316958282</v>
      </c>
      <c r="M773" s="65" t="b">
        <f>ABS(C773+D773+E773+F773+G773+H773-I773-J773-K773-L773)&lt;0.1</f>
        <v>1</v>
      </c>
      <c r="N773" s="64">
        <f>IF(B773="","",I773+J773)</f>
        <v>5312.9746465841808</v>
      </c>
      <c r="O773" s="27"/>
    </row>
    <row r="774" spans="1:15" x14ac:dyDescent="0.25">
      <c r="A774" s="18"/>
      <c r="B774" s="63">
        <v>45382.416666666664</v>
      </c>
      <c r="C774" s="64">
        <v>2146.6694857500001</v>
      </c>
      <c r="D774" s="64">
        <v>327.52629743750003</v>
      </c>
      <c r="E774" s="64">
        <v>64.164604560000001</v>
      </c>
      <c r="F774" s="64">
        <v>2332.2551200052503</v>
      </c>
      <c r="G774" s="64">
        <v>2621.8024747585118</v>
      </c>
      <c r="H774" s="64">
        <v>1745.5038795087482</v>
      </c>
      <c r="I774" s="64">
        <v>5130.8789730336593</v>
      </c>
      <c r="J774" s="64">
        <v>314.34651764052097</v>
      </c>
      <c r="K774" s="64">
        <v>1684.823089649999</v>
      </c>
      <c r="L774" s="64">
        <v>2107.8732816958282</v>
      </c>
      <c r="M774" s="65" t="b">
        <f>ABS(C774+D774+E774+F774+G774+H774-I774-J774-K774-L774)&lt;0.1</f>
        <v>1</v>
      </c>
      <c r="N774" s="64">
        <f>IF(B774="","",I774+J774)</f>
        <v>5445.22549067418</v>
      </c>
      <c r="O774" s="27"/>
    </row>
    <row r="775" spans="1:15" x14ac:dyDescent="0.25">
      <c r="A775" s="18"/>
      <c r="B775" s="63">
        <v>45382.458333333336</v>
      </c>
      <c r="C775" s="64">
        <v>2169.28915525</v>
      </c>
      <c r="D775" s="64">
        <v>355.77696193750006</v>
      </c>
      <c r="E775" s="64">
        <v>62.951734249999973</v>
      </c>
      <c r="F775" s="64">
        <v>2376.8130192075</v>
      </c>
      <c r="G775" s="64">
        <v>2916.7295722862609</v>
      </c>
      <c r="H775" s="64">
        <v>1355.466139508748</v>
      </c>
      <c r="I775" s="64">
        <v>5177.2401696236593</v>
      </c>
      <c r="J775" s="64">
        <v>308.18503572052299</v>
      </c>
      <c r="K775" s="64">
        <v>2160.4381454000004</v>
      </c>
      <c r="L775" s="64">
        <v>1591.1632316958282</v>
      </c>
      <c r="M775" s="65" t="b">
        <f>ABS(C775+D775+E775+F775+G775+H775-I775-J775-K775-L775)&lt;0.1</f>
        <v>1</v>
      </c>
      <c r="N775" s="64">
        <f>IF(B775="","",I775+J775)</f>
        <v>5485.4252053441824</v>
      </c>
      <c r="O775" s="27"/>
    </row>
    <row r="776" spans="1:15" x14ac:dyDescent="0.25">
      <c r="A776" s="18"/>
      <c r="B776" s="63">
        <v>45382.5</v>
      </c>
      <c r="C776" s="64">
        <v>2164.8446945000001</v>
      </c>
      <c r="D776" s="64">
        <v>421.44568568750003</v>
      </c>
      <c r="E776" s="64">
        <v>71.353012159999977</v>
      </c>
      <c r="F776" s="64">
        <v>2362.6720750425002</v>
      </c>
      <c r="G776" s="64">
        <v>2977.352450751262</v>
      </c>
      <c r="H776" s="64">
        <v>1003.421379508748</v>
      </c>
      <c r="I776" s="64">
        <v>5142.5378864036584</v>
      </c>
      <c r="J776" s="64">
        <v>292.25479715052404</v>
      </c>
      <c r="K776" s="64">
        <v>1743.6395054</v>
      </c>
      <c r="L776" s="64">
        <v>1822.6571086958272</v>
      </c>
      <c r="M776" s="65" t="b">
        <f>ABS(C776+D776+E776+F776+G776+H776-I776-J776-K776-L776)&lt;0.1</f>
        <v>1</v>
      </c>
      <c r="N776" s="64">
        <f>IF(B776="","",I776+J776)</f>
        <v>5434.7926835541821</v>
      </c>
      <c r="O776" s="27"/>
    </row>
    <row r="777" spans="1:15" x14ac:dyDescent="0.25">
      <c r="A777" s="18"/>
      <c r="B777" s="63">
        <v>45382.541666666664</v>
      </c>
      <c r="C777" s="64">
        <v>2258.27011425</v>
      </c>
      <c r="D777" s="64">
        <v>398.13930981250002</v>
      </c>
      <c r="E777" s="64">
        <v>70.730446720000003</v>
      </c>
      <c r="F777" s="64">
        <v>2310.8297049855</v>
      </c>
      <c r="G777" s="64">
        <v>2991.1073541532623</v>
      </c>
      <c r="H777" s="64">
        <v>879.46428450874805</v>
      </c>
      <c r="I777" s="64">
        <v>4967.0248566436558</v>
      </c>
      <c r="J777" s="64">
        <v>289.57533909052603</v>
      </c>
      <c r="K777" s="64">
        <v>1573.4567575000001</v>
      </c>
      <c r="L777" s="64">
        <v>2078.4842611958279</v>
      </c>
      <c r="M777" s="65" t="b">
        <f>ABS(C777+D777+E777+F777+G777+H777-I777-J777-K777-L777)&lt;0.1</f>
        <v>1</v>
      </c>
      <c r="N777" s="64">
        <f>IF(B777="","",I777+J777)</f>
        <v>5256.6001957341814</v>
      </c>
      <c r="O777" s="27"/>
    </row>
    <row r="778" spans="1:15" x14ac:dyDescent="0.25">
      <c r="A778" s="18"/>
      <c r="B778" s="63">
        <v>45382.583333333336</v>
      </c>
      <c r="C778" s="64">
        <v>2235.8644087499997</v>
      </c>
      <c r="D778" s="64">
        <v>321.31713106250004</v>
      </c>
      <c r="E778" s="64">
        <v>68.297069999999948</v>
      </c>
      <c r="F778" s="64">
        <v>2412.2291210845001</v>
      </c>
      <c r="G778" s="64">
        <v>2954.389097314262</v>
      </c>
      <c r="H778" s="64">
        <v>863.89253450874799</v>
      </c>
      <c r="I778" s="64">
        <v>4583.8655918236582</v>
      </c>
      <c r="J778" s="64">
        <v>278.19099240052401</v>
      </c>
      <c r="K778" s="64">
        <v>2120.0529593000001</v>
      </c>
      <c r="L778" s="64">
        <v>1873.8798191958281</v>
      </c>
      <c r="M778" s="65" t="b">
        <f>ABS(C778+D778+E778+F778+G778+H778-I778-J778-K778-L778)&lt;0.1</f>
        <v>1</v>
      </c>
      <c r="N778" s="64">
        <f>IF(B778="","",I778+J778)</f>
        <v>4862.0565842241822</v>
      </c>
      <c r="O778" s="27"/>
    </row>
    <row r="779" spans="1:15" x14ac:dyDescent="0.25">
      <c r="A779" s="18"/>
      <c r="B779" s="63">
        <v>45382.625</v>
      </c>
      <c r="C779" s="64">
        <v>2193.2858395000003</v>
      </c>
      <c r="D779" s="64">
        <v>280.67344325000005</v>
      </c>
      <c r="E779" s="64">
        <v>69.344222429999988</v>
      </c>
      <c r="F779" s="64">
        <v>2324.570928483</v>
      </c>
      <c r="G779" s="64">
        <v>2677.4618633882628</v>
      </c>
      <c r="H779" s="64">
        <v>1129.7323195087481</v>
      </c>
      <c r="I779" s="64">
        <v>4512.4586916336566</v>
      </c>
      <c r="J779" s="64">
        <v>255.21049353052803</v>
      </c>
      <c r="K779" s="64">
        <v>2238.7184747000001</v>
      </c>
      <c r="L779" s="64">
        <v>1668.680956695827</v>
      </c>
      <c r="M779" s="65" t="b">
        <f>ABS(C779+D779+E779+F779+G779+H779-I779-J779-K779-L779)&lt;0.1</f>
        <v>1</v>
      </c>
      <c r="N779" s="64">
        <f>IF(B779="","",I779+J779)</f>
        <v>4767.6691851641845</v>
      </c>
      <c r="O779" s="27"/>
    </row>
    <row r="780" spans="1:15" x14ac:dyDescent="0.25">
      <c r="A780" s="18"/>
      <c r="B780" s="63">
        <v>45382.666666666664</v>
      </c>
      <c r="C780" s="64">
        <v>2532.7737504999991</v>
      </c>
      <c r="D780" s="64">
        <v>386.26583793750001</v>
      </c>
      <c r="E780" s="64">
        <v>68.01279178999998</v>
      </c>
      <c r="F780" s="64">
        <v>2887.3789916235</v>
      </c>
      <c r="G780" s="64">
        <v>2446.5062368202603</v>
      </c>
      <c r="H780" s="64">
        <v>1306.159349508747</v>
      </c>
      <c r="I780" s="64">
        <v>4413.8149706036602</v>
      </c>
      <c r="J780" s="64">
        <v>259.93136148052105</v>
      </c>
      <c r="K780" s="64">
        <v>2163.7092819</v>
      </c>
      <c r="L780" s="64">
        <v>2789.6413441958284</v>
      </c>
      <c r="M780" s="65" t="b">
        <f>ABS(C780+D780+E780+F780+G780+H780-I780-J780-K780-L780)&lt;0.1</f>
        <v>1</v>
      </c>
      <c r="N780" s="64">
        <f>IF(B780="","",I780+J780)</f>
        <v>4673.7463320841816</v>
      </c>
      <c r="O780" s="27"/>
    </row>
    <row r="781" spans="1:15" x14ac:dyDescent="0.25">
      <c r="A781" s="18"/>
      <c r="B781" s="63">
        <v>45382.708333333336</v>
      </c>
      <c r="C781" s="64">
        <v>2643.4705835</v>
      </c>
      <c r="D781" s="64">
        <v>495.04002331250001</v>
      </c>
      <c r="E781" s="64">
        <v>69.049009999999981</v>
      </c>
      <c r="F781" s="64">
        <v>2964.8788528145001</v>
      </c>
      <c r="G781" s="64">
        <v>2072.789311214261</v>
      </c>
      <c r="H781" s="64">
        <v>1578.2699245087481</v>
      </c>
      <c r="I781" s="64">
        <v>4568.4919826136593</v>
      </c>
      <c r="J781" s="64">
        <v>270.99851204052402</v>
      </c>
      <c r="K781" s="64">
        <v>2000.3889389999993</v>
      </c>
      <c r="L781" s="64">
        <v>2983.6182716958283</v>
      </c>
      <c r="M781" s="65" t="b">
        <f>ABS(C781+D781+E781+F781+G781+H781-I781-J781-K781-L781)&lt;0.1</f>
        <v>1</v>
      </c>
      <c r="N781" s="64">
        <f>IF(B781="","",I781+J781)</f>
        <v>4839.4904946541828</v>
      </c>
      <c r="O781" s="27"/>
    </row>
    <row r="782" spans="1:15" x14ac:dyDescent="0.25">
      <c r="A782" s="18"/>
      <c r="B782" s="63">
        <v>45382.75</v>
      </c>
      <c r="C782" s="64">
        <v>2646.92763775</v>
      </c>
      <c r="D782" s="64">
        <v>1052.607138062499</v>
      </c>
      <c r="E782" s="64">
        <v>73.512890909999982</v>
      </c>
      <c r="F782" s="64">
        <v>3097.9102452480001</v>
      </c>
      <c r="G782" s="64">
        <v>1679.4142495007611</v>
      </c>
      <c r="H782" s="64">
        <v>1560.602554508748</v>
      </c>
      <c r="I782" s="64">
        <v>5045.8920706136578</v>
      </c>
      <c r="J782" s="64">
        <v>259.87937467052404</v>
      </c>
      <c r="K782" s="64">
        <v>462.06564450000002</v>
      </c>
      <c r="L782" s="64">
        <v>4343.1376261958276</v>
      </c>
      <c r="M782" s="65" t="b">
        <f>ABS(C782+D782+E782+F782+G782+H782-I782-J782-K782-L782)&lt;0.1</f>
        <v>1</v>
      </c>
      <c r="N782" s="64">
        <f>IF(B782="","",I782+J782)</f>
        <v>5305.7714452841819</v>
      </c>
      <c r="O782" s="27"/>
    </row>
    <row r="783" spans="1:15" x14ac:dyDescent="0.25">
      <c r="A783" s="18"/>
      <c r="B783" s="63">
        <v>45382.791666666664</v>
      </c>
      <c r="C783" s="64">
        <v>2746.1644137500002</v>
      </c>
      <c r="D783" s="64">
        <v>1789.272389</v>
      </c>
      <c r="E783" s="64">
        <v>77.80416421999999</v>
      </c>
      <c r="F783" s="64">
        <v>3090.2691703705</v>
      </c>
      <c r="G783" s="64">
        <v>1537.006517180758</v>
      </c>
      <c r="H783" s="64">
        <v>1494.8965545087481</v>
      </c>
      <c r="I783" s="64">
        <v>5421.4942303936577</v>
      </c>
      <c r="J783" s="64">
        <v>278.10504544052003</v>
      </c>
      <c r="K783" s="64">
        <v>99.388214499999961</v>
      </c>
      <c r="L783" s="64">
        <v>4936.4257186958275</v>
      </c>
      <c r="M783" s="65" t="b">
        <f>ABS(C783+D783+E783+F783+G783+H783-I783-J783-K783-L783)&lt;0.1</f>
        <v>1</v>
      </c>
      <c r="N783" s="64">
        <f>IF(B783="","",I783+J783)</f>
        <v>5699.5992758341781</v>
      </c>
      <c r="O783" s="27"/>
    </row>
    <row r="784" spans="1:15" x14ac:dyDescent="0.25">
      <c r="A784" s="18"/>
      <c r="B784" s="63">
        <v>45382.833333333336</v>
      </c>
      <c r="C784" s="64">
        <v>2754.8095807500004</v>
      </c>
      <c r="D784" s="64">
        <v>1234.1293491250001</v>
      </c>
      <c r="E784" s="64">
        <v>72.156835629999975</v>
      </c>
      <c r="F784" s="64">
        <v>3118.011940691249</v>
      </c>
      <c r="G784" s="64">
        <v>1552.410357825014</v>
      </c>
      <c r="H784" s="64">
        <v>1848.7595545087481</v>
      </c>
      <c r="I784" s="64">
        <v>5409.0421453036597</v>
      </c>
      <c r="J784" s="64">
        <v>277.87429243052503</v>
      </c>
      <c r="K784" s="64">
        <v>199.97481110000001</v>
      </c>
      <c r="L784" s="64">
        <v>4693.386369695826</v>
      </c>
      <c r="M784" s="65" t="b">
        <f>ABS(C784+D784+E784+F784+G784+H784-I784-J784-K784-L784)&lt;0.1</f>
        <v>1</v>
      </c>
      <c r="N784" s="64">
        <f>IF(B784="","",I784+J784)</f>
        <v>5686.9164377341849</v>
      </c>
      <c r="O784" s="27"/>
    </row>
    <row r="785" spans="1:15" x14ac:dyDescent="0.25">
      <c r="A785" s="18"/>
      <c r="B785" s="63">
        <v>45382.875</v>
      </c>
      <c r="C785" s="64">
        <v>2710.0450285000002</v>
      </c>
      <c r="D785" s="64">
        <v>1518.4208824375</v>
      </c>
      <c r="E785" s="64">
        <v>72.098473179999985</v>
      </c>
      <c r="F785" s="64">
        <v>3064.1346678929995</v>
      </c>
      <c r="G785" s="64">
        <v>1553.8110943507661</v>
      </c>
      <c r="H785" s="64">
        <v>1278.2325545087481</v>
      </c>
      <c r="I785" s="64">
        <v>5110.9647104636606</v>
      </c>
      <c r="J785" s="64">
        <v>272.01168816052501</v>
      </c>
      <c r="K785" s="64">
        <v>132.64352805000001</v>
      </c>
      <c r="L785" s="64">
        <v>4681.1227741958282</v>
      </c>
      <c r="M785" s="65" t="b">
        <f>ABS(C785+D785+E785+F785+G785+H785-I785-J785-K785-L785)&lt;0.1</f>
        <v>1</v>
      </c>
      <c r="N785" s="64">
        <f>IF(B785="","",I785+J785)</f>
        <v>5382.976398624186</v>
      </c>
      <c r="O785" s="27"/>
    </row>
    <row r="786" spans="1:15" x14ac:dyDescent="0.25">
      <c r="A786" s="18"/>
      <c r="B786" s="63">
        <v>45382.916666666664</v>
      </c>
      <c r="C786" s="64">
        <v>2670.0195307500003</v>
      </c>
      <c r="D786" s="64">
        <v>949.75277718749999</v>
      </c>
      <c r="E786" s="64">
        <v>79.527681110000003</v>
      </c>
      <c r="F786" s="64">
        <v>3077.176174958</v>
      </c>
      <c r="G786" s="64">
        <v>1530.324895005763</v>
      </c>
      <c r="H786" s="64">
        <v>1352.448554508748</v>
      </c>
      <c r="I786" s="64">
        <v>5076.2363385236604</v>
      </c>
      <c r="J786" s="64">
        <v>269.07330920052402</v>
      </c>
      <c r="K786" s="64">
        <v>266.89787860000001</v>
      </c>
      <c r="L786" s="64">
        <v>4047.0420871958286</v>
      </c>
      <c r="M786" s="65" t="b">
        <f>ABS(C786+D786+E786+F786+G786+H786-I786-J786-K786-L786)&lt;0.1</f>
        <v>1</v>
      </c>
      <c r="N786" s="64">
        <f>IF(B786="","",I786+J786)</f>
        <v>5345.3096477241843</v>
      </c>
      <c r="O786" s="27"/>
    </row>
    <row r="787" spans="1:15" x14ac:dyDescent="0.25">
      <c r="A787" s="18"/>
      <c r="B787" s="63">
        <v>45382.958333333336</v>
      </c>
      <c r="C787" s="64">
        <v>2665.3502580000004</v>
      </c>
      <c r="D787" s="64">
        <v>691.73400068750004</v>
      </c>
      <c r="E787" s="64">
        <v>72.716087009999981</v>
      </c>
      <c r="F787" s="64">
        <v>2940.6192967489992</v>
      </c>
      <c r="G787" s="64">
        <v>1527.141195124763</v>
      </c>
      <c r="H787" s="64">
        <v>1386.4505545087482</v>
      </c>
      <c r="I787" s="64">
        <v>4745.4606716336566</v>
      </c>
      <c r="J787" s="64">
        <v>262.04786385052597</v>
      </c>
      <c r="K787" s="64">
        <v>410.33434240000003</v>
      </c>
      <c r="L787" s="64">
        <v>3866.1685141958283</v>
      </c>
      <c r="M787" s="65" t="b">
        <f>ABS(C787+D787+E787+F787+G787+H787-I787-J787-K787-L787)&lt;0.1</f>
        <v>1</v>
      </c>
      <c r="N787" s="64">
        <f>IF(B787="","",I787+J787)</f>
        <v>5007.5085354841822</v>
      </c>
      <c r="O787" s="27"/>
    </row>
    <row r="788" spans="1:15" x14ac:dyDescent="0.25">
      <c r="A788" s="18"/>
      <c r="B788" s="63" t="s">
        <v>10</v>
      </c>
      <c r="C788" s="64" t="s">
        <v>10</v>
      </c>
      <c r="D788" s="64" t="s">
        <v>10</v>
      </c>
      <c r="E788" s="64" t="s">
        <v>10</v>
      </c>
      <c r="F788" s="64" t="s">
        <v>10</v>
      </c>
      <c r="G788" s="64" t="s">
        <v>10</v>
      </c>
      <c r="H788" s="64" t="s">
        <v>10</v>
      </c>
      <c r="I788" s="64" t="s">
        <v>10</v>
      </c>
      <c r="J788" s="64" t="s">
        <v>10</v>
      </c>
      <c r="K788" s="64" t="s">
        <v>10</v>
      </c>
      <c r="L788" s="64" t="s">
        <v>10</v>
      </c>
      <c r="M788" s="65" t="e">
        <f>ABS(C788+D788+E788+F788+G788+H788-I788-J788-K788-L788)&lt;0.1</f>
        <v>#VALUE!</v>
      </c>
      <c r="N788" s="64" t="str">
        <f>IF(B788="","",I788+J788)</f>
        <v/>
      </c>
      <c r="O788" s="27"/>
    </row>
    <row r="789" spans="1:15" x14ac:dyDescent="0.25">
      <c r="A789" s="18"/>
      <c r="B789" s="63" t="s">
        <v>10</v>
      </c>
      <c r="C789" s="64" t="s">
        <v>10</v>
      </c>
      <c r="D789" s="64" t="s">
        <v>10</v>
      </c>
      <c r="E789" s="64" t="s">
        <v>10</v>
      </c>
      <c r="F789" s="64" t="s">
        <v>10</v>
      </c>
      <c r="G789" s="64" t="s">
        <v>10</v>
      </c>
      <c r="H789" s="64" t="s">
        <v>10</v>
      </c>
      <c r="I789" s="64" t="s">
        <v>10</v>
      </c>
      <c r="J789" s="64" t="s">
        <v>10</v>
      </c>
      <c r="K789" s="64" t="s">
        <v>10</v>
      </c>
      <c r="L789" s="64" t="s">
        <v>10</v>
      </c>
      <c r="M789" s="65" t="e">
        <f>ABS(C789+D789+E789+F789+G789+H789-I789-J789-K789-L789)&lt;0.1</f>
        <v>#VALUE!</v>
      </c>
      <c r="N789" s="64" t="str">
        <f>IF(B789="","",I789+J789)</f>
        <v/>
      </c>
      <c r="O789" s="27"/>
    </row>
  </sheetData>
  <mergeCells count="1">
    <mergeCell ref="L1:N1"/>
  </mergeCells>
  <conditionalFormatting sqref="J1">
    <cfRule type="expression" dxfId="20" priority="2">
      <formula>$M$41=FALSE</formula>
    </cfRule>
  </conditionalFormatting>
  <conditionalFormatting sqref="M41">
    <cfRule type="expression" dxfId="19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P789"/>
  <sheetViews>
    <sheetView zoomScaleNormal="100" workbookViewId="0">
      <selection activeCell="B45" sqref="B45"/>
    </sheetView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4" customWidth="1"/>
    <col min="16" max="16384" width="11.42578125" style="4"/>
  </cols>
  <sheetData>
    <row r="1" spans="2:14" ht="31.5" customHeight="1" x14ac:dyDescent="0.25">
      <c r="B1" s="1" t="s">
        <v>12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62">
        <f>+B45</f>
        <v>0</v>
      </c>
      <c r="M1" s="62"/>
      <c r="N1" s="62"/>
    </row>
    <row r="20" ht="11.25" customHeight="1" x14ac:dyDescent="0.25"/>
    <row r="39" spans="1:16" ht="21" customHeight="1" x14ac:dyDescent="0.25">
      <c r="N39" s="6" t="s">
        <v>0</v>
      </c>
    </row>
    <row r="41" spans="1:16" s="10" customFormat="1" ht="30" x14ac:dyDescent="0.25">
      <c r="A41" s="7"/>
      <c r="B41" s="8" t="s">
        <v>1</v>
      </c>
      <c r="C41" s="9">
        <f>SUM(C45:C789)</f>
        <v>0</v>
      </c>
      <c r="D41" s="9">
        <f t="shared" ref="D41:N41" si="0">SUM(D45:D789)</f>
        <v>0</v>
      </c>
      <c r="E41" s="9">
        <f t="shared" si="0"/>
        <v>0</v>
      </c>
      <c r="F41" s="9">
        <f t="shared" si="0"/>
        <v>0</v>
      </c>
      <c r="G41" s="9">
        <f t="shared" si="0"/>
        <v>0</v>
      </c>
      <c r="H41" s="9">
        <f t="shared" si="0"/>
        <v>0</v>
      </c>
      <c r="I41" s="9">
        <f t="shared" si="0"/>
        <v>0</v>
      </c>
      <c r="J41" s="9">
        <f t="shared" si="0"/>
        <v>0</v>
      </c>
      <c r="K41" s="9">
        <f t="shared" si="0"/>
        <v>0</v>
      </c>
      <c r="L41" s="9">
        <f t="shared" si="0"/>
        <v>0</v>
      </c>
      <c r="M41" s="20" t="b">
        <f>ABS(C41+D41+E41+F41+G41+H41-I41-J41-K41-L41)&lt;0.0000001</f>
        <v>1</v>
      </c>
      <c r="N41" s="9">
        <f t="shared" si="0"/>
        <v>0</v>
      </c>
      <c r="P41" s="36"/>
    </row>
    <row r="42" spans="1:16" s="10" customFormat="1" x14ac:dyDescent="0.25">
      <c r="A42" s="7"/>
      <c r="B42" s="11" t="s">
        <v>2</v>
      </c>
      <c r="C42" s="12">
        <f t="shared" ref="C42:L42" si="1">MAX(C45:C789)</f>
        <v>0</v>
      </c>
      <c r="D42" s="12">
        <f t="shared" si="1"/>
        <v>0</v>
      </c>
      <c r="E42" s="12">
        <f t="shared" si="1"/>
        <v>0</v>
      </c>
      <c r="F42" s="12">
        <f t="shared" si="1"/>
        <v>0</v>
      </c>
      <c r="G42" s="12">
        <f t="shared" si="1"/>
        <v>0</v>
      </c>
      <c r="H42" s="12">
        <f t="shared" si="1"/>
        <v>0</v>
      </c>
      <c r="I42" s="12">
        <f t="shared" si="1"/>
        <v>0</v>
      </c>
      <c r="J42" s="12">
        <f t="shared" si="1"/>
        <v>0</v>
      </c>
      <c r="K42" s="12">
        <f t="shared" si="1"/>
        <v>0</v>
      </c>
      <c r="L42" s="12">
        <f t="shared" si="1"/>
        <v>0</v>
      </c>
      <c r="M42" s="5"/>
      <c r="N42" s="12" t="str">
        <f>IF(MAX(N45:N789)=0,"",MAX(N45:N789))</f>
        <v/>
      </c>
      <c r="O42" s="27" t="str">
        <f>IF(N42="","",VLOOKUP(N42,$N$45:$O$789,2,0))</f>
        <v/>
      </c>
    </row>
    <row r="43" spans="1:16" s="10" customFormat="1" x14ac:dyDescent="0.25">
      <c r="A43" s="7"/>
      <c r="B43" s="11" t="s">
        <v>3</v>
      </c>
      <c r="C43" s="12">
        <f t="shared" ref="C43:L43" si="2">MIN(C45:C789)</f>
        <v>0</v>
      </c>
      <c r="D43" s="12">
        <f t="shared" si="2"/>
        <v>0</v>
      </c>
      <c r="E43" s="12">
        <f t="shared" si="2"/>
        <v>0</v>
      </c>
      <c r="F43" s="12">
        <f t="shared" si="2"/>
        <v>0</v>
      </c>
      <c r="G43" s="12">
        <f t="shared" si="2"/>
        <v>0</v>
      </c>
      <c r="H43" s="12">
        <f t="shared" si="2"/>
        <v>0</v>
      </c>
      <c r="I43" s="12">
        <f t="shared" si="2"/>
        <v>0</v>
      </c>
      <c r="J43" s="12">
        <f t="shared" si="2"/>
        <v>0</v>
      </c>
      <c r="K43" s="12">
        <f t="shared" si="2"/>
        <v>0</v>
      </c>
      <c r="L43" s="12">
        <f t="shared" si="2"/>
        <v>0</v>
      </c>
      <c r="M43" s="5"/>
      <c r="N43" s="12" t="str">
        <f>IF(MIN(N45:N789)=0,"",MIN(N45:N789))</f>
        <v/>
      </c>
      <c r="O43" s="27" t="str">
        <f>IF(N43="","",VLOOKUP(N43,$N$45:$O$789,2,0))</f>
        <v/>
      </c>
    </row>
    <row r="44" spans="1:16" s="17" customFormat="1" ht="60" x14ac:dyDescent="0.25">
      <c r="A44" s="13"/>
      <c r="B44" s="14" t="s">
        <v>11</v>
      </c>
      <c r="C44" s="15" t="s">
        <v>22</v>
      </c>
      <c r="D44" s="15" t="s">
        <v>23</v>
      </c>
      <c r="E44" s="15" t="s">
        <v>20</v>
      </c>
      <c r="F44" s="15" t="s">
        <v>4</v>
      </c>
      <c r="G44" s="15" t="s">
        <v>26</v>
      </c>
      <c r="H44" s="15" t="s">
        <v>5</v>
      </c>
      <c r="I44" s="16" t="s">
        <v>6</v>
      </c>
      <c r="J44" s="16" t="s">
        <v>7</v>
      </c>
      <c r="K44" s="16" t="s">
        <v>8</v>
      </c>
      <c r="L44" s="16" t="s">
        <v>9</v>
      </c>
      <c r="M44" s="5"/>
      <c r="N44" s="19" t="s">
        <v>19</v>
      </c>
    </row>
    <row r="45" spans="1:16" x14ac:dyDescent="0.25">
      <c r="A45" s="18"/>
      <c r="B45" s="44"/>
      <c r="C45" s="45"/>
      <c r="D45" s="45"/>
      <c r="E45" s="45"/>
      <c r="F45" s="45"/>
      <c r="G45" s="45"/>
      <c r="H45" s="45"/>
      <c r="I45" s="45"/>
      <c r="J45" s="45"/>
      <c r="K45" s="45"/>
      <c r="L45" s="45"/>
      <c r="M45" s="34"/>
      <c r="N45" s="45"/>
      <c r="O45" s="27"/>
      <c r="P45" s="35"/>
    </row>
    <row r="46" spans="1:16" x14ac:dyDescent="0.25">
      <c r="A46" s="18"/>
      <c r="B46" s="44"/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34"/>
      <c r="N46" s="45"/>
      <c r="O46" s="27"/>
    </row>
    <row r="47" spans="1:16" x14ac:dyDescent="0.25">
      <c r="A47" s="18"/>
      <c r="B47" s="44"/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34"/>
      <c r="N47" s="45"/>
      <c r="O47" s="27"/>
    </row>
    <row r="48" spans="1:16" x14ac:dyDescent="0.25">
      <c r="A48" s="18"/>
      <c r="B48" s="44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34"/>
      <c r="N48" s="45"/>
      <c r="O48" s="27"/>
    </row>
    <row r="49" spans="1:15" x14ac:dyDescent="0.25">
      <c r="A49" s="18"/>
      <c r="B49" s="44"/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34"/>
      <c r="N49" s="45"/>
      <c r="O49" s="27"/>
    </row>
    <row r="50" spans="1:15" x14ac:dyDescent="0.25">
      <c r="A50" s="18"/>
      <c r="B50" s="44"/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34"/>
      <c r="N50" s="45"/>
      <c r="O50" s="27"/>
    </row>
    <row r="51" spans="1:15" x14ac:dyDescent="0.25">
      <c r="A51" s="18"/>
      <c r="B51" s="44"/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34"/>
      <c r="N51" s="45"/>
      <c r="O51" s="27"/>
    </row>
    <row r="52" spans="1:15" x14ac:dyDescent="0.25">
      <c r="A52" s="18"/>
      <c r="B52" s="44"/>
      <c r="C52" s="45"/>
      <c r="D52" s="45"/>
      <c r="E52" s="45"/>
      <c r="F52" s="45"/>
      <c r="G52" s="45"/>
      <c r="H52" s="45"/>
      <c r="I52" s="45"/>
      <c r="J52" s="45"/>
      <c r="K52" s="45"/>
      <c r="L52" s="45"/>
      <c r="M52" s="34"/>
      <c r="N52" s="45"/>
      <c r="O52" s="27"/>
    </row>
    <row r="53" spans="1:15" x14ac:dyDescent="0.25">
      <c r="A53" s="18"/>
      <c r="B53" s="44"/>
      <c r="C53" s="45"/>
      <c r="D53" s="45"/>
      <c r="E53" s="45"/>
      <c r="F53" s="45"/>
      <c r="G53" s="45"/>
      <c r="H53" s="45"/>
      <c r="I53" s="45"/>
      <c r="J53" s="45"/>
      <c r="K53" s="45"/>
      <c r="L53" s="45"/>
      <c r="M53" s="34"/>
      <c r="N53" s="45"/>
      <c r="O53" s="27"/>
    </row>
    <row r="54" spans="1:15" x14ac:dyDescent="0.25">
      <c r="A54" s="18"/>
      <c r="B54" s="44"/>
      <c r="C54" s="45"/>
      <c r="D54" s="45"/>
      <c r="E54" s="45"/>
      <c r="F54" s="45"/>
      <c r="G54" s="45"/>
      <c r="H54" s="45"/>
      <c r="I54" s="45"/>
      <c r="J54" s="45"/>
      <c r="K54" s="45"/>
      <c r="L54" s="45"/>
      <c r="M54" s="34"/>
      <c r="N54" s="45"/>
      <c r="O54" s="27"/>
    </row>
    <row r="55" spans="1:15" x14ac:dyDescent="0.25">
      <c r="A55" s="18"/>
      <c r="B55" s="44"/>
      <c r="C55" s="45"/>
      <c r="D55" s="45"/>
      <c r="E55" s="45"/>
      <c r="F55" s="45"/>
      <c r="G55" s="45"/>
      <c r="H55" s="45"/>
      <c r="I55" s="45"/>
      <c r="J55" s="45"/>
      <c r="K55" s="45"/>
      <c r="L55" s="45"/>
      <c r="M55" s="34"/>
      <c r="N55" s="45"/>
      <c r="O55" s="27"/>
    </row>
    <row r="56" spans="1:15" x14ac:dyDescent="0.25">
      <c r="A56" s="18"/>
      <c r="B56" s="44"/>
      <c r="C56" s="45"/>
      <c r="D56" s="45"/>
      <c r="E56" s="45"/>
      <c r="F56" s="45"/>
      <c r="G56" s="45"/>
      <c r="H56" s="45"/>
      <c r="I56" s="45"/>
      <c r="J56" s="45"/>
      <c r="K56" s="45"/>
      <c r="L56" s="45"/>
      <c r="M56" s="34"/>
      <c r="N56" s="45"/>
      <c r="O56" s="27"/>
    </row>
    <row r="57" spans="1:15" x14ac:dyDescent="0.25">
      <c r="A57" s="18"/>
      <c r="B57" s="44"/>
      <c r="C57" s="45"/>
      <c r="D57" s="45"/>
      <c r="E57" s="45"/>
      <c r="F57" s="45"/>
      <c r="G57" s="45"/>
      <c r="H57" s="45"/>
      <c r="I57" s="45"/>
      <c r="J57" s="45"/>
      <c r="K57" s="45"/>
      <c r="L57" s="45"/>
      <c r="M57" s="34"/>
      <c r="N57" s="45"/>
      <c r="O57" s="27"/>
    </row>
    <row r="58" spans="1:15" x14ac:dyDescent="0.25">
      <c r="A58" s="18"/>
      <c r="B58" s="44"/>
      <c r="C58" s="45"/>
      <c r="D58" s="45"/>
      <c r="E58" s="45"/>
      <c r="F58" s="45"/>
      <c r="G58" s="45"/>
      <c r="H58" s="45"/>
      <c r="I58" s="45"/>
      <c r="J58" s="45"/>
      <c r="K58" s="45"/>
      <c r="L58" s="45"/>
      <c r="M58" s="34"/>
      <c r="N58" s="45"/>
      <c r="O58" s="27"/>
    </row>
    <row r="59" spans="1:15" x14ac:dyDescent="0.25">
      <c r="A59" s="18"/>
      <c r="B59" s="44"/>
      <c r="C59" s="45"/>
      <c r="D59" s="45"/>
      <c r="E59" s="45"/>
      <c r="F59" s="45"/>
      <c r="G59" s="45"/>
      <c r="H59" s="45"/>
      <c r="I59" s="45"/>
      <c r="J59" s="45"/>
      <c r="K59" s="45"/>
      <c r="L59" s="45"/>
      <c r="M59" s="34"/>
      <c r="N59" s="45"/>
      <c r="O59" s="27"/>
    </row>
    <row r="60" spans="1:15" x14ac:dyDescent="0.25">
      <c r="A60" s="18"/>
      <c r="B60" s="44"/>
      <c r="C60" s="45"/>
      <c r="D60" s="45"/>
      <c r="E60" s="45"/>
      <c r="F60" s="45"/>
      <c r="G60" s="45"/>
      <c r="H60" s="45"/>
      <c r="I60" s="45"/>
      <c r="J60" s="45"/>
      <c r="K60" s="45"/>
      <c r="L60" s="45"/>
      <c r="M60" s="34"/>
      <c r="N60" s="45"/>
      <c r="O60" s="27"/>
    </row>
    <row r="61" spans="1:15" x14ac:dyDescent="0.25">
      <c r="A61" s="18"/>
      <c r="B61" s="44"/>
      <c r="C61" s="45"/>
      <c r="D61" s="45"/>
      <c r="E61" s="45"/>
      <c r="F61" s="45"/>
      <c r="G61" s="45"/>
      <c r="H61" s="45"/>
      <c r="I61" s="45"/>
      <c r="J61" s="45"/>
      <c r="K61" s="45"/>
      <c r="L61" s="45"/>
      <c r="M61" s="34"/>
      <c r="N61" s="45"/>
      <c r="O61" s="27"/>
    </row>
    <row r="62" spans="1:15" x14ac:dyDescent="0.25">
      <c r="A62" s="18"/>
      <c r="B62" s="44"/>
      <c r="C62" s="45"/>
      <c r="D62" s="45"/>
      <c r="E62" s="45"/>
      <c r="F62" s="45"/>
      <c r="G62" s="45"/>
      <c r="H62" s="45"/>
      <c r="I62" s="45"/>
      <c r="J62" s="45"/>
      <c r="K62" s="45"/>
      <c r="L62" s="45"/>
      <c r="M62" s="34"/>
      <c r="N62" s="45"/>
      <c r="O62" s="27"/>
    </row>
    <row r="63" spans="1:15" x14ac:dyDescent="0.25">
      <c r="A63" s="18"/>
      <c r="B63" s="44"/>
      <c r="C63" s="45"/>
      <c r="D63" s="45"/>
      <c r="E63" s="45"/>
      <c r="F63" s="45"/>
      <c r="G63" s="45"/>
      <c r="H63" s="45"/>
      <c r="I63" s="45"/>
      <c r="J63" s="45"/>
      <c r="K63" s="45"/>
      <c r="L63" s="45"/>
      <c r="M63" s="34"/>
      <c r="N63" s="45"/>
      <c r="O63" s="27"/>
    </row>
    <row r="64" spans="1:15" x14ac:dyDescent="0.25">
      <c r="A64" s="18"/>
      <c r="B64" s="44"/>
      <c r="C64" s="45"/>
      <c r="D64" s="45"/>
      <c r="E64" s="45"/>
      <c r="F64" s="45"/>
      <c r="G64" s="45"/>
      <c r="H64" s="45"/>
      <c r="I64" s="45"/>
      <c r="J64" s="45"/>
      <c r="K64" s="45"/>
      <c r="L64" s="45"/>
      <c r="M64" s="34"/>
      <c r="N64" s="45"/>
      <c r="O64" s="27"/>
    </row>
    <row r="65" spans="1:15" x14ac:dyDescent="0.25">
      <c r="A65" s="18"/>
      <c r="B65" s="44"/>
      <c r="C65" s="45"/>
      <c r="D65" s="45"/>
      <c r="E65" s="45"/>
      <c r="F65" s="45"/>
      <c r="G65" s="45"/>
      <c r="H65" s="45"/>
      <c r="I65" s="45"/>
      <c r="J65" s="45"/>
      <c r="K65" s="45"/>
      <c r="L65" s="45"/>
      <c r="M65" s="34"/>
      <c r="N65" s="45"/>
      <c r="O65" s="27"/>
    </row>
    <row r="66" spans="1:15" x14ac:dyDescent="0.25">
      <c r="A66" s="18"/>
      <c r="B66" s="44"/>
      <c r="C66" s="45"/>
      <c r="D66" s="45"/>
      <c r="E66" s="45"/>
      <c r="F66" s="45"/>
      <c r="G66" s="45"/>
      <c r="H66" s="45"/>
      <c r="I66" s="45"/>
      <c r="J66" s="45"/>
      <c r="K66" s="45"/>
      <c r="L66" s="45"/>
      <c r="M66" s="34"/>
      <c r="N66" s="45"/>
      <c r="O66" s="27"/>
    </row>
    <row r="67" spans="1:15" x14ac:dyDescent="0.25">
      <c r="A67" s="18"/>
      <c r="B67" s="44"/>
      <c r="C67" s="45"/>
      <c r="D67" s="45"/>
      <c r="E67" s="45"/>
      <c r="F67" s="45"/>
      <c r="G67" s="45"/>
      <c r="H67" s="45"/>
      <c r="I67" s="45"/>
      <c r="J67" s="45"/>
      <c r="K67" s="45"/>
      <c r="L67" s="45"/>
      <c r="M67" s="34"/>
      <c r="N67" s="45"/>
      <c r="O67" s="27"/>
    </row>
    <row r="68" spans="1:15" x14ac:dyDescent="0.25">
      <c r="A68" s="18"/>
      <c r="B68" s="44"/>
      <c r="C68" s="45"/>
      <c r="D68" s="45"/>
      <c r="E68" s="45"/>
      <c r="F68" s="45"/>
      <c r="G68" s="45"/>
      <c r="H68" s="45"/>
      <c r="I68" s="45"/>
      <c r="J68" s="45"/>
      <c r="K68" s="45"/>
      <c r="L68" s="45"/>
      <c r="M68" s="34"/>
      <c r="N68" s="45"/>
      <c r="O68" s="27"/>
    </row>
    <row r="69" spans="1:15" x14ac:dyDescent="0.25">
      <c r="A69" s="18"/>
      <c r="B69" s="44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34"/>
      <c r="N69" s="45"/>
      <c r="O69" s="27"/>
    </row>
    <row r="70" spans="1:15" x14ac:dyDescent="0.25">
      <c r="A70" s="18"/>
      <c r="B70" s="44"/>
      <c r="C70" s="45"/>
      <c r="D70" s="45"/>
      <c r="E70" s="45"/>
      <c r="F70" s="45"/>
      <c r="G70" s="45"/>
      <c r="H70" s="45"/>
      <c r="I70" s="45"/>
      <c r="J70" s="45"/>
      <c r="K70" s="45"/>
      <c r="L70" s="45"/>
      <c r="M70" s="34"/>
      <c r="N70" s="45"/>
      <c r="O70" s="27"/>
    </row>
    <row r="71" spans="1:15" x14ac:dyDescent="0.25">
      <c r="A71" s="18"/>
      <c r="B71" s="44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34"/>
      <c r="N71" s="45"/>
      <c r="O71" s="27"/>
    </row>
    <row r="72" spans="1:15" x14ac:dyDescent="0.25">
      <c r="A72" s="18"/>
      <c r="B72" s="44"/>
      <c r="C72" s="45"/>
      <c r="D72" s="45"/>
      <c r="E72" s="45"/>
      <c r="F72" s="45"/>
      <c r="G72" s="45"/>
      <c r="H72" s="45"/>
      <c r="I72" s="45"/>
      <c r="J72" s="45"/>
      <c r="K72" s="45"/>
      <c r="L72" s="45"/>
      <c r="M72" s="34"/>
      <c r="N72" s="45"/>
      <c r="O72" s="27"/>
    </row>
    <row r="73" spans="1:15" x14ac:dyDescent="0.25">
      <c r="A73" s="18"/>
      <c r="B73" s="44"/>
      <c r="C73" s="45"/>
      <c r="D73" s="45"/>
      <c r="E73" s="45"/>
      <c r="F73" s="45"/>
      <c r="G73" s="45"/>
      <c r="H73" s="45"/>
      <c r="I73" s="45"/>
      <c r="J73" s="45"/>
      <c r="K73" s="45"/>
      <c r="L73" s="45"/>
      <c r="M73" s="34"/>
      <c r="N73" s="45"/>
      <c r="O73" s="27"/>
    </row>
    <row r="74" spans="1:15" x14ac:dyDescent="0.25">
      <c r="A74" s="18"/>
      <c r="B74" s="44"/>
      <c r="C74" s="45"/>
      <c r="D74" s="45"/>
      <c r="E74" s="45"/>
      <c r="F74" s="45"/>
      <c r="G74" s="45"/>
      <c r="H74" s="45"/>
      <c r="I74" s="45"/>
      <c r="J74" s="45"/>
      <c r="K74" s="45"/>
      <c r="L74" s="45"/>
      <c r="M74" s="34"/>
      <c r="N74" s="45"/>
      <c r="O74" s="27"/>
    </row>
    <row r="75" spans="1:15" x14ac:dyDescent="0.25">
      <c r="A75" s="18"/>
      <c r="B75" s="44"/>
      <c r="C75" s="45"/>
      <c r="D75" s="45"/>
      <c r="E75" s="45"/>
      <c r="F75" s="45"/>
      <c r="G75" s="45"/>
      <c r="H75" s="45"/>
      <c r="I75" s="45"/>
      <c r="J75" s="45"/>
      <c r="K75" s="45"/>
      <c r="L75" s="45"/>
      <c r="M75" s="34"/>
      <c r="N75" s="45"/>
      <c r="O75" s="27"/>
    </row>
    <row r="76" spans="1:15" x14ac:dyDescent="0.25">
      <c r="A76" s="18"/>
      <c r="B76" s="44"/>
      <c r="C76" s="45"/>
      <c r="D76" s="45"/>
      <c r="E76" s="45"/>
      <c r="F76" s="45"/>
      <c r="G76" s="45"/>
      <c r="H76" s="45"/>
      <c r="I76" s="45"/>
      <c r="J76" s="45"/>
      <c r="K76" s="45"/>
      <c r="L76" s="45"/>
      <c r="M76" s="34"/>
      <c r="N76" s="45"/>
      <c r="O76" s="27"/>
    </row>
    <row r="77" spans="1:15" x14ac:dyDescent="0.25">
      <c r="A77" s="18"/>
      <c r="B77" s="44"/>
      <c r="C77" s="45"/>
      <c r="D77" s="45"/>
      <c r="E77" s="45"/>
      <c r="F77" s="45"/>
      <c r="G77" s="45"/>
      <c r="H77" s="45"/>
      <c r="I77" s="45"/>
      <c r="J77" s="45"/>
      <c r="K77" s="45"/>
      <c r="L77" s="45"/>
      <c r="M77" s="34"/>
      <c r="N77" s="45"/>
      <c r="O77" s="27"/>
    </row>
    <row r="78" spans="1:15" x14ac:dyDescent="0.25">
      <c r="A78" s="18"/>
      <c r="B78" s="44"/>
      <c r="C78" s="45"/>
      <c r="D78" s="45"/>
      <c r="E78" s="45"/>
      <c r="F78" s="45"/>
      <c r="G78" s="45"/>
      <c r="H78" s="45"/>
      <c r="I78" s="45"/>
      <c r="J78" s="45"/>
      <c r="K78" s="45"/>
      <c r="L78" s="45"/>
      <c r="M78" s="34"/>
      <c r="N78" s="45"/>
      <c r="O78" s="27"/>
    </row>
    <row r="79" spans="1:15" x14ac:dyDescent="0.25">
      <c r="A79" s="18"/>
      <c r="B79" s="44"/>
      <c r="C79" s="45"/>
      <c r="D79" s="45"/>
      <c r="E79" s="45"/>
      <c r="F79" s="45"/>
      <c r="G79" s="45"/>
      <c r="H79" s="45"/>
      <c r="I79" s="45"/>
      <c r="J79" s="45"/>
      <c r="K79" s="45"/>
      <c r="L79" s="45"/>
      <c r="M79" s="34"/>
      <c r="N79" s="45"/>
      <c r="O79" s="27"/>
    </row>
    <row r="80" spans="1:15" x14ac:dyDescent="0.25">
      <c r="A80" s="18"/>
      <c r="B80" s="44"/>
      <c r="C80" s="45"/>
      <c r="D80" s="45"/>
      <c r="E80" s="45"/>
      <c r="F80" s="45"/>
      <c r="G80" s="45"/>
      <c r="H80" s="45"/>
      <c r="I80" s="45"/>
      <c r="J80" s="45"/>
      <c r="K80" s="45"/>
      <c r="L80" s="45"/>
      <c r="M80" s="34"/>
      <c r="N80" s="45"/>
      <c r="O80" s="27"/>
    </row>
    <row r="81" spans="1:15" x14ac:dyDescent="0.25">
      <c r="A81" s="18"/>
      <c r="B81" s="44"/>
      <c r="C81" s="45"/>
      <c r="D81" s="45"/>
      <c r="E81" s="45"/>
      <c r="F81" s="45"/>
      <c r="G81" s="45"/>
      <c r="H81" s="45"/>
      <c r="I81" s="45"/>
      <c r="J81" s="45"/>
      <c r="K81" s="45"/>
      <c r="L81" s="45"/>
      <c r="M81" s="34"/>
      <c r="N81" s="45"/>
      <c r="O81" s="27"/>
    </row>
    <row r="82" spans="1:15" x14ac:dyDescent="0.25">
      <c r="A82" s="18"/>
      <c r="B82" s="44"/>
      <c r="C82" s="45"/>
      <c r="D82" s="45"/>
      <c r="E82" s="45"/>
      <c r="F82" s="45"/>
      <c r="G82" s="45"/>
      <c r="H82" s="45"/>
      <c r="I82" s="45"/>
      <c r="J82" s="45"/>
      <c r="K82" s="45"/>
      <c r="L82" s="45"/>
      <c r="M82" s="34"/>
      <c r="N82" s="45"/>
      <c r="O82" s="27"/>
    </row>
    <row r="83" spans="1:15" x14ac:dyDescent="0.25">
      <c r="A83" s="18"/>
      <c r="B83" s="44"/>
      <c r="C83" s="45"/>
      <c r="D83" s="45"/>
      <c r="E83" s="45"/>
      <c r="F83" s="45"/>
      <c r="G83" s="45"/>
      <c r="H83" s="45"/>
      <c r="I83" s="45"/>
      <c r="J83" s="45"/>
      <c r="K83" s="45"/>
      <c r="L83" s="45"/>
      <c r="M83" s="34"/>
      <c r="N83" s="45"/>
      <c r="O83" s="27"/>
    </row>
    <row r="84" spans="1:15" x14ac:dyDescent="0.25">
      <c r="A84" s="18"/>
      <c r="B84" s="44"/>
      <c r="C84" s="45"/>
      <c r="D84" s="45"/>
      <c r="E84" s="45"/>
      <c r="F84" s="45"/>
      <c r="G84" s="45"/>
      <c r="H84" s="45"/>
      <c r="I84" s="45"/>
      <c r="J84" s="45"/>
      <c r="K84" s="45"/>
      <c r="L84" s="45"/>
      <c r="M84" s="34"/>
      <c r="N84" s="45"/>
      <c r="O84" s="27"/>
    </row>
    <row r="85" spans="1:15" x14ac:dyDescent="0.25">
      <c r="A85" s="18"/>
      <c r="B85" s="44"/>
      <c r="C85" s="45"/>
      <c r="D85" s="45"/>
      <c r="E85" s="45"/>
      <c r="F85" s="45"/>
      <c r="G85" s="45"/>
      <c r="H85" s="45"/>
      <c r="I85" s="45"/>
      <c r="J85" s="45"/>
      <c r="K85" s="45"/>
      <c r="L85" s="45"/>
      <c r="M85" s="34"/>
      <c r="N85" s="45"/>
      <c r="O85" s="27"/>
    </row>
    <row r="86" spans="1:15" x14ac:dyDescent="0.25">
      <c r="A86" s="18"/>
      <c r="B86" s="44"/>
      <c r="C86" s="45"/>
      <c r="D86" s="45"/>
      <c r="E86" s="45"/>
      <c r="F86" s="45"/>
      <c r="G86" s="45"/>
      <c r="H86" s="45"/>
      <c r="I86" s="45"/>
      <c r="J86" s="45"/>
      <c r="K86" s="45"/>
      <c r="L86" s="45"/>
      <c r="M86" s="34"/>
      <c r="N86" s="45"/>
      <c r="O86" s="27"/>
    </row>
    <row r="87" spans="1:15" x14ac:dyDescent="0.25">
      <c r="A87" s="18"/>
      <c r="B87" s="44"/>
      <c r="C87" s="45"/>
      <c r="D87" s="45"/>
      <c r="E87" s="45"/>
      <c r="F87" s="45"/>
      <c r="G87" s="45"/>
      <c r="H87" s="45"/>
      <c r="I87" s="45"/>
      <c r="J87" s="45"/>
      <c r="K87" s="45"/>
      <c r="L87" s="45"/>
      <c r="M87" s="34"/>
      <c r="N87" s="45"/>
      <c r="O87" s="27"/>
    </row>
    <row r="88" spans="1:15" x14ac:dyDescent="0.25">
      <c r="A88" s="18"/>
      <c r="B88" s="44"/>
      <c r="C88" s="45"/>
      <c r="D88" s="45"/>
      <c r="E88" s="45"/>
      <c r="F88" s="45"/>
      <c r="G88" s="45"/>
      <c r="H88" s="45"/>
      <c r="I88" s="45"/>
      <c r="J88" s="45"/>
      <c r="K88" s="45"/>
      <c r="L88" s="45"/>
      <c r="M88" s="34"/>
      <c r="N88" s="45"/>
      <c r="O88" s="27"/>
    </row>
    <row r="89" spans="1:15" x14ac:dyDescent="0.25">
      <c r="A89" s="18"/>
      <c r="B89" s="44"/>
      <c r="C89" s="45"/>
      <c r="D89" s="45"/>
      <c r="E89" s="45"/>
      <c r="F89" s="45"/>
      <c r="G89" s="45"/>
      <c r="H89" s="45"/>
      <c r="I89" s="45"/>
      <c r="J89" s="45"/>
      <c r="K89" s="45"/>
      <c r="L89" s="45"/>
      <c r="M89" s="34"/>
      <c r="N89" s="45"/>
      <c r="O89" s="27"/>
    </row>
    <row r="90" spans="1:15" x14ac:dyDescent="0.25">
      <c r="A90" s="18"/>
      <c r="B90" s="44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34"/>
      <c r="N90" s="45"/>
      <c r="O90" s="27"/>
    </row>
    <row r="91" spans="1:15" x14ac:dyDescent="0.25">
      <c r="A91" s="18"/>
      <c r="B91" s="44"/>
      <c r="C91" s="45"/>
      <c r="D91" s="45"/>
      <c r="E91" s="45"/>
      <c r="F91" s="45"/>
      <c r="G91" s="45"/>
      <c r="H91" s="45"/>
      <c r="I91" s="45"/>
      <c r="J91" s="45"/>
      <c r="K91" s="45"/>
      <c r="L91" s="45"/>
      <c r="M91" s="34"/>
      <c r="N91" s="45"/>
      <c r="O91" s="27"/>
    </row>
    <row r="92" spans="1:15" x14ac:dyDescent="0.25">
      <c r="A92" s="18"/>
      <c r="B92" s="44"/>
      <c r="C92" s="45"/>
      <c r="D92" s="45"/>
      <c r="E92" s="45"/>
      <c r="F92" s="45"/>
      <c r="G92" s="45"/>
      <c r="H92" s="45"/>
      <c r="I92" s="45"/>
      <c r="J92" s="45"/>
      <c r="K92" s="45"/>
      <c r="L92" s="45"/>
      <c r="M92" s="34"/>
      <c r="N92" s="45"/>
      <c r="O92" s="27"/>
    </row>
    <row r="93" spans="1:15" x14ac:dyDescent="0.25">
      <c r="A93" s="18"/>
      <c r="B93" s="44"/>
      <c r="C93" s="45"/>
      <c r="D93" s="45"/>
      <c r="E93" s="45"/>
      <c r="F93" s="45"/>
      <c r="G93" s="45"/>
      <c r="H93" s="45"/>
      <c r="I93" s="45"/>
      <c r="J93" s="45"/>
      <c r="K93" s="45"/>
      <c r="L93" s="45"/>
      <c r="M93" s="34"/>
      <c r="N93" s="45"/>
      <c r="O93" s="27"/>
    </row>
    <row r="94" spans="1:15" x14ac:dyDescent="0.25">
      <c r="A94" s="18"/>
      <c r="B94" s="44"/>
      <c r="C94" s="45"/>
      <c r="D94" s="45"/>
      <c r="E94" s="45"/>
      <c r="F94" s="45"/>
      <c r="G94" s="45"/>
      <c r="H94" s="45"/>
      <c r="I94" s="45"/>
      <c r="J94" s="45"/>
      <c r="K94" s="45"/>
      <c r="L94" s="45"/>
      <c r="M94" s="34"/>
      <c r="N94" s="45"/>
      <c r="O94" s="27"/>
    </row>
    <row r="95" spans="1:15" x14ac:dyDescent="0.25">
      <c r="A95" s="18"/>
      <c r="B95" s="44"/>
      <c r="C95" s="45"/>
      <c r="D95" s="45"/>
      <c r="E95" s="45"/>
      <c r="F95" s="45"/>
      <c r="G95" s="45"/>
      <c r="H95" s="45"/>
      <c r="I95" s="45"/>
      <c r="J95" s="45"/>
      <c r="K95" s="45"/>
      <c r="L95" s="45"/>
      <c r="M95" s="34"/>
      <c r="N95" s="45"/>
      <c r="O95" s="27"/>
    </row>
    <row r="96" spans="1:15" x14ac:dyDescent="0.25">
      <c r="A96" s="18"/>
      <c r="B96" s="44"/>
      <c r="C96" s="45"/>
      <c r="D96" s="45"/>
      <c r="E96" s="45"/>
      <c r="F96" s="45"/>
      <c r="G96" s="45"/>
      <c r="H96" s="45"/>
      <c r="I96" s="45"/>
      <c r="J96" s="45"/>
      <c r="K96" s="45"/>
      <c r="L96" s="45"/>
      <c r="M96" s="34"/>
      <c r="N96" s="45"/>
      <c r="O96" s="27"/>
    </row>
    <row r="97" spans="1:15" x14ac:dyDescent="0.25">
      <c r="A97" s="18"/>
      <c r="B97" s="44"/>
      <c r="C97" s="45"/>
      <c r="D97" s="45"/>
      <c r="E97" s="45"/>
      <c r="F97" s="45"/>
      <c r="G97" s="45"/>
      <c r="H97" s="45"/>
      <c r="I97" s="45"/>
      <c r="J97" s="45"/>
      <c r="K97" s="45"/>
      <c r="L97" s="45"/>
      <c r="M97" s="34"/>
      <c r="N97" s="45"/>
      <c r="O97" s="27"/>
    </row>
    <row r="98" spans="1:15" x14ac:dyDescent="0.25">
      <c r="A98" s="18"/>
      <c r="B98" s="44"/>
      <c r="C98" s="45"/>
      <c r="D98" s="45"/>
      <c r="E98" s="45"/>
      <c r="F98" s="45"/>
      <c r="G98" s="45"/>
      <c r="H98" s="45"/>
      <c r="I98" s="45"/>
      <c r="J98" s="45"/>
      <c r="K98" s="45"/>
      <c r="L98" s="45"/>
      <c r="M98" s="34"/>
      <c r="N98" s="45"/>
      <c r="O98" s="27"/>
    </row>
    <row r="99" spans="1:15" x14ac:dyDescent="0.25">
      <c r="A99" s="18"/>
      <c r="B99" s="44"/>
      <c r="C99" s="45"/>
      <c r="D99" s="45"/>
      <c r="E99" s="45"/>
      <c r="F99" s="45"/>
      <c r="G99" s="45"/>
      <c r="H99" s="45"/>
      <c r="I99" s="45"/>
      <c r="J99" s="45"/>
      <c r="K99" s="45"/>
      <c r="L99" s="45"/>
      <c r="M99" s="34"/>
      <c r="N99" s="45"/>
      <c r="O99" s="27"/>
    </row>
    <row r="100" spans="1:15" x14ac:dyDescent="0.25">
      <c r="A100" s="18"/>
      <c r="B100" s="44"/>
      <c r="C100" s="45"/>
      <c r="D100" s="45"/>
      <c r="E100" s="45"/>
      <c r="F100" s="45"/>
      <c r="G100" s="45"/>
      <c r="H100" s="45"/>
      <c r="I100" s="45"/>
      <c r="J100" s="45"/>
      <c r="K100" s="45"/>
      <c r="L100" s="45"/>
      <c r="M100" s="34"/>
      <c r="N100" s="45"/>
      <c r="O100" s="27"/>
    </row>
    <row r="101" spans="1:15" x14ac:dyDescent="0.25">
      <c r="A101" s="18"/>
      <c r="B101" s="44"/>
      <c r="C101" s="45"/>
      <c r="D101" s="45"/>
      <c r="E101" s="45"/>
      <c r="F101" s="45"/>
      <c r="G101" s="45"/>
      <c r="H101" s="45"/>
      <c r="I101" s="45"/>
      <c r="J101" s="45"/>
      <c r="K101" s="45"/>
      <c r="L101" s="45"/>
      <c r="M101" s="34"/>
      <c r="N101" s="45"/>
      <c r="O101" s="27"/>
    </row>
    <row r="102" spans="1:15" x14ac:dyDescent="0.25">
      <c r="A102" s="18"/>
      <c r="B102" s="44"/>
      <c r="C102" s="45"/>
      <c r="D102" s="45"/>
      <c r="E102" s="45"/>
      <c r="F102" s="45"/>
      <c r="G102" s="45"/>
      <c r="H102" s="45"/>
      <c r="I102" s="45"/>
      <c r="J102" s="45"/>
      <c r="K102" s="45"/>
      <c r="L102" s="45"/>
      <c r="M102" s="34"/>
      <c r="N102" s="45"/>
      <c r="O102" s="27"/>
    </row>
    <row r="103" spans="1:15" x14ac:dyDescent="0.25">
      <c r="A103" s="18"/>
      <c r="B103" s="44"/>
      <c r="C103" s="45"/>
      <c r="D103" s="45"/>
      <c r="E103" s="45"/>
      <c r="F103" s="45"/>
      <c r="G103" s="45"/>
      <c r="H103" s="45"/>
      <c r="I103" s="45"/>
      <c r="J103" s="45"/>
      <c r="K103" s="45"/>
      <c r="L103" s="45"/>
      <c r="M103" s="34"/>
      <c r="N103" s="45"/>
      <c r="O103" s="27"/>
    </row>
    <row r="104" spans="1:15" x14ac:dyDescent="0.25">
      <c r="A104" s="18"/>
      <c r="B104" s="44"/>
      <c r="C104" s="45"/>
      <c r="D104" s="45"/>
      <c r="E104" s="45"/>
      <c r="F104" s="45"/>
      <c r="G104" s="45"/>
      <c r="H104" s="45"/>
      <c r="I104" s="45"/>
      <c r="J104" s="45"/>
      <c r="K104" s="45"/>
      <c r="L104" s="45"/>
      <c r="M104" s="34"/>
      <c r="N104" s="45"/>
      <c r="O104" s="27"/>
    </row>
    <row r="105" spans="1:15" x14ac:dyDescent="0.25">
      <c r="A105" s="18"/>
      <c r="B105" s="44"/>
      <c r="C105" s="45"/>
      <c r="D105" s="45"/>
      <c r="E105" s="45"/>
      <c r="F105" s="45"/>
      <c r="G105" s="45"/>
      <c r="H105" s="45"/>
      <c r="I105" s="45"/>
      <c r="J105" s="45"/>
      <c r="K105" s="45"/>
      <c r="L105" s="45"/>
      <c r="M105" s="34"/>
      <c r="N105" s="45"/>
      <c r="O105" s="27"/>
    </row>
    <row r="106" spans="1:15" x14ac:dyDescent="0.25">
      <c r="A106" s="18"/>
      <c r="B106" s="44"/>
      <c r="C106" s="45"/>
      <c r="D106" s="45"/>
      <c r="E106" s="45"/>
      <c r="F106" s="45"/>
      <c r="G106" s="45"/>
      <c r="H106" s="45"/>
      <c r="I106" s="45"/>
      <c r="J106" s="45"/>
      <c r="K106" s="45"/>
      <c r="L106" s="45"/>
      <c r="M106" s="34"/>
      <c r="N106" s="45"/>
      <c r="O106" s="27"/>
    </row>
    <row r="107" spans="1:15" x14ac:dyDescent="0.25">
      <c r="A107" s="18"/>
      <c r="B107" s="44"/>
      <c r="C107" s="45"/>
      <c r="D107" s="45"/>
      <c r="E107" s="45"/>
      <c r="F107" s="45"/>
      <c r="G107" s="45"/>
      <c r="H107" s="45"/>
      <c r="I107" s="45"/>
      <c r="J107" s="45"/>
      <c r="K107" s="45"/>
      <c r="L107" s="45"/>
      <c r="M107" s="34"/>
      <c r="N107" s="45"/>
      <c r="O107" s="27"/>
    </row>
    <row r="108" spans="1:15" x14ac:dyDescent="0.25">
      <c r="A108" s="18"/>
      <c r="B108" s="44"/>
      <c r="C108" s="45"/>
      <c r="D108" s="45"/>
      <c r="E108" s="45"/>
      <c r="F108" s="45"/>
      <c r="G108" s="45"/>
      <c r="H108" s="45"/>
      <c r="I108" s="45"/>
      <c r="J108" s="45"/>
      <c r="K108" s="45"/>
      <c r="L108" s="45"/>
      <c r="M108" s="34"/>
      <c r="N108" s="45"/>
      <c r="O108" s="27"/>
    </row>
    <row r="109" spans="1:15" x14ac:dyDescent="0.25">
      <c r="A109" s="18"/>
      <c r="B109" s="44"/>
      <c r="C109" s="45"/>
      <c r="D109" s="45"/>
      <c r="E109" s="45"/>
      <c r="F109" s="45"/>
      <c r="G109" s="45"/>
      <c r="H109" s="45"/>
      <c r="I109" s="45"/>
      <c r="J109" s="45"/>
      <c r="K109" s="45"/>
      <c r="L109" s="45"/>
      <c r="M109" s="34"/>
      <c r="N109" s="45"/>
      <c r="O109" s="27"/>
    </row>
    <row r="110" spans="1:15" x14ac:dyDescent="0.25">
      <c r="A110" s="18"/>
      <c r="B110" s="44"/>
      <c r="C110" s="45"/>
      <c r="D110" s="45"/>
      <c r="E110" s="45"/>
      <c r="F110" s="45"/>
      <c r="G110" s="45"/>
      <c r="H110" s="45"/>
      <c r="I110" s="45"/>
      <c r="J110" s="45"/>
      <c r="K110" s="45"/>
      <c r="L110" s="45"/>
      <c r="M110" s="34"/>
      <c r="N110" s="45"/>
      <c r="O110" s="27"/>
    </row>
    <row r="111" spans="1:15" x14ac:dyDescent="0.25">
      <c r="A111" s="18"/>
      <c r="B111" s="44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34"/>
      <c r="N111" s="45"/>
      <c r="O111" s="27"/>
    </row>
    <row r="112" spans="1:15" x14ac:dyDescent="0.25">
      <c r="A112" s="18"/>
      <c r="B112" s="44"/>
      <c r="C112" s="45"/>
      <c r="D112" s="45"/>
      <c r="E112" s="45"/>
      <c r="F112" s="45"/>
      <c r="G112" s="45"/>
      <c r="H112" s="45"/>
      <c r="I112" s="45"/>
      <c r="J112" s="45"/>
      <c r="K112" s="45"/>
      <c r="L112" s="45"/>
      <c r="M112" s="34"/>
      <c r="N112" s="45"/>
      <c r="O112" s="27"/>
    </row>
    <row r="113" spans="1:15" x14ac:dyDescent="0.25">
      <c r="A113" s="18"/>
      <c r="B113" s="44"/>
      <c r="C113" s="45"/>
      <c r="D113" s="45"/>
      <c r="E113" s="45"/>
      <c r="F113" s="45"/>
      <c r="G113" s="45"/>
      <c r="H113" s="45"/>
      <c r="I113" s="45"/>
      <c r="J113" s="45"/>
      <c r="K113" s="45"/>
      <c r="L113" s="45"/>
      <c r="M113" s="34"/>
      <c r="N113" s="45"/>
      <c r="O113" s="27"/>
    </row>
    <row r="114" spans="1:15" x14ac:dyDescent="0.25">
      <c r="A114" s="18"/>
      <c r="B114" s="44"/>
      <c r="C114" s="45"/>
      <c r="D114" s="45"/>
      <c r="E114" s="45"/>
      <c r="F114" s="45"/>
      <c r="G114" s="45"/>
      <c r="H114" s="45"/>
      <c r="I114" s="45"/>
      <c r="J114" s="45"/>
      <c r="K114" s="45"/>
      <c r="L114" s="45"/>
      <c r="M114" s="34"/>
      <c r="N114" s="45"/>
      <c r="O114" s="27"/>
    </row>
    <row r="115" spans="1:15" x14ac:dyDescent="0.25">
      <c r="A115" s="18"/>
      <c r="B115" s="44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34"/>
      <c r="N115" s="45"/>
      <c r="O115" s="27"/>
    </row>
    <row r="116" spans="1:15" x14ac:dyDescent="0.25">
      <c r="A116" s="18"/>
      <c r="B116" s="44"/>
      <c r="C116" s="45"/>
      <c r="D116" s="45"/>
      <c r="E116" s="45"/>
      <c r="F116" s="45"/>
      <c r="G116" s="45"/>
      <c r="H116" s="45"/>
      <c r="I116" s="45"/>
      <c r="J116" s="45"/>
      <c r="K116" s="45"/>
      <c r="L116" s="45"/>
      <c r="M116" s="34"/>
      <c r="N116" s="45"/>
      <c r="O116" s="27"/>
    </row>
    <row r="117" spans="1:15" x14ac:dyDescent="0.25">
      <c r="A117" s="18"/>
      <c r="B117" s="44"/>
      <c r="C117" s="45"/>
      <c r="D117" s="45"/>
      <c r="E117" s="45"/>
      <c r="F117" s="45"/>
      <c r="G117" s="45"/>
      <c r="H117" s="45"/>
      <c r="I117" s="45"/>
      <c r="J117" s="45"/>
      <c r="K117" s="45"/>
      <c r="L117" s="45"/>
      <c r="M117" s="34"/>
      <c r="N117" s="45"/>
      <c r="O117" s="27"/>
    </row>
    <row r="118" spans="1:15" x14ac:dyDescent="0.25">
      <c r="A118" s="18"/>
      <c r="B118" s="44"/>
      <c r="C118" s="45"/>
      <c r="D118" s="45"/>
      <c r="E118" s="45"/>
      <c r="F118" s="45"/>
      <c r="G118" s="45"/>
      <c r="H118" s="45"/>
      <c r="I118" s="45"/>
      <c r="J118" s="45"/>
      <c r="K118" s="45"/>
      <c r="L118" s="45"/>
      <c r="M118" s="34"/>
      <c r="N118" s="45"/>
      <c r="O118" s="27"/>
    </row>
    <row r="119" spans="1:15" x14ac:dyDescent="0.25">
      <c r="A119" s="18"/>
      <c r="B119" s="44"/>
      <c r="C119" s="45"/>
      <c r="D119" s="45"/>
      <c r="E119" s="45"/>
      <c r="F119" s="45"/>
      <c r="G119" s="45"/>
      <c r="H119" s="45"/>
      <c r="I119" s="45"/>
      <c r="J119" s="45"/>
      <c r="K119" s="45"/>
      <c r="L119" s="45"/>
      <c r="M119" s="34"/>
      <c r="N119" s="45"/>
      <c r="O119" s="27"/>
    </row>
    <row r="120" spans="1:15" x14ac:dyDescent="0.25">
      <c r="A120" s="18"/>
      <c r="B120" s="44"/>
      <c r="C120" s="45"/>
      <c r="D120" s="45"/>
      <c r="E120" s="45"/>
      <c r="F120" s="45"/>
      <c r="G120" s="45"/>
      <c r="H120" s="45"/>
      <c r="I120" s="45"/>
      <c r="J120" s="45"/>
      <c r="K120" s="45"/>
      <c r="L120" s="45"/>
      <c r="M120" s="34"/>
      <c r="N120" s="45"/>
      <c r="O120" s="27"/>
    </row>
    <row r="121" spans="1:15" x14ac:dyDescent="0.25">
      <c r="A121" s="18"/>
      <c r="B121" s="44"/>
      <c r="C121" s="45"/>
      <c r="D121" s="45"/>
      <c r="E121" s="45"/>
      <c r="F121" s="45"/>
      <c r="G121" s="45"/>
      <c r="H121" s="45"/>
      <c r="I121" s="45"/>
      <c r="J121" s="45"/>
      <c r="K121" s="45"/>
      <c r="L121" s="45"/>
      <c r="M121" s="34"/>
      <c r="N121" s="45"/>
      <c r="O121" s="27"/>
    </row>
    <row r="122" spans="1:15" x14ac:dyDescent="0.25">
      <c r="A122" s="18"/>
      <c r="B122" s="44"/>
      <c r="C122" s="45"/>
      <c r="D122" s="45"/>
      <c r="E122" s="45"/>
      <c r="F122" s="45"/>
      <c r="G122" s="45"/>
      <c r="H122" s="45"/>
      <c r="I122" s="45"/>
      <c r="J122" s="45"/>
      <c r="K122" s="45"/>
      <c r="L122" s="45"/>
      <c r="M122" s="34"/>
      <c r="N122" s="45"/>
      <c r="O122" s="27"/>
    </row>
    <row r="123" spans="1:15" x14ac:dyDescent="0.25">
      <c r="A123" s="18"/>
      <c r="B123" s="44"/>
      <c r="C123" s="45"/>
      <c r="D123" s="45"/>
      <c r="E123" s="45"/>
      <c r="F123" s="45"/>
      <c r="G123" s="45"/>
      <c r="H123" s="45"/>
      <c r="I123" s="45"/>
      <c r="J123" s="45"/>
      <c r="K123" s="45"/>
      <c r="L123" s="45"/>
      <c r="M123" s="34"/>
      <c r="N123" s="45"/>
      <c r="O123" s="27"/>
    </row>
    <row r="124" spans="1:15" x14ac:dyDescent="0.25">
      <c r="A124" s="18"/>
      <c r="B124" s="44"/>
      <c r="C124" s="45"/>
      <c r="D124" s="45"/>
      <c r="E124" s="45"/>
      <c r="F124" s="45"/>
      <c r="G124" s="45"/>
      <c r="H124" s="45"/>
      <c r="I124" s="45"/>
      <c r="J124" s="45"/>
      <c r="K124" s="45"/>
      <c r="L124" s="45"/>
      <c r="M124" s="34"/>
      <c r="N124" s="45"/>
      <c r="O124" s="27"/>
    </row>
    <row r="125" spans="1:15" x14ac:dyDescent="0.25">
      <c r="A125" s="18"/>
      <c r="B125" s="44"/>
      <c r="C125" s="45"/>
      <c r="D125" s="45"/>
      <c r="E125" s="45"/>
      <c r="F125" s="45"/>
      <c r="G125" s="45"/>
      <c r="H125" s="45"/>
      <c r="I125" s="45"/>
      <c r="J125" s="45"/>
      <c r="K125" s="45"/>
      <c r="L125" s="45"/>
      <c r="M125" s="34"/>
      <c r="N125" s="45"/>
      <c r="O125" s="27"/>
    </row>
    <row r="126" spans="1:15" x14ac:dyDescent="0.25">
      <c r="A126" s="18"/>
      <c r="B126" s="44"/>
      <c r="C126" s="45"/>
      <c r="D126" s="45"/>
      <c r="E126" s="45"/>
      <c r="F126" s="45"/>
      <c r="G126" s="45"/>
      <c r="H126" s="45"/>
      <c r="I126" s="45"/>
      <c r="J126" s="45"/>
      <c r="K126" s="45"/>
      <c r="L126" s="45"/>
      <c r="M126" s="34"/>
      <c r="N126" s="45"/>
      <c r="O126" s="27"/>
    </row>
    <row r="127" spans="1:15" x14ac:dyDescent="0.25">
      <c r="A127" s="18"/>
      <c r="B127" s="44"/>
      <c r="C127" s="45"/>
      <c r="D127" s="45"/>
      <c r="E127" s="45"/>
      <c r="F127" s="45"/>
      <c r="G127" s="45"/>
      <c r="H127" s="45"/>
      <c r="I127" s="45"/>
      <c r="J127" s="45"/>
      <c r="K127" s="45"/>
      <c r="L127" s="45"/>
      <c r="M127" s="34"/>
      <c r="N127" s="45"/>
      <c r="O127" s="27"/>
    </row>
    <row r="128" spans="1:15" x14ac:dyDescent="0.25">
      <c r="A128" s="18"/>
      <c r="B128" s="44"/>
      <c r="C128" s="45"/>
      <c r="D128" s="45"/>
      <c r="E128" s="45"/>
      <c r="F128" s="45"/>
      <c r="G128" s="45"/>
      <c r="H128" s="45"/>
      <c r="I128" s="45"/>
      <c r="J128" s="45"/>
      <c r="K128" s="45"/>
      <c r="L128" s="45"/>
      <c r="M128" s="34"/>
      <c r="N128" s="45"/>
      <c r="O128" s="27"/>
    </row>
    <row r="129" spans="1:15" x14ac:dyDescent="0.25">
      <c r="A129" s="18"/>
      <c r="B129" s="44"/>
      <c r="C129" s="45"/>
      <c r="D129" s="45"/>
      <c r="E129" s="45"/>
      <c r="F129" s="45"/>
      <c r="G129" s="45"/>
      <c r="H129" s="45"/>
      <c r="I129" s="45"/>
      <c r="J129" s="45"/>
      <c r="K129" s="45"/>
      <c r="L129" s="45"/>
      <c r="M129" s="34"/>
      <c r="N129" s="45"/>
      <c r="O129" s="27"/>
    </row>
    <row r="130" spans="1:15" x14ac:dyDescent="0.25">
      <c r="A130" s="18"/>
      <c r="B130" s="44"/>
      <c r="C130" s="45"/>
      <c r="D130" s="45"/>
      <c r="E130" s="45"/>
      <c r="F130" s="45"/>
      <c r="G130" s="45"/>
      <c r="H130" s="45"/>
      <c r="I130" s="45"/>
      <c r="J130" s="45"/>
      <c r="K130" s="45"/>
      <c r="L130" s="45"/>
      <c r="M130" s="34"/>
      <c r="N130" s="45"/>
      <c r="O130" s="27"/>
    </row>
    <row r="131" spans="1:15" x14ac:dyDescent="0.25">
      <c r="A131" s="18"/>
      <c r="B131" s="44"/>
      <c r="C131" s="45"/>
      <c r="D131" s="45"/>
      <c r="E131" s="45"/>
      <c r="F131" s="45"/>
      <c r="G131" s="45"/>
      <c r="H131" s="45"/>
      <c r="I131" s="45"/>
      <c r="J131" s="45"/>
      <c r="K131" s="45"/>
      <c r="L131" s="45"/>
      <c r="M131" s="34"/>
      <c r="N131" s="45"/>
      <c r="O131" s="27"/>
    </row>
    <row r="132" spans="1:15" x14ac:dyDescent="0.25">
      <c r="A132" s="18"/>
      <c r="B132" s="44"/>
      <c r="C132" s="45"/>
      <c r="D132" s="45"/>
      <c r="E132" s="45"/>
      <c r="F132" s="45"/>
      <c r="G132" s="45"/>
      <c r="H132" s="45"/>
      <c r="I132" s="45"/>
      <c r="J132" s="45"/>
      <c r="K132" s="45"/>
      <c r="L132" s="45"/>
      <c r="M132" s="34"/>
      <c r="N132" s="45"/>
      <c r="O132" s="27"/>
    </row>
    <row r="133" spans="1:15" x14ac:dyDescent="0.25">
      <c r="A133" s="18"/>
      <c r="B133" s="44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34"/>
      <c r="N133" s="45"/>
      <c r="O133" s="27"/>
    </row>
    <row r="134" spans="1:15" x14ac:dyDescent="0.25">
      <c r="A134" s="18"/>
      <c r="B134" s="44"/>
      <c r="C134" s="45"/>
      <c r="D134" s="45"/>
      <c r="E134" s="45"/>
      <c r="F134" s="45"/>
      <c r="G134" s="45"/>
      <c r="H134" s="45"/>
      <c r="I134" s="45"/>
      <c r="J134" s="45"/>
      <c r="K134" s="45"/>
      <c r="L134" s="45"/>
      <c r="M134" s="34"/>
      <c r="N134" s="45"/>
      <c r="O134" s="27"/>
    </row>
    <row r="135" spans="1:15" x14ac:dyDescent="0.25">
      <c r="A135" s="18"/>
      <c r="B135" s="44"/>
      <c r="C135" s="45"/>
      <c r="D135" s="45"/>
      <c r="E135" s="45"/>
      <c r="F135" s="45"/>
      <c r="G135" s="45"/>
      <c r="H135" s="45"/>
      <c r="I135" s="45"/>
      <c r="J135" s="45"/>
      <c r="K135" s="45"/>
      <c r="L135" s="45"/>
      <c r="M135" s="34"/>
      <c r="N135" s="45"/>
      <c r="O135" s="27"/>
    </row>
    <row r="136" spans="1:15" x14ac:dyDescent="0.25">
      <c r="A136" s="18"/>
      <c r="B136" s="44"/>
      <c r="C136" s="45"/>
      <c r="D136" s="45"/>
      <c r="E136" s="45"/>
      <c r="F136" s="45"/>
      <c r="G136" s="45"/>
      <c r="H136" s="45"/>
      <c r="I136" s="45"/>
      <c r="J136" s="45"/>
      <c r="K136" s="45"/>
      <c r="L136" s="45"/>
      <c r="M136" s="34"/>
      <c r="N136" s="45"/>
      <c r="O136" s="27"/>
    </row>
    <row r="137" spans="1:15" x14ac:dyDescent="0.25">
      <c r="A137" s="18"/>
      <c r="B137" s="44"/>
      <c r="C137" s="45"/>
      <c r="D137" s="45"/>
      <c r="E137" s="45"/>
      <c r="F137" s="45"/>
      <c r="G137" s="45"/>
      <c r="H137" s="45"/>
      <c r="I137" s="45"/>
      <c r="J137" s="45"/>
      <c r="K137" s="45"/>
      <c r="L137" s="45"/>
      <c r="M137" s="34"/>
      <c r="N137" s="45"/>
      <c r="O137" s="27"/>
    </row>
    <row r="138" spans="1:15" x14ac:dyDescent="0.25">
      <c r="A138" s="18"/>
      <c r="B138" s="44"/>
      <c r="C138" s="45"/>
      <c r="D138" s="45"/>
      <c r="E138" s="45"/>
      <c r="F138" s="45"/>
      <c r="G138" s="45"/>
      <c r="H138" s="45"/>
      <c r="I138" s="45"/>
      <c r="J138" s="45"/>
      <c r="K138" s="45"/>
      <c r="L138" s="45"/>
      <c r="M138" s="34"/>
      <c r="N138" s="45"/>
      <c r="O138" s="27"/>
    </row>
    <row r="139" spans="1:15" x14ac:dyDescent="0.25">
      <c r="A139" s="18"/>
      <c r="B139" s="44"/>
      <c r="C139" s="45"/>
      <c r="D139" s="45"/>
      <c r="E139" s="45"/>
      <c r="F139" s="45"/>
      <c r="G139" s="45"/>
      <c r="H139" s="45"/>
      <c r="I139" s="45"/>
      <c r="J139" s="45"/>
      <c r="K139" s="45"/>
      <c r="L139" s="45"/>
      <c r="M139" s="34"/>
      <c r="N139" s="45"/>
      <c r="O139" s="27"/>
    </row>
    <row r="140" spans="1:15" x14ac:dyDescent="0.25">
      <c r="A140" s="18"/>
      <c r="B140" s="44"/>
      <c r="C140" s="45"/>
      <c r="D140" s="45"/>
      <c r="E140" s="45"/>
      <c r="F140" s="45"/>
      <c r="G140" s="45"/>
      <c r="H140" s="45"/>
      <c r="I140" s="45"/>
      <c r="J140" s="45"/>
      <c r="K140" s="45"/>
      <c r="L140" s="45"/>
      <c r="M140" s="34"/>
      <c r="N140" s="45"/>
      <c r="O140" s="27"/>
    </row>
    <row r="141" spans="1:15" x14ac:dyDescent="0.25">
      <c r="A141" s="18"/>
      <c r="B141" s="44"/>
      <c r="C141" s="45"/>
      <c r="D141" s="45"/>
      <c r="E141" s="45"/>
      <c r="F141" s="45"/>
      <c r="G141" s="45"/>
      <c r="H141" s="45"/>
      <c r="I141" s="45"/>
      <c r="J141" s="45"/>
      <c r="K141" s="45"/>
      <c r="L141" s="45"/>
      <c r="M141" s="34"/>
      <c r="N141" s="45"/>
      <c r="O141" s="27"/>
    </row>
    <row r="142" spans="1:15" x14ac:dyDescent="0.25">
      <c r="A142" s="18"/>
      <c r="B142" s="44"/>
      <c r="C142" s="45"/>
      <c r="D142" s="45"/>
      <c r="E142" s="45"/>
      <c r="F142" s="45"/>
      <c r="G142" s="45"/>
      <c r="H142" s="45"/>
      <c r="I142" s="45"/>
      <c r="J142" s="45"/>
      <c r="K142" s="45"/>
      <c r="L142" s="45"/>
      <c r="M142" s="34"/>
      <c r="N142" s="45"/>
      <c r="O142" s="27"/>
    </row>
    <row r="143" spans="1:15" x14ac:dyDescent="0.25">
      <c r="A143" s="18"/>
      <c r="B143" s="44"/>
      <c r="C143" s="45"/>
      <c r="D143" s="45"/>
      <c r="E143" s="45"/>
      <c r="F143" s="45"/>
      <c r="G143" s="45"/>
      <c r="H143" s="45"/>
      <c r="I143" s="45"/>
      <c r="J143" s="45"/>
      <c r="K143" s="45"/>
      <c r="L143" s="45"/>
      <c r="M143" s="34"/>
      <c r="N143" s="45"/>
      <c r="O143" s="27"/>
    </row>
    <row r="144" spans="1:15" x14ac:dyDescent="0.25">
      <c r="A144" s="18"/>
      <c r="B144" s="44"/>
      <c r="C144" s="45"/>
      <c r="D144" s="45"/>
      <c r="E144" s="45"/>
      <c r="F144" s="45"/>
      <c r="G144" s="45"/>
      <c r="H144" s="45"/>
      <c r="I144" s="45"/>
      <c r="J144" s="45"/>
      <c r="K144" s="45"/>
      <c r="L144" s="45"/>
      <c r="M144" s="34"/>
      <c r="N144" s="45"/>
      <c r="O144" s="27"/>
    </row>
    <row r="145" spans="1:15" x14ac:dyDescent="0.25">
      <c r="A145" s="18"/>
      <c r="B145" s="44"/>
      <c r="C145" s="45"/>
      <c r="D145" s="45"/>
      <c r="E145" s="45"/>
      <c r="F145" s="45"/>
      <c r="G145" s="45"/>
      <c r="H145" s="45"/>
      <c r="I145" s="45"/>
      <c r="J145" s="45"/>
      <c r="K145" s="45"/>
      <c r="L145" s="45"/>
      <c r="M145" s="34"/>
      <c r="N145" s="45"/>
      <c r="O145" s="27"/>
    </row>
    <row r="146" spans="1:15" x14ac:dyDescent="0.25">
      <c r="A146" s="18"/>
      <c r="B146" s="44"/>
      <c r="C146" s="45"/>
      <c r="D146" s="45"/>
      <c r="E146" s="45"/>
      <c r="F146" s="45"/>
      <c r="G146" s="45"/>
      <c r="H146" s="45"/>
      <c r="I146" s="45"/>
      <c r="J146" s="45"/>
      <c r="K146" s="45"/>
      <c r="L146" s="45"/>
      <c r="M146" s="34"/>
      <c r="N146" s="45"/>
      <c r="O146" s="27"/>
    </row>
    <row r="147" spans="1:15" x14ac:dyDescent="0.25">
      <c r="A147" s="18"/>
      <c r="B147" s="44"/>
      <c r="C147" s="45"/>
      <c r="D147" s="45"/>
      <c r="E147" s="45"/>
      <c r="F147" s="45"/>
      <c r="G147" s="45"/>
      <c r="H147" s="45"/>
      <c r="I147" s="45"/>
      <c r="J147" s="45"/>
      <c r="K147" s="45"/>
      <c r="L147" s="45"/>
      <c r="M147" s="34"/>
      <c r="N147" s="45"/>
      <c r="O147" s="27"/>
    </row>
    <row r="148" spans="1:15" x14ac:dyDescent="0.25">
      <c r="A148" s="18"/>
      <c r="B148" s="44"/>
      <c r="C148" s="45"/>
      <c r="D148" s="45"/>
      <c r="E148" s="45"/>
      <c r="F148" s="45"/>
      <c r="G148" s="45"/>
      <c r="H148" s="45"/>
      <c r="I148" s="45"/>
      <c r="J148" s="45"/>
      <c r="K148" s="45"/>
      <c r="L148" s="45"/>
      <c r="M148" s="34"/>
      <c r="N148" s="45"/>
      <c r="O148" s="27"/>
    </row>
    <row r="149" spans="1:15" x14ac:dyDescent="0.25">
      <c r="A149" s="18"/>
      <c r="B149" s="44"/>
      <c r="C149" s="45"/>
      <c r="D149" s="45"/>
      <c r="E149" s="45"/>
      <c r="F149" s="45"/>
      <c r="G149" s="45"/>
      <c r="H149" s="45"/>
      <c r="I149" s="45"/>
      <c r="J149" s="45"/>
      <c r="K149" s="45"/>
      <c r="L149" s="45"/>
      <c r="M149" s="34"/>
      <c r="N149" s="45"/>
      <c r="O149" s="27"/>
    </row>
    <row r="150" spans="1:15" x14ac:dyDescent="0.25">
      <c r="A150" s="18"/>
      <c r="B150" s="44"/>
      <c r="C150" s="45"/>
      <c r="D150" s="45"/>
      <c r="E150" s="45"/>
      <c r="F150" s="45"/>
      <c r="G150" s="45"/>
      <c r="H150" s="45"/>
      <c r="I150" s="45"/>
      <c r="J150" s="45"/>
      <c r="K150" s="45"/>
      <c r="L150" s="45"/>
      <c r="M150" s="34"/>
      <c r="N150" s="45"/>
      <c r="O150" s="27"/>
    </row>
    <row r="151" spans="1:15" x14ac:dyDescent="0.25">
      <c r="A151" s="18"/>
      <c r="B151" s="44"/>
      <c r="C151" s="45"/>
      <c r="D151" s="45"/>
      <c r="E151" s="45"/>
      <c r="F151" s="45"/>
      <c r="G151" s="45"/>
      <c r="H151" s="45"/>
      <c r="I151" s="45"/>
      <c r="J151" s="45"/>
      <c r="K151" s="45"/>
      <c r="L151" s="45"/>
      <c r="M151" s="34"/>
      <c r="N151" s="45"/>
      <c r="O151" s="27"/>
    </row>
    <row r="152" spans="1:15" x14ac:dyDescent="0.25">
      <c r="A152" s="18"/>
      <c r="B152" s="44"/>
      <c r="C152" s="45"/>
      <c r="D152" s="45"/>
      <c r="E152" s="45"/>
      <c r="F152" s="45"/>
      <c r="G152" s="45"/>
      <c r="H152" s="45"/>
      <c r="I152" s="45"/>
      <c r="J152" s="45"/>
      <c r="K152" s="45"/>
      <c r="L152" s="45"/>
      <c r="M152" s="34"/>
      <c r="N152" s="45"/>
      <c r="O152" s="27"/>
    </row>
    <row r="153" spans="1:15" x14ac:dyDescent="0.25">
      <c r="A153" s="18"/>
      <c r="B153" s="44"/>
      <c r="C153" s="45"/>
      <c r="D153" s="45"/>
      <c r="E153" s="45"/>
      <c r="F153" s="45"/>
      <c r="G153" s="45"/>
      <c r="H153" s="45"/>
      <c r="I153" s="45"/>
      <c r="J153" s="45"/>
      <c r="K153" s="45"/>
      <c r="L153" s="45"/>
      <c r="M153" s="34"/>
      <c r="N153" s="45"/>
      <c r="O153" s="27"/>
    </row>
    <row r="154" spans="1:15" x14ac:dyDescent="0.25">
      <c r="A154" s="18"/>
      <c r="B154" s="44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34"/>
      <c r="N154" s="45"/>
      <c r="O154" s="27"/>
    </row>
    <row r="155" spans="1:15" x14ac:dyDescent="0.25">
      <c r="A155" s="18"/>
      <c r="B155" s="44"/>
      <c r="C155" s="45"/>
      <c r="D155" s="45"/>
      <c r="E155" s="45"/>
      <c r="F155" s="45"/>
      <c r="G155" s="45"/>
      <c r="H155" s="45"/>
      <c r="I155" s="45"/>
      <c r="J155" s="45"/>
      <c r="K155" s="45"/>
      <c r="L155" s="45"/>
      <c r="M155" s="34"/>
      <c r="N155" s="45"/>
      <c r="O155" s="27"/>
    </row>
    <row r="156" spans="1:15" x14ac:dyDescent="0.25">
      <c r="A156" s="18"/>
      <c r="B156" s="44"/>
      <c r="C156" s="45"/>
      <c r="D156" s="45"/>
      <c r="E156" s="45"/>
      <c r="F156" s="45"/>
      <c r="G156" s="45"/>
      <c r="H156" s="45"/>
      <c r="I156" s="45"/>
      <c r="J156" s="45"/>
      <c r="K156" s="45"/>
      <c r="L156" s="45"/>
      <c r="M156" s="34"/>
      <c r="N156" s="45"/>
      <c r="O156" s="27"/>
    </row>
    <row r="157" spans="1:15" x14ac:dyDescent="0.25">
      <c r="A157" s="18"/>
      <c r="B157" s="44"/>
      <c r="C157" s="45"/>
      <c r="D157" s="45"/>
      <c r="E157" s="45"/>
      <c r="F157" s="45"/>
      <c r="G157" s="45"/>
      <c r="H157" s="45"/>
      <c r="I157" s="45"/>
      <c r="J157" s="45"/>
      <c r="K157" s="45"/>
      <c r="L157" s="45"/>
      <c r="M157" s="34"/>
      <c r="N157" s="45"/>
      <c r="O157" s="27"/>
    </row>
    <row r="158" spans="1:15" x14ac:dyDescent="0.25">
      <c r="A158" s="18"/>
      <c r="B158" s="44"/>
      <c r="C158" s="45"/>
      <c r="D158" s="45"/>
      <c r="E158" s="45"/>
      <c r="F158" s="45"/>
      <c r="G158" s="45"/>
      <c r="H158" s="45"/>
      <c r="I158" s="45"/>
      <c r="J158" s="45"/>
      <c r="K158" s="45"/>
      <c r="L158" s="45"/>
      <c r="M158" s="34"/>
      <c r="N158" s="45"/>
      <c r="O158" s="27"/>
    </row>
    <row r="159" spans="1:15" x14ac:dyDescent="0.25">
      <c r="A159" s="18"/>
      <c r="B159" s="44"/>
      <c r="C159" s="45"/>
      <c r="D159" s="45"/>
      <c r="E159" s="45"/>
      <c r="F159" s="45"/>
      <c r="G159" s="45"/>
      <c r="H159" s="45"/>
      <c r="I159" s="45"/>
      <c r="J159" s="45"/>
      <c r="K159" s="45"/>
      <c r="L159" s="45"/>
      <c r="M159" s="34"/>
      <c r="N159" s="45"/>
      <c r="O159" s="27"/>
    </row>
    <row r="160" spans="1:15" x14ac:dyDescent="0.25">
      <c r="A160" s="18"/>
      <c r="B160" s="44"/>
      <c r="C160" s="45"/>
      <c r="D160" s="45"/>
      <c r="E160" s="45"/>
      <c r="F160" s="45"/>
      <c r="G160" s="45"/>
      <c r="H160" s="45"/>
      <c r="I160" s="45"/>
      <c r="J160" s="45"/>
      <c r="K160" s="45"/>
      <c r="L160" s="45"/>
      <c r="M160" s="34"/>
      <c r="N160" s="45"/>
      <c r="O160" s="27"/>
    </row>
    <row r="161" spans="1:15" x14ac:dyDescent="0.25">
      <c r="A161" s="18"/>
      <c r="B161" s="44"/>
      <c r="C161" s="45"/>
      <c r="D161" s="45"/>
      <c r="E161" s="45"/>
      <c r="F161" s="45"/>
      <c r="G161" s="45"/>
      <c r="H161" s="45"/>
      <c r="I161" s="45"/>
      <c r="J161" s="45"/>
      <c r="K161" s="45"/>
      <c r="L161" s="45"/>
      <c r="M161" s="34"/>
      <c r="N161" s="45"/>
      <c r="O161" s="27"/>
    </row>
    <row r="162" spans="1:15" x14ac:dyDescent="0.25">
      <c r="A162" s="18"/>
      <c r="B162" s="44"/>
      <c r="C162" s="45"/>
      <c r="D162" s="45"/>
      <c r="E162" s="45"/>
      <c r="F162" s="45"/>
      <c r="G162" s="45"/>
      <c r="H162" s="45"/>
      <c r="I162" s="45"/>
      <c r="J162" s="45"/>
      <c r="K162" s="45"/>
      <c r="L162" s="45"/>
      <c r="M162" s="34"/>
      <c r="N162" s="45"/>
      <c r="O162" s="27"/>
    </row>
    <row r="163" spans="1:15" x14ac:dyDescent="0.25">
      <c r="A163" s="18"/>
      <c r="B163" s="44"/>
      <c r="C163" s="45"/>
      <c r="D163" s="45"/>
      <c r="E163" s="45"/>
      <c r="F163" s="45"/>
      <c r="G163" s="45"/>
      <c r="H163" s="45"/>
      <c r="I163" s="45"/>
      <c r="J163" s="45"/>
      <c r="K163" s="45"/>
      <c r="L163" s="45"/>
      <c r="M163" s="34"/>
      <c r="N163" s="45"/>
      <c r="O163" s="27"/>
    </row>
    <row r="164" spans="1:15" x14ac:dyDescent="0.25">
      <c r="A164" s="18"/>
      <c r="B164" s="44"/>
      <c r="C164" s="45"/>
      <c r="D164" s="45"/>
      <c r="E164" s="45"/>
      <c r="F164" s="45"/>
      <c r="G164" s="45"/>
      <c r="H164" s="45"/>
      <c r="I164" s="45"/>
      <c r="J164" s="45"/>
      <c r="K164" s="45"/>
      <c r="L164" s="45"/>
      <c r="M164" s="34"/>
      <c r="N164" s="45"/>
      <c r="O164" s="27"/>
    </row>
    <row r="165" spans="1:15" x14ac:dyDescent="0.25">
      <c r="A165" s="18"/>
      <c r="B165" s="44"/>
      <c r="C165" s="45"/>
      <c r="D165" s="45"/>
      <c r="E165" s="45"/>
      <c r="F165" s="45"/>
      <c r="G165" s="45"/>
      <c r="H165" s="45"/>
      <c r="I165" s="45"/>
      <c r="J165" s="45"/>
      <c r="K165" s="45"/>
      <c r="L165" s="45"/>
      <c r="M165" s="34"/>
      <c r="N165" s="45"/>
      <c r="O165" s="27"/>
    </row>
    <row r="166" spans="1:15" x14ac:dyDescent="0.25">
      <c r="A166" s="18"/>
      <c r="B166" s="44"/>
      <c r="C166" s="45"/>
      <c r="D166" s="45"/>
      <c r="E166" s="45"/>
      <c r="F166" s="45"/>
      <c r="G166" s="45"/>
      <c r="H166" s="45"/>
      <c r="I166" s="45"/>
      <c r="J166" s="45"/>
      <c r="K166" s="45"/>
      <c r="L166" s="45"/>
      <c r="M166" s="34"/>
      <c r="N166" s="45"/>
      <c r="O166" s="27"/>
    </row>
    <row r="167" spans="1:15" x14ac:dyDescent="0.25">
      <c r="A167" s="18"/>
      <c r="B167" s="44"/>
      <c r="C167" s="45"/>
      <c r="D167" s="45"/>
      <c r="E167" s="45"/>
      <c r="F167" s="45"/>
      <c r="G167" s="45"/>
      <c r="H167" s="45"/>
      <c r="I167" s="45"/>
      <c r="J167" s="45"/>
      <c r="K167" s="45"/>
      <c r="L167" s="45"/>
      <c r="M167" s="34"/>
      <c r="N167" s="45"/>
      <c r="O167" s="27"/>
    </row>
    <row r="168" spans="1:15" x14ac:dyDescent="0.25">
      <c r="A168" s="18"/>
      <c r="B168" s="44"/>
      <c r="C168" s="45"/>
      <c r="D168" s="45"/>
      <c r="E168" s="45"/>
      <c r="F168" s="45"/>
      <c r="G168" s="45"/>
      <c r="H168" s="45"/>
      <c r="I168" s="45"/>
      <c r="J168" s="45"/>
      <c r="K168" s="45"/>
      <c r="L168" s="45"/>
      <c r="M168" s="34"/>
      <c r="N168" s="45"/>
      <c r="O168" s="27"/>
    </row>
    <row r="169" spans="1:15" x14ac:dyDescent="0.25">
      <c r="A169" s="18"/>
      <c r="B169" s="44"/>
      <c r="C169" s="45"/>
      <c r="D169" s="45"/>
      <c r="E169" s="45"/>
      <c r="F169" s="45"/>
      <c r="G169" s="45"/>
      <c r="H169" s="45"/>
      <c r="I169" s="45"/>
      <c r="J169" s="45"/>
      <c r="K169" s="45"/>
      <c r="L169" s="45"/>
      <c r="M169" s="34"/>
      <c r="N169" s="45"/>
      <c r="O169" s="27"/>
    </row>
    <row r="170" spans="1:15" x14ac:dyDescent="0.25">
      <c r="A170" s="18"/>
      <c r="B170" s="44"/>
      <c r="C170" s="45"/>
      <c r="D170" s="45"/>
      <c r="E170" s="45"/>
      <c r="F170" s="45"/>
      <c r="G170" s="45"/>
      <c r="H170" s="45"/>
      <c r="I170" s="45"/>
      <c r="J170" s="45"/>
      <c r="K170" s="45"/>
      <c r="L170" s="45"/>
      <c r="M170" s="34"/>
      <c r="N170" s="45"/>
      <c r="O170" s="27"/>
    </row>
    <row r="171" spans="1:15" x14ac:dyDescent="0.25">
      <c r="A171" s="18"/>
      <c r="B171" s="44"/>
      <c r="C171" s="45"/>
      <c r="D171" s="45"/>
      <c r="E171" s="45"/>
      <c r="F171" s="45"/>
      <c r="G171" s="45"/>
      <c r="H171" s="45"/>
      <c r="I171" s="45"/>
      <c r="J171" s="45"/>
      <c r="K171" s="45"/>
      <c r="L171" s="45"/>
      <c r="M171" s="34"/>
      <c r="N171" s="45"/>
      <c r="O171" s="27"/>
    </row>
    <row r="172" spans="1:15" x14ac:dyDescent="0.25">
      <c r="A172" s="18"/>
      <c r="B172" s="44"/>
      <c r="C172" s="45"/>
      <c r="D172" s="45"/>
      <c r="E172" s="45"/>
      <c r="F172" s="45"/>
      <c r="G172" s="45"/>
      <c r="H172" s="45"/>
      <c r="I172" s="45"/>
      <c r="J172" s="45"/>
      <c r="K172" s="45"/>
      <c r="L172" s="45"/>
      <c r="M172" s="34"/>
      <c r="N172" s="45"/>
      <c r="O172" s="27"/>
    </row>
    <row r="173" spans="1:15" x14ac:dyDescent="0.25">
      <c r="A173" s="18"/>
      <c r="B173" s="44"/>
      <c r="C173" s="45"/>
      <c r="D173" s="45"/>
      <c r="E173" s="45"/>
      <c r="F173" s="45"/>
      <c r="G173" s="45"/>
      <c r="H173" s="45"/>
      <c r="I173" s="45"/>
      <c r="J173" s="45"/>
      <c r="K173" s="45"/>
      <c r="L173" s="45"/>
      <c r="M173" s="34"/>
      <c r="N173" s="45"/>
      <c r="O173" s="27"/>
    </row>
    <row r="174" spans="1:15" x14ac:dyDescent="0.25">
      <c r="A174" s="18"/>
      <c r="B174" s="44"/>
      <c r="C174" s="45"/>
      <c r="D174" s="45"/>
      <c r="E174" s="45"/>
      <c r="F174" s="45"/>
      <c r="G174" s="45"/>
      <c r="H174" s="45"/>
      <c r="I174" s="45"/>
      <c r="J174" s="45"/>
      <c r="K174" s="45"/>
      <c r="L174" s="45"/>
      <c r="M174" s="34"/>
      <c r="N174" s="45"/>
      <c r="O174" s="27"/>
    </row>
    <row r="175" spans="1:15" x14ac:dyDescent="0.25">
      <c r="A175" s="18"/>
      <c r="B175" s="44"/>
      <c r="C175" s="45"/>
      <c r="D175" s="45"/>
      <c r="E175" s="45"/>
      <c r="F175" s="45"/>
      <c r="G175" s="45"/>
      <c r="H175" s="45"/>
      <c r="I175" s="45"/>
      <c r="J175" s="45"/>
      <c r="K175" s="45"/>
      <c r="L175" s="45"/>
      <c r="M175" s="34"/>
      <c r="N175" s="45"/>
      <c r="O175" s="27"/>
    </row>
    <row r="176" spans="1:15" x14ac:dyDescent="0.25">
      <c r="A176" s="18"/>
      <c r="B176" s="44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34"/>
      <c r="N176" s="45"/>
      <c r="O176" s="27"/>
    </row>
    <row r="177" spans="1:15" x14ac:dyDescent="0.25">
      <c r="A177" s="18"/>
      <c r="B177" s="44"/>
      <c r="C177" s="45"/>
      <c r="D177" s="45"/>
      <c r="E177" s="45"/>
      <c r="F177" s="45"/>
      <c r="G177" s="45"/>
      <c r="H177" s="45"/>
      <c r="I177" s="45"/>
      <c r="J177" s="45"/>
      <c r="K177" s="45"/>
      <c r="L177" s="45"/>
      <c r="M177" s="34"/>
      <c r="N177" s="45"/>
      <c r="O177" s="27"/>
    </row>
    <row r="178" spans="1:15" x14ac:dyDescent="0.25">
      <c r="A178" s="18"/>
      <c r="B178" s="44"/>
      <c r="C178" s="45"/>
      <c r="D178" s="45"/>
      <c r="E178" s="45"/>
      <c r="F178" s="45"/>
      <c r="G178" s="45"/>
      <c r="H178" s="45"/>
      <c r="I178" s="45"/>
      <c r="J178" s="45"/>
      <c r="K178" s="45"/>
      <c r="L178" s="45"/>
      <c r="M178" s="34"/>
      <c r="N178" s="45"/>
      <c r="O178" s="27"/>
    </row>
    <row r="179" spans="1:15" x14ac:dyDescent="0.25">
      <c r="A179" s="18"/>
      <c r="B179" s="44"/>
      <c r="C179" s="45"/>
      <c r="D179" s="45"/>
      <c r="E179" s="45"/>
      <c r="F179" s="45"/>
      <c r="G179" s="45"/>
      <c r="H179" s="45"/>
      <c r="I179" s="45"/>
      <c r="J179" s="45"/>
      <c r="K179" s="45"/>
      <c r="L179" s="45"/>
      <c r="M179" s="34"/>
      <c r="N179" s="45"/>
      <c r="O179" s="27"/>
    </row>
    <row r="180" spans="1:15" x14ac:dyDescent="0.25">
      <c r="A180" s="18"/>
      <c r="B180" s="44"/>
      <c r="C180" s="45"/>
      <c r="D180" s="45"/>
      <c r="E180" s="45"/>
      <c r="F180" s="45"/>
      <c r="G180" s="45"/>
      <c r="H180" s="45"/>
      <c r="I180" s="45"/>
      <c r="J180" s="45"/>
      <c r="K180" s="45"/>
      <c r="L180" s="45"/>
      <c r="M180" s="34"/>
      <c r="N180" s="45"/>
      <c r="O180" s="27"/>
    </row>
    <row r="181" spans="1:15" x14ac:dyDescent="0.25">
      <c r="A181" s="18"/>
      <c r="B181" s="44"/>
      <c r="C181" s="45"/>
      <c r="D181" s="45"/>
      <c r="E181" s="45"/>
      <c r="F181" s="45"/>
      <c r="G181" s="45"/>
      <c r="H181" s="45"/>
      <c r="I181" s="45"/>
      <c r="J181" s="45"/>
      <c r="K181" s="45"/>
      <c r="L181" s="45"/>
      <c r="M181" s="34"/>
      <c r="N181" s="45"/>
      <c r="O181" s="27"/>
    </row>
    <row r="182" spans="1:15" x14ac:dyDescent="0.25">
      <c r="A182" s="18"/>
      <c r="B182" s="44"/>
      <c r="C182" s="45"/>
      <c r="D182" s="45"/>
      <c r="E182" s="45"/>
      <c r="F182" s="45"/>
      <c r="G182" s="45"/>
      <c r="H182" s="45"/>
      <c r="I182" s="45"/>
      <c r="J182" s="45"/>
      <c r="K182" s="45"/>
      <c r="L182" s="45"/>
      <c r="M182" s="34"/>
      <c r="N182" s="45"/>
      <c r="O182" s="27"/>
    </row>
    <row r="183" spans="1:15" x14ac:dyDescent="0.25">
      <c r="A183" s="18"/>
      <c r="B183" s="44"/>
      <c r="C183" s="45"/>
      <c r="D183" s="45"/>
      <c r="E183" s="45"/>
      <c r="F183" s="45"/>
      <c r="G183" s="45"/>
      <c r="H183" s="45"/>
      <c r="I183" s="45"/>
      <c r="J183" s="45"/>
      <c r="K183" s="45"/>
      <c r="L183" s="45"/>
      <c r="M183" s="34"/>
      <c r="N183" s="45"/>
      <c r="O183" s="27"/>
    </row>
    <row r="184" spans="1:15" x14ac:dyDescent="0.25">
      <c r="A184" s="18"/>
      <c r="B184" s="44"/>
      <c r="C184" s="45"/>
      <c r="D184" s="45"/>
      <c r="E184" s="45"/>
      <c r="F184" s="45"/>
      <c r="G184" s="45"/>
      <c r="H184" s="45"/>
      <c r="I184" s="45"/>
      <c r="J184" s="45"/>
      <c r="K184" s="45"/>
      <c r="L184" s="45"/>
      <c r="M184" s="34"/>
      <c r="N184" s="45"/>
      <c r="O184" s="27"/>
    </row>
    <row r="185" spans="1:15" x14ac:dyDescent="0.25">
      <c r="A185" s="18"/>
      <c r="B185" s="44"/>
      <c r="C185" s="45"/>
      <c r="D185" s="45"/>
      <c r="E185" s="45"/>
      <c r="F185" s="45"/>
      <c r="G185" s="45"/>
      <c r="H185" s="45"/>
      <c r="I185" s="45"/>
      <c r="J185" s="45"/>
      <c r="K185" s="45"/>
      <c r="L185" s="45"/>
      <c r="M185" s="34"/>
      <c r="N185" s="45"/>
      <c r="O185" s="27"/>
    </row>
    <row r="186" spans="1:15" x14ac:dyDescent="0.25">
      <c r="A186" s="18"/>
      <c r="B186" s="44"/>
      <c r="C186" s="45"/>
      <c r="D186" s="45"/>
      <c r="E186" s="45"/>
      <c r="F186" s="45"/>
      <c r="G186" s="45"/>
      <c r="H186" s="45"/>
      <c r="I186" s="45"/>
      <c r="J186" s="45"/>
      <c r="K186" s="45"/>
      <c r="L186" s="45"/>
      <c r="M186" s="34"/>
      <c r="N186" s="45"/>
      <c r="O186" s="27"/>
    </row>
    <row r="187" spans="1:15" x14ac:dyDescent="0.25">
      <c r="A187" s="18"/>
      <c r="B187" s="44"/>
      <c r="C187" s="45"/>
      <c r="D187" s="45"/>
      <c r="E187" s="45"/>
      <c r="F187" s="45"/>
      <c r="G187" s="45"/>
      <c r="H187" s="45"/>
      <c r="I187" s="45"/>
      <c r="J187" s="45"/>
      <c r="K187" s="45"/>
      <c r="L187" s="45"/>
      <c r="M187" s="34"/>
      <c r="N187" s="45"/>
      <c r="O187" s="27"/>
    </row>
    <row r="188" spans="1:15" x14ac:dyDescent="0.25">
      <c r="A188" s="18"/>
      <c r="B188" s="44"/>
      <c r="C188" s="45"/>
      <c r="D188" s="45"/>
      <c r="E188" s="45"/>
      <c r="F188" s="45"/>
      <c r="G188" s="45"/>
      <c r="H188" s="45"/>
      <c r="I188" s="45"/>
      <c r="J188" s="45"/>
      <c r="K188" s="45"/>
      <c r="L188" s="45"/>
      <c r="M188" s="34"/>
      <c r="N188" s="45"/>
      <c r="O188" s="27"/>
    </row>
    <row r="189" spans="1:15" x14ac:dyDescent="0.25">
      <c r="A189" s="18"/>
      <c r="B189" s="44"/>
      <c r="C189" s="45"/>
      <c r="D189" s="45"/>
      <c r="E189" s="45"/>
      <c r="F189" s="45"/>
      <c r="G189" s="45"/>
      <c r="H189" s="45"/>
      <c r="I189" s="45"/>
      <c r="J189" s="45"/>
      <c r="K189" s="45"/>
      <c r="L189" s="45"/>
      <c r="M189" s="34"/>
      <c r="N189" s="45"/>
      <c r="O189" s="27"/>
    </row>
    <row r="190" spans="1:15" x14ac:dyDescent="0.25">
      <c r="A190" s="18"/>
      <c r="B190" s="44"/>
      <c r="C190" s="45"/>
      <c r="D190" s="45"/>
      <c r="E190" s="45"/>
      <c r="F190" s="45"/>
      <c r="G190" s="45"/>
      <c r="H190" s="45"/>
      <c r="I190" s="45"/>
      <c r="J190" s="45"/>
      <c r="K190" s="45"/>
      <c r="L190" s="45"/>
      <c r="M190" s="34"/>
      <c r="N190" s="45"/>
      <c r="O190" s="27"/>
    </row>
    <row r="191" spans="1:15" x14ac:dyDescent="0.25">
      <c r="A191" s="18"/>
      <c r="B191" s="44"/>
      <c r="C191" s="45"/>
      <c r="D191" s="45"/>
      <c r="E191" s="45"/>
      <c r="F191" s="45"/>
      <c r="G191" s="45"/>
      <c r="H191" s="45"/>
      <c r="I191" s="45"/>
      <c r="J191" s="45"/>
      <c r="K191" s="45"/>
      <c r="L191" s="45"/>
      <c r="M191" s="34"/>
      <c r="N191" s="45"/>
      <c r="O191" s="27"/>
    </row>
    <row r="192" spans="1:15" x14ac:dyDescent="0.25">
      <c r="A192" s="18"/>
      <c r="B192" s="44"/>
      <c r="C192" s="45"/>
      <c r="D192" s="45"/>
      <c r="E192" s="45"/>
      <c r="F192" s="45"/>
      <c r="G192" s="45"/>
      <c r="H192" s="45"/>
      <c r="I192" s="45"/>
      <c r="J192" s="45"/>
      <c r="K192" s="45"/>
      <c r="L192" s="45"/>
      <c r="M192" s="34"/>
      <c r="N192" s="45"/>
      <c r="O192" s="27"/>
    </row>
    <row r="193" spans="1:15" x14ac:dyDescent="0.25">
      <c r="A193" s="18"/>
      <c r="B193" s="44"/>
      <c r="C193" s="45"/>
      <c r="D193" s="45"/>
      <c r="E193" s="45"/>
      <c r="F193" s="45"/>
      <c r="G193" s="45"/>
      <c r="H193" s="45"/>
      <c r="I193" s="45"/>
      <c r="J193" s="45"/>
      <c r="K193" s="45"/>
      <c r="L193" s="45"/>
      <c r="M193" s="34"/>
      <c r="N193" s="45"/>
      <c r="O193" s="27"/>
    </row>
    <row r="194" spans="1:15" x14ac:dyDescent="0.25">
      <c r="A194" s="18"/>
      <c r="B194" s="44"/>
      <c r="C194" s="45"/>
      <c r="D194" s="45"/>
      <c r="E194" s="45"/>
      <c r="F194" s="45"/>
      <c r="G194" s="45"/>
      <c r="H194" s="45"/>
      <c r="I194" s="45"/>
      <c r="J194" s="45"/>
      <c r="K194" s="45"/>
      <c r="L194" s="45"/>
      <c r="M194" s="34"/>
      <c r="N194" s="45"/>
      <c r="O194" s="27"/>
    </row>
    <row r="195" spans="1:15" x14ac:dyDescent="0.25">
      <c r="A195" s="18"/>
      <c r="B195" s="44"/>
      <c r="C195" s="45"/>
      <c r="D195" s="45"/>
      <c r="E195" s="45"/>
      <c r="F195" s="45"/>
      <c r="G195" s="45"/>
      <c r="H195" s="45"/>
      <c r="I195" s="45"/>
      <c r="J195" s="45"/>
      <c r="K195" s="45"/>
      <c r="L195" s="45"/>
      <c r="M195" s="34"/>
      <c r="N195" s="45"/>
      <c r="O195" s="27"/>
    </row>
    <row r="196" spans="1:15" x14ac:dyDescent="0.25">
      <c r="A196" s="18"/>
      <c r="B196" s="44"/>
      <c r="C196" s="45"/>
      <c r="D196" s="45"/>
      <c r="E196" s="45"/>
      <c r="F196" s="45"/>
      <c r="G196" s="45"/>
      <c r="H196" s="45"/>
      <c r="I196" s="45"/>
      <c r="J196" s="45"/>
      <c r="K196" s="45"/>
      <c r="L196" s="45"/>
      <c r="M196" s="34"/>
      <c r="N196" s="45"/>
      <c r="O196" s="27"/>
    </row>
    <row r="197" spans="1:15" x14ac:dyDescent="0.25">
      <c r="A197" s="18"/>
      <c r="B197" s="44"/>
      <c r="C197" s="45"/>
      <c r="D197" s="45"/>
      <c r="E197" s="45"/>
      <c r="F197" s="45"/>
      <c r="G197" s="45"/>
      <c r="H197" s="45"/>
      <c r="I197" s="45"/>
      <c r="J197" s="45"/>
      <c r="K197" s="45"/>
      <c r="L197" s="45"/>
      <c r="M197" s="34"/>
      <c r="N197" s="45"/>
      <c r="O197" s="27"/>
    </row>
    <row r="198" spans="1:15" x14ac:dyDescent="0.25">
      <c r="A198" s="18"/>
      <c r="B198" s="44"/>
      <c r="C198" s="45"/>
      <c r="D198" s="45"/>
      <c r="E198" s="45"/>
      <c r="F198" s="45"/>
      <c r="G198" s="45"/>
      <c r="H198" s="45"/>
      <c r="I198" s="45"/>
      <c r="J198" s="45"/>
      <c r="K198" s="45"/>
      <c r="L198" s="45"/>
      <c r="M198" s="34"/>
      <c r="N198" s="45"/>
      <c r="O198" s="27"/>
    </row>
    <row r="199" spans="1:15" x14ac:dyDescent="0.25">
      <c r="A199" s="18"/>
      <c r="B199" s="44"/>
      <c r="C199" s="45"/>
      <c r="D199" s="45"/>
      <c r="E199" s="45"/>
      <c r="F199" s="45"/>
      <c r="G199" s="45"/>
      <c r="H199" s="45"/>
      <c r="I199" s="45"/>
      <c r="J199" s="45"/>
      <c r="K199" s="45"/>
      <c r="L199" s="45"/>
      <c r="M199" s="34"/>
      <c r="N199" s="45"/>
      <c r="O199" s="27"/>
    </row>
    <row r="200" spans="1:15" x14ac:dyDescent="0.25">
      <c r="A200" s="18"/>
      <c r="B200" s="44"/>
      <c r="C200" s="45"/>
      <c r="D200" s="45"/>
      <c r="E200" s="45"/>
      <c r="F200" s="45"/>
      <c r="G200" s="45"/>
      <c r="H200" s="45"/>
      <c r="I200" s="45"/>
      <c r="J200" s="45"/>
      <c r="K200" s="45"/>
      <c r="L200" s="45"/>
      <c r="M200" s="34"/>
      <c r="N200" s="45"/>
      <c r="O200" s="27"/>
    </row>
    <row r="201" spans="1:15" x14ac:dyDescent="0.25">
      <c r="A201" s="18"/>
      <c r="B201" s="44"/>
      <c r="C201" s="45"/>
      <c r="D201" s="45"/>
      <c r="E201" s="45"/>
      <c r="F201" s="45"/>
      <c r="G201" s="45"/>
      <c r="H201" s="45"/>
      <c r="I201" s="45"/>
      <c r="J201" s="45"/>
      <c r="K201" s="45"/>
      <c r="L201" s="45"/>
      <c r="M201" s="34"/>
      <c r="N201" s="45"/>
      <c r="O201" s="27"/>
    </row>
    <row r="202" spans="1:15" x14ac:dyDescent="0.25">
      <c r="A202" s="18"/>
      <c r="B202" s="44"/>
      <c r="C202" s="45"/>
      <c r="D202" s="45"/>
      <c r="E202" s="45"/>
      <c r="F202" s="45"/>
      <c r="G202" s="45"/>
      <c r="H202" s="45"/>
      <c r="I202" s="45"/>
      <c r="J202" s="45"/>
      <c r="K202" s="45"/>
      <c r="L202" s="45"/>
      <c r="M202" s="34"/>
      <c r="N202" s="45"/>
      <c r="O202" s="27"/>
    </row>
    <row r="203" spans="1:15" x14ac:dyDescent="0.25">
      <c r="A203" s="18"/>
      <c r="B203" s="44"/>
      <c r="C203" s="45"/>
      <c r="D203" s="45"/>
      <c r="E203" s="45"/>
      <c r="F203" s="45"/>
      <c r="G203" s="45"/>
      <c r="H203" s="45"/>
      <c r="I203" s="45"/>
      <c r="J203" s="45"/>
      <c r="K203" s="45"/>
      <c r="L203" s="45"/>
      <c r="M203" s="34"/>
      <c r="N203" s="45"/>
      <c r="O203" s="27"/>
    </row>
    <row r="204" spans="1:15" x14ac:dyDescent="0.25">
      <c r="A204" s="18"/>
      <c r="B204" s="44"/>
      <c r="C204" s="45"/>
      <c r="D204" s="45"/>
      <c r="E204" s="45"/>
      <c r="F204" s="45"/>
      <c r="G204" s="45"/>
      <c r="H204" s="45"/>
      <c r="I204" s="45"/>
      <c r="J204" s="45"/>
      <c r="K204" s="45"/>
      <c r="L204" s="45"/>
      <c r="M204" s="34"/>
      <c r="N204" s="45"/>
      <c r="O204" s="27"/>
    </row>
    <row r="205" spans="1:15" x14ac:dyDescent="0.25">
      <c r="A205" s="18"/>
      <c r="B205" s="44"/>
      <c r="C205" s="45"/>
      <c r="D205" s="45"/>
      <c r="E205" s="45"/>
      <c r="F205" s="45"/>
      <c r="G205" s="45"/>
      <c r="H205" s="45"/>
      <c r="I205" s="45"/>
      <c r="J205" s="45"/>
      <c r="K205" s="45"/>
      <c r="L205" s="45"/>
      <c r="M205" s="34"/>
      <c r="N205" s="45"/>
      <c r="O205" s="27"/>
    </row>
    <row r="206" spans="1:15" x14ac:dyDescent="0.25">
      <c r="A206" s="18"/>
      <c r="B206" s="44"/>
      <c r="C206" s="45"/>
      <c r="D206" s="45"/>
      <c r="E206" s="45"/>
      <c r="F206" s="45"/>
      <c r="G206" s="45"/>
      <c r="H206" s="45"/>
      <c r="I206" s="45"/>
      <c r="J206" s="45"/>
      <c r="K206" s="45"/>
      <c r="L206" s="45"/>
      <c r="M206" s="34"/>
      <c r="N206" s="45"/>
      <c r="O206" s="27"/>
    </row>
    <row r="207" spans="1:15" x14ac:dyDescent="0.25">
      <c r="A207" s="18"/>
      <c r="B207" s="44"/>
      <c r="C207" s="45"/>
      <c r="D207" s="45"/>
      <c r="E207" s="45"/>
      <c r="F207" s="45"/>
      <c r="G207" s="45"/>
      <c r="H207" s="45"/>
      <c r="I207" s="45"/>
      <c r="J207" s="45"/>
      <c r="K207" s="45"/>
      <c r="L207" s="45"/>
      <c r="M207" s="34"/>
      <c r="N207" s="45"/>
      <c r="O207" s="27"/>
    </row>
    <row r="208" spans="1:15" x14ac:dyDescent="0.25">
      <c r="A208" s="18"/>
      <c r="B208" s="44"/>
      <c r="C208" s="45"/>
      <c r="D208" s="45"/>
      <c r="E208" s="45"/>
      <c r="F208" s="45"/>
      <c r="G208" s="45"/>
      <c r="H208" s="45"/>
      <c r="I208" s="45"/>
      <c r="J208" s="45"/>
      <c r="K208" s="45"/>
      <c r="L208" s="45"/>
      <c r="M208" s="34"/>
      <c r="N208" s="45"/>
      <c r="O208" s="27"/>
    </row>
    <row r="209" spans="1:15" x14ac:dyDescent="0.25">
      <c r="A209" s="18"/>
      <c r="B209" s="44"/>
      <c r="C209" s="45"/>
      <c r="D209" s="45"/>
      <c r="E209" s="45"/>
      <c r="F209" s="45"/>
      <c r="G209" s="45"/>
      <c r="H209" s="45"/>
      <c r="I209" s="45"/>
      <c r="J209" s="45"/>
      <c r="K209" s="45"/>
      <c r="L209" s="45"/>
      <c r="M209" s="34"/>
      <c r="N209" s="45"/>
      <c r="O209" s="27"/>
    </row>
    <row r="210" spans="1:15" x14ac:dyDescent="0.25">
      <c r="A210" s="18"/>
      <c r="B210" s="44"/>
      <c r="C210" s="45"/>
      <c r="D210" s="45"/>
      <c r="E210" s="45"/>
      <c r="F210" s="45"/>
      <c r="G210" s="45"/>
      <c r="H210" s="45"/>
      <c r="I210" s="45"/>
      <c r="J210" s="45"/>
      <c r="K210" s="45"/>
      <c r="L210" s="45"/>
      <c r="M210" s="34"/>
      <c r="N210" s="45"/>
      <c r="O210" s="27"/>
    </row>
    <row r="211" spans="1:15" x14ac:dyDescent="0.25">
      <c r="A211" s="18"/>
      <c r="B211" s="44"/>
      <c r="C211" s="45"/>
      <c r="D211" s="45"/>
      <c r="E211" s="45"/>
      <c r="F211" s="45"/>
      <c r="G211" s="45"/>
      <c r="H211" s="45"/>
      <c r="I211" s="45"/>
      <c r="J211" s="45"/>
      <c r="K211" s="45"/>
      <c r="L211" s="45"/>
      <c r="M211" s="34"/>
      <c r="N211" s="45"/>
      <c r="O211" s="27"/>
    </row>
    <row r="212" spans="1:15" x14ac:dyDescent="0.25">
      <c r="A212" s="18"/>
      <c r="B212" s="44"/>
      <c r="C212" s="45"/>
      <c r="D212" s="45"/>
      <c r="E212" s="45"/>
      <c r="F212" s="45"/>
      <c r="G212" s="45"/>
      <c r="H212" s="45"/>
      <c r="I212" s="45"/>
      <c r="J212" s="45"/>
      <c r="K212" s="45"/>
      <c r="L212" s="45"/>
      <c r="M212" s="34"/>
      <c r="N212" s="45"/>
      <c r="O212" s="27"/>
    </row>
    <row r="213" spans="1:15" x14ac:dyDescent="0.25">
      <c r="A213" s="18"/>
      <c r="B213" s="44"/>
      <c r="C213" s="45"/>
      <c r="D213" s="45"/>
      <c r="E213" s="45"/>
      <c r="F213" s="45"/>
      <c r="G213" s="45"/>
      <c r="H213" s="45"/>
      <c r="I213" s="45"/>
      <c r="J213" s="45"/>
      <c r="K213" s="45"/>
      <c r="L213" s="45"/>
      <c r="M213" s="34"/>
      <c r="N213" s="45"/>
      <c r="O213" s="27"/>
    </row>
    <row r="214" spans="1:15" x14ac:dyDescent="0.25">
      <c r="A214" s="18"/>
      <c r="B214" s="44"/>
      <c r="C214" s="45"/>
      <c r="D214" s="45"/>
      <c r="E214" s="45"/>
      <c r="F214" s="45"/>
      <c r="G214" s="45"/>
      <c r="H214" s="45"/>
      <c r="I214" s="45"/>
      <c r="J214" s="45"/>
      <c r="K214" s="45"/>
      <c r="L214" s="45"/>
      <c r="M214" s="34"/>
      <c r="N214" s="45"/>
      <c r="O214" s="27"/>
    </row>
    <row r="215" spans="1:15" x14ac:dyDescent="0.25">
      <c r="A215" s="18"/>
      <c r="B215" s="44"/>
      <c r="C215" s="45"/>
      <c r="D215" s="45"/>
      <c r="E215" s="45"/>
      <c r="F215" s="45"/>
      <c r="G215" s="45"/>
      <c r="H215" s="45"/>
      <c r="I215" s="45"/>
      <c r="J215" s="45"/>
      <c r="K215" s="45"/>
      <c r="L215" s="45"/>
      <c r="M215" s="34"/>
      <c r="N215" s="45"/>
      <c r="O215" s="27"/>
    </row>
    <row r="216" spans="1:15" x14ac:dyDescent="0.25">
      <c r="A216" s="18"/>
      <c r="B216" s="44"/>
      <c r="C216" s="45"/>
      <c r="D216" s="45"/>
      <c r="E216" s="45"/>
      <c r="F216" s="45"/>
      <c r="G216" s="45"/>
      <c r="H216" s="45"/>
      <c r="I216" s="45"/>
      <c r="J216" s="45"/>
      <c r="K216" s="45"/>
      <c r="L216" s="45"/>
      <c r="M216" s="34"/>
      <c r="N216" s="45"/>
      <c r="O216" s="27"/>
    </row>
    <row r="217" spans="1:15" x14ac:dyDescent="0.25">
      <c r="A217" s="18"/>
      <c r="B217" s="44"/>
      <c r="C217" s="45"/>
      <c r="D217" s="45"/>
      <c r="E217" s="45"/>
      <c r="F217" s="45"/>
      <c r="G217" s="45"/>
      <c r="H217" s="45"/>
      <c r="I217" s="45"/>
      <c r="J217" s="45"/>
      <c r="K217" s="45"/>
      <c r="L217" s="45"/>
      <c r="M217" s="34"/>
      <c r="N217" s="45"/>
      <c r="O217" s="27"/>
    </row>
    <row r="218" spans="1:15" x14ac:dyDescent="0.25">
      <c r="A218" s="18"/>
      <c r="B218" s="44"/>
      <c r="C218" s="45"/>
      <c r="D218" s="45"/>
      <c r="E218" s="45"/>
      <c r="F218" s="45"/>
      <c r="G218" s="45"/>
      <c r="H218" s="45"/>
      <c r="I218" s="45"/>
      <c r="J218" s="45"/>
      <c r="K218" s="45"/>
      <c r="L218" s="45"/>
      <c r="M218" s="34"/>
      <c r="N218" s="45"/>
      <c r="O218" s="27"/>
    </row>
    <row r="219" spans="1:15" x14ac:dyDescent="0.25">
      <c r="A219" s="18"/>
      <c r="B219" s="44"/>
      <c r="C219" s="45"/>
      <c r="D219" s="45"/>
      <c r="E219" s="45"/>
      <c r="F219" s="45"/>
      <c r="G219" s="45"/>
      <c r="H219" s="45"/>
      <c r="I219" s="45"/>
      <c r="J219" s="45"/>
      <c r="K219" s="45"/>
      <c r="L219" s="45"/>
      <c r="M219" s="34"/>
      <c r="N219" s="45"/>
      <c r="O219" s="27"/>
    </row>
    <row r="220" spans="1:15" x14ac:dyDescent="0.25">
      <c r="A220" s="18"/>
      <c r="B220" s="44"/>
      <c r="C220" s="45"/>
      <c r="D220" s="45"/>
      <c r="E220" s="45"/>
      <c r="F220" s="45"/>
      <c r="G220" s="45"/>
      <c r="H220" s="45"/>
      <c r="I220" s="45"/>
      <c r="J220" s="45"/>
      <c r="K220" s="45"/>
      <c r="L220" s="45"/>
      <c r="M220" s="34"/>
      <c r="N220" s="45"/>
      <c r="O220" s="27"/>
    </row>
    <row r="221" spans="1:15" x14ac:dyDescent="0.25">
      <c r="A221" s="18"/>
      <c r="B221" s="44"/>
      <c r="C221" s="45"/>
      <c r="D221" s="45"/>
      <c r="E221" s="45"/>
      <c r="F221" s="45"/>
      <c r="G221" s="45"/>
      <c r="H221" s="45"/>
      <c r="I221" s="45"/>
      <c r="J221" s="45"/>
      <c r="K221" s="45"/>
      <c r="L221" s="45"/>
      <c r="M221" s="34"/>
      <c r="N221" s="45"/>
      <c r="O221" s="27"/>
    </row>
    <row r="222" spans="1:15" x14ac:dyDescent="0.25">
      <c r="A222" s="18"/>
      <c r="B222" s="44"/>
      <c r="C222" s="45"/>
      <c r="D222" s="45"/>
      <c r="E222" s="45"/>
      <c r="F222" s="45"/>
      <c r="G222" s="45"/>
      <c r="H222" s="45"/>
      <c r="I222" s="45"/>
      <c r="J222" s="45"/>
      <c r="K222" s="45"/>
      <c r="L222" s="45"/>
      <c r="M222" s="34"/>
      <c r="N222" s="45"/>
      <c r="O222" s="27"/>
    </row>
    <row r="223" spans="1:15" x14ac:dyDescent="0.25">
      <c r="A223" s="18"/>
      <c r="B223" s="44"/>
      <c r="C223" s="45"/>
      <c r="D223" s="45"/>
      <c r="E223" s="45"/>
      <c r="F223" s="45"/>
      <c r="G223" s="45"/>
      <c r="H223" s="45"/>
      <c r="I223" s="45"/>
      <c r="J223" s="45"/>
      <c r="K223" s="45"/>
      <c r="L223" s="45"/>
      <c r="M223" s="34"/>
      <c r="N223" s="45"/>
      <c r="O223" s="27"/>
    </row>
    <row r="224" spans="1:15" x14ac:dyDescent="0.25">
      <c r="A224" s="18"/>
      <c r="B224" s="44"/>
      <c r="C224" s="45"/>
      <c r="D224" s="45"/>
      <c r="E224" s="45"/>
      <c r="F224" s="45"/>
      <c r="G224" s="45"/>
      <c r="H224" s="45"/>
      <c r="I224" s="45"/>
      <c r="J224" s="45"/>
      <c r="K224" s="45"/>
      <c r="L224" s="45"/>
      <c r="M224" s="34"/>
      <c r="N224" s="45"/>
      <c r="O224" s="27"/>
    </row>
    <row r="225" spans="1:15" x14ac:dyDescent="0.25">
      <c r="A225" s="18"/>
      <c r="B225" s="44"/>
      <c r="C225" s="45"/>
      <c r="D225" s="45"/>
      <c r="E225" s="45"/>
      <c r="F225" s="45"/>
      <c r="G225" s="45"/>
      <c r="H225" s="45"/>
      <c r="I225" s="45"/>
      <c r="J225" s="45"/>
      <c r="K225" s="45"/>
      <c r="L225" s="45"/>
      <c r="M225" s="34"/>
      <c r="N225" s="45"/>
      <c r="O225" s="27"/>
    </row>
    <row r="226" spans="1:15" x14ac:dyDescent="0.25">
      <c r="A226" s="18"/>
      <c r="B226" s="44"/>
      <c r="C226" s="45"/>
      <c r="D226" s="45"/>
      <c r="E226" s="45"/>
      <c r="F226" s="45"/>
      <c r="G226" s="45"/>
      <c r="H226" s="45"/>
      <c r="I226" s="45"/>
      <c r="J226" s="45"/>
      <c r="K226" s="45"/>
      <c r="L226" s="45"/>
      <c r="M226" s="34"/>
      <c r="N226" s="45"/>
      <c r="O226" s="27"/>
    </row>
    <row r="227" spans="1:15" x14ac:dyDescent="0.25">
      <c r="A227" s="18"/>
      <c r="B227" s="44"/>
      <c r="C227" s="45"/>
      <c r="D227" s="45"/>
      <c r="E227" s="45"/>
      <c r="F227" s="45"/>
      <c r="G227" s="45"/>
      <c r="H227" s="45"/>
      <c r="I227" s="45"/>
      <c r="J227" s="45"/>
      <c r="K227" s="45"/>
      <c r="L227" s="45"/>
      <c r="M227" s="34"/>
      <c r="N227" s="45"/>
      <c r="O227" s="27"/>
    </row>
    <row r="228" spans="1:15" x14ac:dyDescent="0.25">
      <c r="A228" s="18"/>
      <c r="B228" s="44"/>
      <c r="C228" s="45"/>
      <c r="D228" s="45"/>
      <c r="E228" s="45"/>
      <c r="F228" s="45"/>
      <c r="G228" s="45"/>
      <c r="H228" s="45"/>
      <c r="I228" s="45"/>
      <c r="J228" s="45"/>
      <c r="K228" s="45"/>
      <c r="L228" s="45"/>
      <c r="M228" s="34"/>
      <c r="N228" s="45"/>
      <c r="O228" s="27"/>
    </row>
    <row r="229" spans="1:15" x14ac:dyDescent="0.25">
      <c r="A229" s="18"/>
      <c r="B229" s="44"/>
      <c r="C229" s="45"/>
      <c r="D229" s="45"/>
      <c r="E229" s="45"/>
      <c r="F229" s="45"/>
      <c r="G229" s="45"/>
      <c r="H229" s="45"/>
      <c r="I229" s="45"/>
      <c r="J229" s="45"/>
      <c r="K229" s="45"/>
      <c r="L229" s="45"/>
      <c r="M229" s="34"/>
      <c r="N229" s="45"/>
      <c r="O229" s="27"/>
    </row>
    <row r="230" spans="1:15" x14ac:dyDescent="0.25">
      <c r="A230" s="18"/>
      <c r="B230" s="44"/>
      <c r="C230" s="45"/>
      <c r="D230" s="45"/>
      <c r="E230" s="45"/>
      <c r="F230" s="45"/>
      <c r="G230" s="45"/>
      <c r="H230" s="45"/>
      <c r="I230" s="45"/>
      <c r="J230" s="45"/>
      <c r="K230" s="45"/>
      <c r="L230" s="45"/>
      <c r="M230" s="34"/>
      <c r="N230" s="45"/>
      <c r="O230" s="27"/>
    </row>
    <row r="231" spans="1:15" x14ac:dyDescent="0.25">
      <c r="A231" s="18"/>
      <c r="B231" s="44"/>
      <c r="C231" s="45"/>
      <c r="D231" s="45"/>
      <c r="E231" s="45"/>
      <c r="F231" s="45"/>
      <c r="G231" s="45"/>
      <c r="H231" s="45"/>
      <c r="I231" s="45"/>
      <c r="J231" s="45"/>
      <c r="K231" s="45"/>
      <c r="L231" s="45"/>
      <c r="M231" s="34"/>
      <c r="N231" s="45"/>
      <c r="O231" s="27"/>
    </row>
    <row r="232" spans="1:15" x14ac:dyDescent="0.25">
      <c r="A232" s="18"/>
      <c r="B232" s="44"/>
      <c r="C232" s="45"/>
      <c r="D232" s="45"/>
      <c r="E232" s="45"/>
      <c r="F232" s="45"/>
      <c r="G232" s="45"/>
      <c r="H232" s="45"/>
      <c r="I232" s="45"/>
      <c r="J232" s="45"/>
      <c r="K232" s="45"/>
      <c r="L232" s="45"/>
      <c r="M232" s="34"/>
      <c r="N232" s="45"/>
      <c r="O232" s="27"/>
    </row>
    <row r="233" spans="1:15" x14ac:dyDescent="0.25">
      <c r="A233" s="18"/>
      <c r="B233" s="44"/>
      <c r="C233" s="45"/>
      <c r="D233" s="45"/>
      <c r="E233" s="45"/>
      <c r="F233" s="45"/>
      <c r="G233" s="45"/>
      <c r="H233" s="45"/>
      <c r="I233" s="45"/>
      <c r="J233" s="45"/>
      <c r="K233" s="45"/>
      <c r="L233" s="45"/>
      <c r="M233" s="34"/>
      <c r="N233" s="45"/>
      <c r="O233" s="27"/>
    </row>
    <row r="234" spans="1:15" x14ac:dyDescent="0.25">
      <c r="A234" s="18"/>
      <c r="B234" s="44"/>
      <c r="C234" s="45"/>
      <c r="D234" s="45"/>
      <c r="E234" s="45"/>
      <c r="F234" s="45"/>
      <c r="G234" s="45"/>
      <c r="H234" s="45"/>
      <c r="I234" s="45"/>
      <c r="J234" s="45"/>
      <c r="K234" s="45"/>
      <c r="L234" s="45"/>
      <c r="M234" s="34"/>
      <c r="N234" s="45"/>
      <c r="O234" s="27"/>
    </row>
    <row r="235" spans="1:15" x14ac:dyDescent="0.25">
      <c r="A235" s="18"/>
      <c r="B235" s="44"/>
      <c r="C235" s="45"/>
      <c r="D235" s="45"/>
      <c r="E235" s="45"/>
      <c r="F235" s="45"/>
      <c r="G235" s="45"/>
      <c r="H235" s="45"/>
      <c r="I235" s="45"/>
      <c r="J235" s="45"/>
      <c r="K235" s="45"/>
      <c r="L235" s="45"/>
      <c r="M235" s="34"/>
      <c r="N235" s="45"/>
      <c r="O235" s="27"/>
    </row>
    <row r="236" spans="1:15" x14ac:dyDescent="0.25">
      <c r="A236" s="18"/>
      <c r="B236" s="44"/>
      <c r="C236" s="45"/>
      <c r="D236" s="45"/>
      <c r="E236" s="45"/>
      <c r="F236" s="45"/>
      <c r="G236" s="45"/>
      <c r="H236" s="45"/>
      <c r="I236" s="45"/>
      <c r="J236" s="45"/>
      <c r="K236" s="45"/>
      <c r="L236" s="45"/>
      <c r="M236" s="34"/>
      <c r="N236" s="45"/>
      <c r="O236" s="27"/>
    </row>
    <row r="237" spans="1:15" x14ac:dyDescent="0.25">
      <c r="A237" s="18"/>
      <c r="B237" s="44"/>
      <c r="C237" s="45"/>
      <c r="D237" s="45"/>
      <c r="E237" s="45"/>
      <c r="F237" s="45"/>
      <c r="G237" s="45"/>
      <c r="H237" s="45"/>
      <c r="I237" s="45"/>
      <c r="J237" s="45"/>
      <c r="K237" s="45"/>
      <c r="L237" s="45"/>
      <c r="M237" s="34"/>
      <c r="N237" s="45"/>
      <c r="O237" s="27"/>
    </row>
    <row r="238" spans="1:15" x14ac:dyDescent="0.25">
      <c r="A238" s="18"/>
      <c r="B238" s="44"/>
      <c r="C238" s="45"/>
      <c r="D238" s="45"/>
      <c r="E238" s="45"/>
      <c r="F238" s="45"/>
      <c r="G238" s="45"/>
      <c r="H238" s="45"/>
      <c r="I238" s="45"/>
      <c r="J238" s="45"/>
      <c r="K238" s="45"/>
      <c r="L238" s="45"/>
      <c r="M238" s="34"/>
      <c r="N238" s="45"/>
      <c r="O238" s="27"/>
    </row>
    <row r="239" spans="1:15" x14ac:dyDescent="0.25">
      <c r="A239" s="18"/>
      <c r="B239" s="44"/>
      <c r="C239" s="45"/>
      <c r="D239" s="45"/>
      <c r="E239" s="45"/>
      <c r="F239" s="45"/>
      <c r="G239" s="45"/>
      <c r="H239" s="45"/>
      <c r="I239" s="45"/>
      <c r="J239" s="45"/>
      <c r="K239" s="45"/>
      <c r="L239" s="45"/>
      <c r="M239" s="34"/>
      <c r="N239" s="45"/>
      <c r="O239" s="27"/>
    </row>
    <row r="240" spans="1:15" x14ac:dyDescent="0.25">
      <c r="A240" s="18"/>
      <c r="B240" s="44"/>
      <c r="C240" s="45"/>
      <c r="D240" s="45"/>
      <c r="E240" s="45"/>
      <c r="F240" s="45"/>
      <c r="G240" s="45"/>
      <c r="H240" s="45"/>
      <c r="I240" s="45"/>
      <c r="J240" s="45"/>
      <c r="K240" s="45"/>
      <c r="L240" s="45"/>
      <c r="M240" s="34"/>
      <c r="N240" s="45"/>
      <c r="O240" s="27"/>
    </row>
    <row r="241" spans="1:15" x14ac:dyDescent="0.25">
      <c r="A241" s="18"/>
      <c r="B241" s="44"/>
      <c r="C241" s="45"/>
      <c r="D241" s="45"/>
      <c r="E241" s="45"/>
      <c r="F241" s="45"/>
      <c r="G241" s="45"/>
      <c r="H241" s="45"/>
      <c r="I241" s="45"/>
      <c r="J241" s="45"/>
      <c r="K241" s="45"/>
      <c r="L241" s="45"/>
      <c r="M241" s="34"/>
      <c r="N241" s="45"/>
      <c r="O241" s="27"/>
    </row>
    <row r="242" spans="1:15" x14ac:dyDescent="0.25">
      <c r="A242" s="18"/>
      <c r="B242" s="44"/>
      <c r="C242" s="45"/>
      <c r="D242" s="45"/>
      <c r="E242" s="45"/>
      <c r="F242" s="45"/>
      <c r="G242" s="45"/>
      <c r="H242" s="45"/>
      <c r="I242" s="45"/>
      <c r="J242" s="45"/>
      <c r="K242" s="45"/>
      <c r="L242" s="45"/>
      <c r="M242" s="34"/>
      <c r="N242" s="45"/>
      <c r="O242" s="27"/>
    </row>
    <row r="243" spans="1:15" x14ac:dyDescent="0.25">
      <c r="A243" s="18"/>
      <c r="B243" s="44"/>
      <c r="C243" s="45"/>
      <c r="D243" s="45"/>
      <c r="E243" s="45"/>
      <c r="F243" s="45"/>
      <c r="G243" s="45"/>
      <c r="H243" s="45"/>
      <c r="I243" s="45"/>
      <c r="J243" s="45"/>
      <c r="K243" s="45"/>
      <c r="L243" s="45"/>
      <c r="M243" s="34"/>
      <c r="N243" s="45"/>
      <c r="O243" s="27"/>
    </row>
    <row r="244" spans="1:15" x14ac:dyDescent="0.25">
      <c r="A244" s="18"/>
      <c r="B244" s="44"/>
      <c r="C244" s="45"/>
      <c r="D244" s="45"/>
      <c r="E244" s="45"/>
      <c r="F244" s="45"/>
      <c r="G244" s="45"/>
      <c r="H244" s="45"/>
      <c r="I244" s="45"/>
      <c r="J244" s="45"/>
      <c r="K244" s="45"/>
      <c r="L244" s="45"/>
      <c r="M244" s="34"/>
      <c r="N244" s="45"/>
      <c r="O244" s="27"/>
    </row>
    <row r="245" spans="1:15" x14ac:dyDescent="0.25">
      <c r="A245" s="18"/>
      <c r="B245" s="44"/>
      <c r="C245" s="45"/>
      <c r="D245" s="45"/>
      <c r="E245" s="45"/>
      <c r="F245" s="45"/>
      <c r="G245" s="45"/>
      <c r="H245" s="45"/>
      <c r="I245" s="45"/>
      <c r="J245" s="45"/>
      <c r="K245" s="45"/>
      <c r="L245" s="45"/>
      <c r="M245" s="34"/>
      <c r="N245" s="45"/>
      <c r="O245" s="27"/>
    </row>
    <row r="246" spans="1:15" x14ac:dyDescent="0.25">
      <c r="A246" s="18"/>
      <c r="B246" s="44"/>
      <c r="C246" s="45"/>
      <c r="D246" s="45"/>
      <c r="E246" s="45"/>
      <c r="F246" s="45"/>
      <c r="G246" s="45"/>
      <c r="H246" s="45"/>
      <c r="I246" s="45"/>
      <c r="J246" s="45"/>
      <c r="K246" s="45"/>
      <c r="L246" s="45"/>
      <c r="M246" s="34"/>
      <c r="N246" s="45"/>
      <c r="O246" s="27"/>
    </row>
    <row r="247" spans="1:15" x14ac:dyDescent="0.25">
      <c r="A247" s="18"/>
      <c r="B247" s="44"/>
      <c r="C247" s="45"/>
      <c r="D247" s="45"/>
      <c r="E247" s="45"/>
      <c r="F247" s="45"/>
      <c r="G247" s="45"/>
      <c r="H247" s="45"/>
      <c r="I247" s="45"/>
      <c r="J247" s="45"/>
      <c r="K247" s="45"/>
      <c r="L247" s="45"/>
      <c r="M247" s="34"/>
      <c r="N247" s="45"/>
      <c r="O247" s="27"/>
    </row>
    <row r="248" spans="1:15" x14ac:dyDescent="0.25">
      <c r="A248" s="18"/>
      <c r="B248" s="44"/>
      <c r="C248" s="45"/>
      <c r="D248" s="45"/>
      <c r="E248" s="45"/>
      <c r="F248" s="45"/>
      <c r="G248" s="45"/>
      <c r="H248" s="45"/>
      <c r="I248" s="45"/>
      <c r="J248" s="45"/>
      <c r="K248" s="45"/>
      <c r="L248" s="45"/>
      <c r="M248" s="34"/>
      <c r="N248" s="45"/>
      <c r="O248" s="27"/>
    </row>
    <row r="249" spans="1:15" x14ac:dyDescent="0.25">
      <c r="A249" s="18"/>
      <c r="B249" s="44"/>
      <c r="C249" s="45"/>
      <c r="D249" s="45"/>
      <c r="E249" s="45"/>
      <c r="F249" s="45"/>
      <c r="G249" s="45"/>
      <c r="H249" s="45"/>
      <c r="I249" s="45"/>
      <c r="J249" s="45"/>
      <c r="K249" s="45"/>
      <c r="L249" s="45"/>
      <c r="M249" s="34"/>
      <c r="N249" s="45"/>
      <c r="O249" s="27"/>
    </row>
    <row r="250" spans="1:15" x14ac:dyDescent="0.25">
      <c r="A250" s="18"/>
      <c r="B250" s="44"/>
      <c r="C250" s="45"/>
      <c r="D250" s="45"/>
      <c r="E250" s="45"/>
      <c r="F250" s="45"/>
      <c r="G250" s="45"/>
      <c r="H250" s="45"/>
      <c r="I250" s="45"/>
      <c r="J250" s="45"/>
      <c r="K250" s="45"/>
      <c r="L250" s="45"/>
      <c r="M250" s="34"/>
      <c r="N250" s="45"/>
      <c r="O250" s="27"/>
    </row>
    <row r="251" spans="1:15" x14ac:dyDescent="0.25">
      <c r="A251" s="18"/>
      <c r="B251" s="44"/>
      <c r="C251" s="45"/>
      <c r="D251" s="45"/>
      <c r="E251" s="45"/>
      <c r="F251" s="45"/>
      <c r="G251" s="45"/>
      <c r="H251" s="45"/>
      <c r="I251" s="45"/>
      <c r="J251" s="45"/>
      <c r="K251" s="45"/>
      <c r="L251" s="45"/>
      <c r="M251" s="34"/>
      <c r="N251" s="45"/>
      <c r="O251" s="27"/>
    </row>
    <row r="252" spans="1:15" x14ac:dyDescent="0.25">
      <c r="A252" s="18"/>
      <c r="B252" s="44"/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34"/>
      <c r="N252" s="45"/>
      <c r="O252" s="27"/>
    </row>
    <row r="253" spans="1:15" x14ac:dyDescent="0.25">
      <c r="A253" s="18"/>
      <c r="B253" s="44"/>
      <c r="C253" s="45"/>
      <c r="D253" s="45"/>
      <c r="E253" s="45"/>
      <c r="F253" s="45"/>
      <c r="G253" s="45"/>
      <c r="H253" s="45"/>
      <c r="I253" s="45"/>
      <c r="J253" s="45"/>
      <c r="K253" s="45"/>
      <c r="L253" s="45"/>
      <c r="M253" s="34"/>
      <c r="N253" s="45"/>
      <c r="O253" s="27"/>
    </row>
    <row r="254" spans="1:15" x14ac:dyDescent="0.25">
      <c r="A254" s="18"/>
      <c r="B254" s="44"/>
      <c r="C254" s="45"/>
      <c r="D254" s="45"/>
      <c r="E254" s="45"/>
      <c r="F254" s="45"/>
      <c r="G254" s="45"/>
      <c r="H254" s="45"/>
      <c r="I254" s="45"/>
      <c r="J254" s="45"/>
      <c r="K254" s="45"/>
      <c r="L254" s="45"/>
      <c r="M254" s="34"/>
      <c r="N254" s="45"/>
      <c r="O254" s="27"/>
    </row>
    <row r="255" spans="1:15" x14ac:dyDescent="0.25">
      <c r="A255" s="18"/>
      <c r="B255" s="44"/>
      <c r="C255" s="45"/>
      <c r="D255" s="45"/>
      <c r="E255" s="45"/>
      <c r="F255" s="45"/>
      <c r="G255" s="45"/>
      <c r="H255" s="45"/>
      <c r="I255" s="45"/>
      <c r="J255" s="45"/>
      <c r="K255" s="45"/>
      <c r="L255" s="45"/>
      <c r="M255" s="34"/>
      <c r="N255" s="45"/>
      <c r="O255" s="27"/>
    </row>
    <row r="256" spans="1:15" x14ac:dyDescent="0.25">
      <c r="A256" s="18"/>
      <c r="B256" s="44"/>
      <c r="C256" s="45"/>
      <c r="D256" s="45"/>
      <c r="E256" s="45"/>
      <c r="F256" s="45"/>
      <c r="G256" s="45"/>
      <c r="H256" s="45"/>
      <c r="I256" s="45"/>
      <c r="J256" s="45"/>
      <c r="K256" s="45"/>
      <c r="L256" s="45"/>
      <c r="M256" s="34"/>
      <c r="N256" s="45"/>
      <c r="O256" s="27"/>
    </row>
    <row r="257" spans="1:15" x14ac:dyDescent="0.25">
      <c r="A257" s="18"/>
      <c r="B257" s="44"/>
      <c r="C257" s="45"/>
      <c r="D257" s="45"/>
      <c r="E257" s="45"/>
      <c r="F257" s="45"/>
      <c r="G257" s="45"/>
      <c r="H257" s="45"/>
      <c r="I257" s="45"/>
      <c r="J257" s="45"/>
      <c r="K257" s="45"/>
      <c r="L257" s="45"/>
      <c r="M257" s="34"/>
      <c r="N257" s="45"/>
      <c r="O257" s="27"/>
    </row>
    <row r="258" spans="1:15" x14ac:dyDescent="0.25">
      <c r="A258" s="18"/>
      <c r="B258" s="44"/>
      <c r="C258" s="45"/>
      <c r="D258" s="45"/>
      <c r="E258" s="45"/>
      <c r="F258" s="45"/>
      <c r="G258" s="45"/>
      <c r="H258" s="45"/>
      <c r="I258" s="45"/>
      <c r="J258" s="45"/>
      <c r="K258" s="45"/>
      <c r="L258" s="45"/>
      <c r="M258" s="34"/>
      <c r="N258" s="45"/>
      <c r="O258" s="27"/>
    </row>
    <row r="259" spans="1:15" x14ac:dyDescent="0.25">
      <c r="A259" s="18"/>
      <c r="B259" s="44"/>
      <c r="C259" s="45"/>
      <c r="D259" s="45"/>
      <c r="E259" s="45"/>
      <c r="F259" s="45"/>
      <c r="G259" s="45"/>
      <c r="H259" s="45"/>
      <c r="I259" s="45"/>
      <c r="J259" s="45"/>
      <c r="K259" s="45"/>
      <c r="L259" s="45"/>
      <c r="M259" s="34"/>
      <c r="N259" s="45"/>
      <c r="O259" s="27"/>
    </row>
    <row r="260" spans="1:15" x14ac:dyDescent="0.25">
      <c r="A260" s="18"/>
      <c r="B260" s="44"/>
      <c r="C260" s="45"/>
      <c r="D260" s="45"/>
      <c r="E260" s="45"/>
      <c r="F260" s="45"/>
      <c r="G260" s="45"/>
      <c r="H260" s="45"/>
      <c r="I260" s="45"/>
      <c r="J260" s="45"/>
      <c r="K260" s="45"/>
      <c r="L260" s="45"/>
      <c r="M260" s="34"/>
      <c r="N260" s="45"/>
      <c r="O260" s="27"/>
    </row>
    <row r="261" spans="1:15" x14ac:dyDescent="0.25">
      <c r="A261" s="18"/>
      <c r="B261" s="44"/>
      <c r="C261" s="45"/>
      <c r="D261" s="45"/>
      <c r="E261" s="45"/>
      <c r="F261" s="45"/>
      <c r="G261" s="45"/>
      <c r="H261" s="45"/>
      <c r="I261" s="45"/>
      <c r="J261" s="45"/>
      <c r="K261" s="45"/>
      <c r="L261" s="45"/>
      <c r="M261" s="34"/>
      <c r="N261" s="45"/>
      <c r="O261" s="27"/>
    </row>
    <row r="262" spans="1:15" x14ac:dyDescent="0.25">
      <c r="A262" s="18"/>
      <c r="B262" s="44"/>
      <c r="C262" s="45"/>
      <c r="D262" s="45"/>
      <c r="E262" s="45"/>
      <c r="F262" s="45"/>
      <c r="G262" s="45"/>
      <c r="H262" s="45"/>
      <c r="I262" s="45"/>
      <c r="J262" s="45"/>
      <c r="K262" s="45"/>
      <c r="L262" s="45"/>
      <c r="M262" s="34"/>
      <c r="N262" s="45"/>
      <c r="O262" s="27"/>
    </row>
    <row r="263" spans="1:15" x14ac:dyDescent="0.25">
      <c r="A263" s="18"/>
      <c r="B263" s="44"/>
      <c r="C263" s="45"/>
      <c r="D263" s="45"/>
      <c r="E263" s="45"/>
      <c r="F263" s="45"/>
      <c r="G263" s="45"/>
      <c r="H263" s="45"/>
      <c r="I263" s="45"/>
      <c r="J263" s="45"/>
      <c r="K263" s="45"/>
      <c r="L263" s="45"/>
      <c r="M263" s="34"/>
      <c r="N263" s="45"/>
      <c r="O263" s="27"/>
    </row>
    <row r="264" spans="1:15" x14ac:dyDescent="0.25">
      <c r="A264" s="18"/>
      <c r="B264" s="44"/>
      <c r="C264" s="45"/>
      <c r="D264" s="45"/>
      <c r="E264" s="45"/>
      <c r="F264" s="45"/>
      <c r="G264" s="45"/>
      <c r="H264" s="45"/>
      <c r="I264" s="45"/>
      <c r="J264" s="45"/>
      <c r="K264" s="45"/>
      <c r="L264" s="45"/>
      <c r="M264" s="34"/>
      <c r="N264" s="45"/>
      <c r="O264" s="27"/>
    </row>
    <row r="265" spans="1:15" x14ac:dyDescent="0.25">
      <c r="A265" s="18"/>
      <c r="B265" s="44"/>
      <c r="C265" s="45"/>
      <c r="D265" s="45"/>
      <c r="E265" s="45"/>
      <c r="F265" s="45"/>
      <c r="G265" s="45"/>
      <c r="H265" s="45"/>
      <c r="I265" s="45"/>
      <c r="J265" s="45"/>
      <c r="K265" s="45"/>
      <c r="L265" s="45"/>
      <c r="M265" s="34"/>
      <c r="N265" s="45"/>
      <c r="O265" s="27"/>
    </row>
    <row r="266" spans="1:15" x14ac:dyDescent="0.25">
      <c r="A266" s="18"/>
      <c r="B266" s="44"/>
      <c r="C266" s="45"/>
      <c r="D266" s="45"/>
      <c r="E266" s="45"/>
      <c r="F266" s="45"/>
      <c r="G266" s="45"/>
      <c r="H266" s="45"/>
      <c r="I266" s="45"/>
      <c r="J266" s="45"/>
      <c r="K266" s="45"/>
      <c r="L266" s="45"/>
      <c r="M266" s="34"/>
      <c r="N266" s="45"/>
      <c r="O266" s="27"/>
    </row>
    <row r="267" spans="1:15" x14ac:dyDescent="0.25">
      <c r="A267" s="18"/>
      <c r="B267" s="44"/>
      <c r="C267" s="45"/>
      <c r="D267" s="45"/>
      <c r="E267" s="45"/>
      <c r="F267" s="45"/>
      <c r="G267" s="45"/>
      <c r="H267" s="45"/>
      <c r="I267" s="45"/>
      <c r="J267" s="45"/>
      <c r="K267" s="45"/>
      <c r="L267" s="45"/>
      <c r="M267" s="34"/>
      <c r="N267" s="45"/>
      <c r="O267" s="27"/>
    </row>
    <row r="268" spans="1:15" x14ac:dyDescent="0.25">
      <c r="A268" s="18"/>
      <c r="B268" s="44"/>
      <c r="C268" s="45"/>
      <c r="D268" s="45"/>
      <c r="E268" s="45"/>
      <c r="F268" s="45"/>
      <c r="G268" s="45"/>
      <c r="H268" s="45"/>
      <c r="I268" s="45"/>
      <c r="J268" s="45"/>
      <c r="K268" s="45"/>
      <c r="L268" s="45"/>
      <c r="M268" s="34"/>
      <c r="N268" s="45"/>
      <c r="O268" s="27"/>
    </row>
    <row r="269" spans="1:15" x14ac:dyDescent="0.25">
      <c r="A269" s="18"/>
      <c r="B269" s="44"/>
      <c r="C269" s="45"/>
      <c r="D269" s="45"/>
      <c r="E269" s="45"/>
      <c r="F269" s="45"/>
      <c r="G269" s="45"/>
      <c r="H269" s="45"/>
      <c r="I269" s="45"/>
      <c r="J269" s="45"/>
      <c r="K269" s="45"/>
      <c r="L269" s="45"/>
      <c r="M269" s="34"/>
      <c r="N269" s="45"/>
      <c r="O269" s="27"/>
    </row>
    <row r="270" spans="1:15" x14ac:dyDescent="0.25">
      <c r="A270" s="18"/>
      <c r="B270" s="44"/>
      <c r="C270" s="45"/>
      <c r="D270" s="45"/>
      <c r="E270" s="45"/>
      <c r="F270" s="45"/>
      <c r="G270" s="45"/>
      <c r="H270" s="45"/>
      <c r="I270" s="45"/>
      <c r="J270" s="45"/>
      <c r="K270" s="45"/>
      <c r="L270" s="45"/>
      <c r="M270" s="34"/>
      <c r="N270" s="45"/>
      <c r="O270" s="27"/>
    </row>
    <row r="271" spans="1:15" x14ac:dyDescent="0.25">
      <c r="A271" s="18"/>
      <c r="B271" s="44"/>
      <c r="C271" s="45"/>
      <c r="D271" s="45"/>
      <c r="E271" s="45"/>
      <c r="F271" s="45"/>
      <c r="G271" s="45"/>
      <c r="H271" s="45"/>
      <c r="I271" s="45"/>
      <c r="J271" s="45"/>
      <c r="K271" s="45"/>
      <c r="L271" s="45"/>
      <c r="M271" s="34"/>
      <c r="N271" s="45"/>
      <c r="O271" s="27"/>
    </row>
    <row r="272" spans="1:15" x14ac:dyDescent="0.25">
      <c r="A272" s="18"/>
      <c r="B272" s="44"/>
      <c r="C272" s="45"/>
      <c r="D272" s="45"/>
      <c r="E272" s="45"/>
      <c r="F272" s="45"/>
      <c r="G272" s="45"/>
      <c r="H272" s="45"/>
      <c r="I272" s="45"/>
      <c r="J272" s="45"/>
      <c r="K272" s="45"/>
      <c r="L272" s="45"/>
      <c r="M272" s="34"/>
      <c r="N272" s="45"/>
      <c r="O272" s="27"/>
    </row>
    <row r="273" spans="1:15" x14ac:dyDescent="0.25">
      <c r="A273" s="18"/>
      <c r="B273" s="44"/>
      <c r="C273" s="45"/>
      <c r="D273" s="45"/>
      <c r="E273" s="45"/>
      <c r="F273" s="45"/>
      <c r="G273" s="45"/>
      <c r="H273" s="45"/>
      <c r="I273" s="45"/>
      <c r="J273" s="45"/>
      <c r="K273" s="45"/>
      <c r="L273" s="45"/>
      <c r="M273" s="34"/>
      <c r="N273" s="45"/>
      <c r="O273" s="27"/>
    </row>
    <row r="274" spans="1:15" x14ac:dyDescent="0.25">
      <c r="A274" s="18"/>
      <c r="B274" s="44"/>
      <c r="C274" s="45"/>
      <c r="D274" s="45"/>
      <c r="E274" s="45"/>
      <c r="F274" s="45"/>
      <c r="G274" s="45"/>
      <c r="H274" s="45"/>
      <c r="I274" s="45"/>
      <c r="J274" s="45"/>
      <c r="K274" s="45"/>
      <c r="L274" s="45"/>
      <c r="M274" s="34"/>
      <c r="N274" s="45"/>
      <c r="O274" s="27"/>
    </row>
    <row r="275" spans="1:15" x14ac:dyDescent="0.25">
      <c r="A275" s="18"/>
      <c r="B275" s="44"/>
      <c r="C275" s="45"/>
      <c r="D275" s="45"/>
      <c r="E275" s="45"/>
      <c r="F275" s="45"/>
      <c r="G275" s="45"/>
      <c r="H275" s="45"/>
      <c r="I275" s="45"/>
      <c r="J275" s="45"/>
      <c r="K275" s="45"/>
      <c r="L275" s="45"/>
      <c r="M275" s="34"/>
      <c r="N275" s="45"/>
      <c r="O275" s="27"/>
    </row>
    <row r="276" spans="1:15" x14ac:dyDescent="0.25">
      <c r="A276" s="18"/>
      <c r="B276" s="44"/>
      <c r="C276" s="45"/>
      <c r="D276" s="45"/>
      <c r="E276" s="45"/>
      <c r="F276" s="45"/>
      <c r="G276" s="45"/>
      <c r="H276" s="45"/>
      <c r="I276" s="45"/>
      <c r="J276" s="45"/>
      <c r="K276" s="45"/>
      <c r="L276" s="45"/>
      <c r="M276" s="34"/>
      <c r="N276" s="45"/>
      <c r="O276" s="27"/>
    </row>
    <row r="277" spans="1:15" x14ac:dyDescent="0.25">
      <c r="A277" s="18"/>
      <c r="B277" s="44"/>
      <c r="C277" s="45"/>
      <c r="D277" s="45"/>
      <c r="E277" s="45"/>
      <c r="F277" s="45"/>
      <c r="G277" s="45"/>
      <c r="H277" s="45"/>
      <c r="I277" s="45"/>
      <c r="J277" s="45"/>
      <c r="K277" s="45"/>
      <c r="L277" s="45"/>
      <c r="M277" s="34"/>
      <c r="N277" s="45"/>
      <c r="O277" s="27"/>
    </row>
    <row r="278" spans="1:15" x14ac:dyDescent="0.25">
      <c r="A278" s="18"/>
      <c r="B278" s="44"/>
      <c r="C278" s="45"/>
      <c r="D278" s="45"/>
      <c r="E278" s="45"/>
      <c r="F278" s="45"/>
      <c r="G278" s="45"/>
      <c r="H278" s="45"/>
      <c r="I278" s="45"/>
      <c r="J278" s="45"/>
      <c r="K278" s="45"/>
      <c r="L278" s="45"/>
      <c r="M278" s="34"/>
      <c r="N278" s="45"/>
      <c r="O278" s="27"/>
    </row>
    <row r="279" spans="1:15" x14ac:dyDescent="0.25">
      <c r="A279" s="18"/>
      <c r="B279" s="44"/>
      <c r="C279" s="45"/>
      <c r="D279" s="45"/>
      <c r="E279" s="45"/>
      <c r="F279" s="45"/>
      <c r="G279" s="45"/>
      <c r="H279" s="45"/>
      <c r="I279" s="45"/>
      <c r="J279" s="45"/>
      <c r="K279" s="45"/>
      <c r="L279" s="45"/>
      <c r="M279" s="34"/>
      <c r="N279" s="45"/>
      <c r="O279" s="27"/>
    </row>
    <row r="280" spans="1:15" x14ac:dyDescent="0.25">
      <c r="A280" s="18"/>
      <c r="B280" s="44"/>
      <c r="C280" s="45"/>
      <c r="D280" s="45"/>
      <c r="E280" s="45"/>
      <c r="F280" s="45"/>
      <c r="G280" s="45"/>
      <c r="H280" s="45"/>
      <c r="I280" s="45"/>
      <c r="J280" s="45"/>
      <c r="K280" s="45"/>
      <c r="L280" s="45"/>
      <c r="M280" s="34"/>
      <c r="N280" s="45"/>
      <c r="O280" s="27"/>
    </row>
    <row r="281" spans="1:15" x14ac:dyDescent="0.25">
      <c r="A281" s="18"/>
      <c r="B281" s="44"/>
      <c r="C281" s="45"/>
      <c r="D281" s="45"/>
      <c r="E281" s="45"/>
      <c r="F281" s="45"/>
      <c r="G281" s="45"/>
      <c r="H281" s="45"/>
      <c r="I281" s="45"/>
      <c r="J281" s="45"/>
      <c r="K281" s="45"/>
      <c r="L281" s="45"/>
      <c r="M281" s="34"/>
      <c r="N281" s="45"/>
      <c r="O281" s="27"/>
    </row>
    <row r="282" spans="1:15" x14ac:dyDescent="0.25">
      <c r="A282" s="18"/>
      <c r="B282" s="44"/>
      <c r="C282" s="45"/>
      <c r="D282" s="45"/>
      <c r="E282" s="45"/>
      <c r="F282" s="45"/>
      <c r="G282" s="45"/>
      <c r="H282" s="45"/>
      <c r="I282" s="45"/>
      <c r="J282" s="45"/>
      <c r="K282" s="45"/>
      <c r="L282" s="45"/>
      <c r="M282" s="34"/>
      <c r="N282" s="45"/>
      <c r="O282" s="27"/>
    </row>
    <row r="283" spans="1:15" x14ac:dyDescent="0.25">
      <c r="A283" s="18"/>
      <c r="B283" s="44"/>
      <c r="C283" s="45"/>
      <c r="D283" s="45"/>
      <c r="E283" s="45"/>
      <c r="F283" s="45"/>
      <c r="G283" s="45"/>
      <c r="H283" s="45"/>
      <c r="I283" s="45"/>
      <c r="J283" s="45"/>
      <c r="K283" s="45"/>
      <c r="L283" s="45"/>
      <c r="M283" s="34"/>
      <c r="N283" s="45"/>
      <c r="O283" s="27"/>
    </row>
    <row r="284" spans="1:15" x14ac:dyDescent="0.25">
      <c r="A284" s="18"/>
      <c r="B284" s="44"/>
      <c r="C284" s="45"/>
      <c r="D284" s="45"/>
      <c r="E284" s="45"/>
      <c r="F284" s="45"/>
      <c r="G284" s="45"/>
      <c r="H284" s="45"/>
      <c r="I284" s="45"/>
      <c r="J284" s="45"/>
      <c r="K284" s="45"/>
      <c r="L284" s="45"/>
      <c r="M284" s="34"/>
      <c r="N284" s="45"/>
      <c r="O284" s="27"/>
    </row>
    <row r="285" spans="1:15" x14ac:dyDescent="0.25">
      <c r="A285" s="18"/>
      <c r="B285" s="44"/>
      <c r="C285" s="45"/>
      <c r="D285" s="45"/>
      <c r="E285" s="45"/>
      <c r="F285" s="45"/>
      <c r="G285" s="45"/>
      <c r="H285" s="45"/>
      <c r="I285" s="45"/>
      <c r="J285" s="45"/>
      <c r="K285" s="45"/>
      <c r="L285" s="45"/>
      <c r="M285" s="34"/>
      <c r="N285" s="45"/>
      <c r="O285" s="27"/>
    </row>
    <row r="286" spans="1:15" x14ac:dyDescent="0.25">
      <c r="A286" s="18"/>
      <c r="B286" s="44"/>
      <c r="C286" s="45"/>
      <c r="D286" s="45"/>
      <c r="E286" s="45"/>
      <c r="F286" s="45"/>
      <c r="G286" s="45"/>
      <c r="H286" s="45"/>
      <c r="I286" s="45"/>
      <c r="J286" s="45"/>
      <c r="K286" s="45"/>
      <c r="L286" s="45"/>
      <c r="M286" s="34"/>
      <c r="N286" s="45"/>
      <c r="O286" s="27"/>
    </row>
    <row r="287" spans="1:15" x14ac:dyDescent="0.25">
      <c r="A287" s="18"/>
      <c r="B287" s="44"/>
      <c r="C287" s="45"/>
      <c r="D287" s="45"/>
      <c r="E287" s="45"/>
      <c r="F287" s="45"/>
      <c r="G287" s="45"/>
      <c r="H287" s="45"/>
      <c r="I287" s="45"/>
      <c r="J287" s="45"/>
      <c r="K287" s="45"/>
      <c r="L287" s="45"/>
      <c r="M287" s="34"/>
      <c r="N287" s="45"/>
      <c r="O287" s="27"/>
    </row>
    <row r="288" spans="1:15" x14ac:dyDescent="0.25">
      <c r="A288" s="18"/>
      <c r="B288" s="44"/>
      <c r="C288" s="45"/>
      <c r="D288" s="45"/>
      <c r="E288" s="45"/>
      <c r="F288" s="45"/>
      <c r="G288" s="45"/>
      <c r="H288" s="45"/>
      <c r="I288" s="45"/>
      <c r="J288" s="45"/>
      <c r="K288" s="45"/>
      <c r="L288" s="45"/>
      <c r="M288" s="34"/>
      <c r="N288" s="45"/>
      <c r="O288" s="27"/>
    </row>
    <row r="289" spans="1:15" x14ac:dyDescent="0.25">
      <c r="A289" s="18"/>
      <c r="B289" s="44"/>
      <c r="C289" s="45"/>
      <c r="D289" s="45"/>
      <c r="E289" s="45"/>
      <c r="F289" s="45"/>
      <c r="G289" s="45"/>
      <c r="H289" s="45"/>
      <c r="I289" s="45"/>
      <c r="J289" s="45"/>
      <c r="K289" s="45"/>
      <c r="L289" s="45"/>
      <c r="M289" s="34"/>
      <c r="N289" s="45"/>
      <c r="O289" s="27"/>
    </row>
    <row r="290" spans="1:15" x14ac:dyDescent="0.25">
      <c r="A290" s="18"/>
      <c r="B290" s="44"/>
      <c r="C290" s="45"/>
      <c r="D290" s="45"/>
      <c r="E290" s="45"/>
      <c r="F290" s="45"/>
      <c r="G290" s="45"/>
      <c r="H290" s="45"/>
      <c r="I290" s="45"/>
      <c r="J290" s="45"/>
      <c r="K290" s="45"/>
      <c r="L290" s="45"/>
      <c r="M290" s="34"/>
      <c r="N290" s="45"/>
      <c r="O290" s="27"/>
    </row>
    <row r="291" spans="1:15" x14ac:dyDescent="0.25">
      <c r="A291" s="18"/>
      <c r="B291" s="44"/>
      <c r="C291" s="45"/>
      <c r="D291" s="45"/>
      <c r="E291" s="45"/>
      <c r="F291" s="45"/>
      <c r="G291" s="45"/>
      <c r="H291" s="45"/>
      <c r="I291" s="45"/>
      <c r="J291" s="45"/>
      <c r="K291" s="45"/>
      <c r="L291" s="45"/>
      <c r="M291" s="34"/>
      <c r="N291" s="45"/>
      <c r="O291" s="27"/>
    </row>
    <row r="292" spans="1:15" x14ac:dyDescent="0.25">
      <c r="A292" s="18"/>
      <c r="B292" s="44"/>
      <c r="C292" s="45"/>
      <c r="D292" s="45"/>
      <c r="E292" s="45"/>
      <c r="F292" s="45"/>
      <c r="G292" s="45"/>
      <c r="H292" s="45"/>
      <c r="I292" s="45"/>
      <c r="J292" s="45"/>
      <c r="K292" s="45"/>
      <c r="L292" s="45"/>
      <c r="M292" s="34"/>
      <c r="N292" s="45"/>
      <c r="O292" s="27"/>
    </row>
    <row r="293" spans="1:15" x14ac:dyDescent="0.25">
      <c r="A293" s="18"/>
      <c r="B293" s="44"/>
      <c r="C293" s="45"/>
      <c r="D293" s="45"/>
      <c r="E293" s="45"/>
      <c r="F293" s="45"/>
      <c r="G293" s="45"/>
      <c r="H293" s="45"/>
      <c r="I293" s="45"/>
      <c r="J293" s="45"/>
      <c r="K293" s="45"/>
      <c r="L293" s="45"/>
      <c r="M293" s="34"/>
      <c r="N293" s="45"/>
      <c r="O293" s="27"/>
    </row>
    <row r="294" spans="1:15" x14ac:dyDescent="0.25">
      <c r="A294" s="18"/>
      <c r="B294" s="44"/>
      <c r="C294" s="45"/>
      <c r="D294" s="45"/>
      <c r="E294" s="45"/>
      <c r="F294" s="45"/>
      <c r="G294" s="45"/>
      <c r="H294" s="45"/>
      <c r="I294" s="45"/>
      <c r="J294" s="45"/>
      <c r="K294" s="45"/>
      <c r="L294" s="45"/>
      <c r="M294" s="34"/>
      <c r="N294" s="45"/>
      <c r="O294" s="27"/>
    </row>
    <row r="295" spans="1:15" x14ac:dyDescent="0.25">
      <c r="A295" s="18"/>
      <c r="B295" s="44"/>
      <c r="C295" s="45"/>
      <c r="D295" s="45"/>
      <c r="E295" s="45"/>
      <c r="F295" s="45"/>
      <c r="G295" s="45"/>
      <c r="H295" s="45"/>
      <c r="I295" s="45"/>
      <c r="J295" s="45"/>
      <c r="K295" s="45"/>
      <c r="L295" s="45"/>
      <c r="M295" s="34"/>
      <c r="N295" s="45"/>
      <c r="O295" s="27"/>
    </row>
    <row r="296" spans="1:15" x14ac:dyDescent="0.25">
      <c r="A296" s="18"/>
      <c r="B296" s="44"/>
      <c r="C296" s="45"/>
      <c r="D296" s="45"/>
      <c r="E296" s="45"/>
      <c r="F296" s="45"/>
      <c r="G296" s="45"/>
      <c r="H296" s="45"/>
      <c r="I296" s="45"/>
      <c r="J296" s="45"/>
      <c r="K296" s="45"/>
      <c r="L296" s="45"/>
      <c r="M296" s="34"/>
      <c r="N296" s="45"/>
      <c r="O296" s="27"/>
    </row>
    <row r="297" spans="1:15" x14ac:dyDescent="0.25">
      <c r="A297" s="18"/>
      <c r="B297" s="44"/>
      <c r="C297" s="45"/>
      <c r="D297" s="45"/>
      <c r="E297" s="45"/>
      <c r="F297" s="45"/>
      <c r="G297" s="45"/>
      <c r="H297" s="45"/>
      <c r="I297" s="45"/>
      <c r="J297" s="45"/>
      <c r="K297" s="45"/>
      <c r="L297" s="45"/>
      <c r="M297" s="34"/>
      <c r="N297" s="45"/>
      <c r="O297" s="27"/>
    </row>
    <row r="298" spans="1:15" x14ac:dyDescent="0.25">
      <c r="A298" s="18"/>
      <c r="B298" s="44"/>
      <c r="C298" s="45"/>
      <c r="D298" s="45"/>
      <c r="E298" s="45"/>
      <c r="F298" s="45"/>
      <c r="G298" s="45"/>
      <c r="H298" s="45"/>
      <c r="I298" s="45"/>
      <c r="J298" s="45"/>
      <c r="K298" s="45"/>
      <c r="L298" s="45"/>
      <c r="M298" s="34"/>
      <c r="N298" s="45"/>
      <c r="O298" s="27"/>
    </row>
    <row r="299" spans="1:15" x14ac:dyDescent="0.25">
      <c r="A299" s="18"/>
      <c r="B299" s="44"/>
      <c r="C299" s="45"/>
      <c r="D299" s="45"/>
      <c r="E299" s="45"/>
      <c r="F299" s="45"/>
      <c r="G299" s="45"/>
      <c r="H299" s="45"/>
      <c r="I299" s="45"/>
      <c r="J299" s="45"/>
      <c r="K299" s="45"/>
      <c r="L299" s="45"/>
      <c r="M299" s="34"/>
      <c r="N299" s="45"/>
      <c r="O299" s="27"/>
    </row>
    <row r="300" spans="1:15" x14ac:dyDescent="0.25">
      <c r="A300" s="18"/>
      <c r="B300" s="44"/>
      <c r="C300" s="45"/>
      <c r="D300" s="45"/>
      <c r="E300" s="45"/>
      <c r="F300" s="45"/>
      <c r="G300" s="45"/>
      <c r="H300" s="45"/>
      <c r="I300" s="45"/>
      <c r="J300" s="45"/>
      <c r="K300" s="45"/>
      <c r="L300" s="45"/>
      <c r="M300" s="34"/>
      <c r="N300" s="45"/>
      <c r="O300" s="27"/>
    </row>
    <row r="301" spans="1:15" x14ac:dyDescent="0.25">
      <c r="A301" s="18"/>
      <c r="B301" s="44"/>
      <c r="C301" s="45"/>
      <c r="D301" s="45"/>
      <c r="E301" s="45"/>
      <c r="F301" s="45"/>
      <c r="G301" s="45"/>
      <c r="H301" s="45"/>
      <c r="I301" s="45"/>
      <c r="J301" s="45"/>
      <c r="K301" s="45"/>
      <c r="L301" s="45"/>
      <c r="M301" s="34"/>
      <c r="N301" s="45"/>
      <c r="O301" s="27"/>
    </row>
    <row r="302" spans="1:15" x14ac:dyDescent="0.25">
      <c r="A302" s="18"/>
      <c r="B302" s="44"/>
      <c r="C302" s="45"/>
      <c r="D302" s="45"/>
      <c r="E302" s="45"/>
      <c r="F302" s="45"/>
      <c r="G302" s="45"/>
      <c r="H302" s="45"/>
      <c r="I302" s="45"/>
      <c r="J302" s="45"/>
      <c r="K302" s="45"/>
      <c r="L302" s="45"/>
      <c r="M302" s="34"/>
      <c r="N302" s="45"/>
      <c r="O302" s="27"/>
    </row>
    <row r="303" spans="1:15" x14ac:dyDescent="0.25">
      <c r="A303" s="18"/>
      <c r="B303" s="44"/>
      <c r="C303" s="45"/>
      <c r="D303" s="45"/>
      <c r="E303" s="45"/>
      <c r="F303" s="45"/>
      <c r="G303" s="45"/>
      <c r="H303" s="45"/>
      <c r="I303" s="45"/>
      <c r="J303" s="45"/>
      <c r="K303" s="45"/>
      <c r="L303" s="45"/>
      <c r="M303" s="34"/>
      <c r="N303" s="45"/>
      <c r="O303" s="27"/>
    </row>
    <row r="304" spans="1:15" x14ac:dyDescent="0.25">
      <c r="A304" s="18"/>
      <c r="B304" s="44"/>
      <c r="C304" s="45"/>
      <c r="D304" s="45"/>
      <c r="E304" s="45"/>
      <c r="F304" s="45"/>
      <c r="G304" s="45"/>
      <c r="H304" s="45"/>
      <c r="I304" s="45"/>
      <c r="J304" s="45"/>
      <c r="K304" s="45"/>
      <c r="L304" s="45"/>
      <c r="M304" s="34"/>
      <c r="N304" s="45"/>
      <c r="O304" s="27"/>
    </row>
    <row r="305" spans="1:15" x14ac:dyDescent="0.25">
      <c r="A305" s="18"/>
      <c r="B305" s="44"/>
      <c r="C305" s="45"/>
      <c r="D305" s="45"/>
      <c r="E305" s="45"/>
      <c r="F305" s="45"/>
      <c r="G305" s="45"/>
      <c r="H305" s="45"/>
      <c r="I305" s="45"/>
      <c r="J305" s="45"/>
      <c r="K305" s="45"/>
      <c r="L305" s="45"/>
      <c r="M305" s="34"/>
      <c r="N305" s="45"/>
      <c r="O305" s="27"/>
    </row>
    <row r="306" spans="1:15" x14ac:dyDescent="0.25">
      <c r="A306" s="18"/>
      <c r="B306" s="44"/>
      <c r="C306" s="45"/>
      <c r="D306" s="45"/>
      <c r="E306" s="45"/>
      <c r="F306" s="45"/>
      <c r="G306" s="45"/>
      <c r="H306" s="45"/>
      <c r="I306" s="45"/>
      <c r="J306" s="45"/>
      <c r="K306" s="45"/>
      <c r="L306" s="45"/>
      <c r="M306" s="34"/>
      <c r="N306" s="45"/>
      <c r="O306" s="27"/>
    </row>
    <row r="307" spans="1:15" x14ac:dyDescent="0.25">
      <c r="A307" s="18"/>
      <c r="B307" s="44"/>
      <c r="C307" s="45"/>
      <c r="D307" s="45"/>
      <c r="E307" s="45"/>
      <c r="F307" s="45"/>
      <c r="G307" s="45"/>
      <c r="H307" s="45"/>
      <c r="I307" s="45"/>
      <c r="J307" s="45"/>
      <c r="K307" s="45"/>
      <c r="L307" s="45"/>
      <c r="M307" s="34"/>
      <c r="N307" s="45"/>
      <c r="O307" s="27"/>
    </row>
    <row r="308" spans="1:15" x14ac:dyDescent="0.25">
      <c r="A308" s="18"/>
      <c r="B308" s="44"/>
      <c r="C308" s="45"/>
      <c r="D308" s="45"/>
      <c r="E308" s="45"/>
      <c r="F308" s="45"/>
      <c r="G308" s="45"/>
      <c r="H308" s="45"/>
      <c r="I308" s="45"/>
      <c r="J308" s="45"/>
      <c r="K308" s="45"/>
      <c r="L308" s="45"/>
      <c r="M308" s="34"/>
      <c r="N308" s="45"/>
      <c r="O308" s="27"/>
    </row>
    <row r="309" spans="1:15" x14ac:dyDescent="0.25">
      <c r="A309" s="18"/>
      <c r="B309" s="44"/>
      <c r="C309" s="45"/>
      <c r="D309" s="45"/>
      <c r="E309" s="45"/>
      <c r="F309" s="45"/>
      <c r="G309" s="45"/>
      <c r="H309" s="45"/>
      <c r="I309" s="45"/>
      <c r="J309" s="45"/>
      <c r="K309" s="45"/>
      <c r="L309" s="45"/>
      <c r="M309" s="34"/>
      <c r="N309" s="45"/>
      <c r="O309" s="27"/>
    </row>
    <row r="310" spans="1:15" x14ac:dyDescent="0.25">
      <c r="A310" s="18"/>
      <c r="B310" s="44"/>
      <c r="C310" s="45"/>
      <c r="D310" s="45"/>
      <c r="E310" s="45"/>
      <c r="F310" s="45"/>
      <c r="G310" s="45"/>
      <c r="H310" s="45"/>
      <c r="I310" s="45"/>
      <c r="J310" s="45"/>
      <c r="K310" s="45"/>
      <c r="L310" s="45"/>
      <c r="M310" s="34"/>
      <c r="N310" s="45"/>
      <c r="O310" s="27"/>
    </row>
    <row r="311" spans="1:15" x14ac:dyDescent="0.25">
      <c r="A311" s="18"/>
      <c r="B311" s="44"/>
      <c r="C311" s="45"/>
      <c r="D311" s="45"/>
      <c r="E311" s="45"/>
      <c r="F311" s="45"/>
      <c r="G311" s="45"/>
      <c r="H311" s="45"/>
      <c r="I311" s="45"/>
      <c r="J311" s="45"/>
      <c r="K311" s="45"/>
      <c r="L311" s="45"/>
      <c r="M311" s="34"/>
      <c r="N311" s="45"/>
      <c r="O311" s="27"/>
    </row>
    <row r="312" spans="1:15" x14ac:dyDescent="0.25">
      <c r="A312" s="18"/>
      <c r="B312" s="44"/>
      <c r="C312" s="45"/>
      <c r="D312" s="45"/>
      <c r="E312" s="45"/>
      <c r="F312" s="45"/>
      <c r="G312" s="45"/>
      <c r="H312" s="45"/>
      <c r="I312" s="45"/>
      <c r="J312" s="45"/>
      <c r="K312" s="45"/>
      <c r="L312" s="45"/>
      <c r="M312" s="34"/>
      <c r="N312" s="45"/>
      <c r="O312" s="27"/>
    </row>
    <row r="313" spans="1:15" x14ac:dyDescent="0.25">
      <c r="A313" s="18"/>
      <c r="B313" s="44"/>
      <c r="C313" s="45"/>
      <c r="D313" s="45"/>
      <c r="E313" s="45"/>
      <c r="F313" s="45"/>
      <c r="G313" s="45"/>
      <c r="H313" s="45"/>
      <c r="I313" s="45"/>
      <c r="J313" s="45"/>
      <c r="K313" s="45"/>
      <c r="L313" s="45"/>
      <c r="M313" s="34"/>
      <c r="N313" s="45"/>
      <c r="O313" s="27"/>
    </row>
    <row r="314" spans="1:15" x14ac:dyDescent="0.25">
      <c r="A314" s="18"/>
      <c r="B314" s="44"/>
      <c r="C314" s="45"/>
      <c r="D314" s="45"/>
      <c r="E314" s="45"/>
      <c r="F314" s="45"/>
      <c r="G314" s="45"/>
      <c r="H314" s="45"/>
      <c r="I314" s="45"/>
      <c r="J314" s="45"/>
      <c r="K314" s="45"/>
      <c r="L314" s="45"/>
      <c r="M314" s="34"/>
      <c r="N314" s="45"/>
      <c r="O314" s="27"/>
    </row>
    <row r="315" spans="1:15" x14ac:dyDescent="0.25">
      <c r="A315" s="18"/>
      <c r="B315" s="44"/>
      <c r="C315" s="45"/>
      <c r="D315" s="45"/>
      <c r="E315" s="45"/>
      <c r="F315" s="45"/>
      <c r="G315" s="45"/>
      <c r="H315" s="45"/>
      <c r="I315" s="45"/>
      <c r="J315" s="45"/>
      <c r="K315" s="45"/>
      <c r="L315" s="45"/>
      <c r="M315" s="34"/>
      <c r="N315" s="45"/>
      <c r="O315" s="27"/>
    </row>
    <row r="316" spans="1:15" x14ac:dyDescent="0.25">
      <c r="A316" s="18"/>
      <c r="B316" s="44"/>
      <c r="C316" s="45"/>
      <c r="D316" s="45"/>
      <c r="E316" s="45"/>
      <c r="F316" s="45"/>
      <c r="G316" s="45"/>
      <c r="H316" s="45"/>
      <c r="I316" s="45"/>
      <c r="J316" s="45"/>
      <c r="K316" s="45"/>
      <c r="L316" s="45"/>
      <c r="M316" s="34"/>
      <c r="N316" s="45"/>
      <c r="O316" s="27"/>
    </row>
    <row r="317" spans="1:15" x14ac:dyDescent="0.25">
      <c r="A317" s="18"/>
      <c r="B317" s="44"/>
      <c r="C317" s="45"/>
      <c r="D317" s="45"/>
      <c r="E317" s="45"/>
      <c r="F317" s="45"/>
      <c r="G317" s="45"/>
      <c r="H317" s="45"/>
      <c r="I317" s="45"/>
      <c r="J317" s="45"/>
      <c r="K317" s="45"/>
      <c r="L317" s="45"/>
      <c r="M317" s="34"/>
      <c r="N317" s="45"/>
      <c r="O317" s="27"/>
    </row>
    <row r="318" spans="1:15" x14ac:dyDescent="0.25">
      <c r="A318" s="18"/>
      <c r="B318" s="44"/>
      <c r="C318" s="45"/>
      <c r="D318" s="45"/>
      <c r="E318" s="45"/>
      <c r="F318" s="45"/>
      <c r="G318" s="45"/>
      <c r="H318" s="45"/>
      <c r="I318" s="45"/>
      <c r="J318" s="45"/>
      <c r="K318" s="45"/>
      <c r="L318" s="45"/>
      <c r="M318" s="34"/>
      <c r="N318" s="45"/>
      <c r="O318" s="27"/>
    </row>
    <row r="319" spans="1:15" x14ac:dyDescent="0.25">
      <c r="A319" s="18"/>
      <c r="B319" s="44"/>
      <c r="C319" s="45"/>
      <c r="D319" s="45"/>
      <c r="E319" s="45"/>
      <c r="F319" s="45"/>
      <c r="G319" s="45"/>
      <c r="H319" s="45"/>
      <c r="I319" s="45"/>
      <c r="J319" s="45"/>
      <c r="K319" s="45"/>
      <c r="L319" s="45"/>
      <c r="M319" s="34"/>
      <c r="N319" s="45"/>
      <c r="O319" s="27"/>
    </row>
    <row r="320" spans="1:15" x14ac:dyDescent="0.25">
      <c r="A320" s="18"/>
      <c r="B320" s="44"/>
      <c r="C320" s="45"/>
      <c r="D320" s="45"/>
      <c r="E320" s="45"/>
      <c r="F320" s="45"/>
      <c r="G320" s="45"/>
      <c r="H320" s="45"/>
      <c r="I320" s="45"/>
      <c r="J320" s="45"/>
      <c r="K320" s="45"/>
      <c r="L320" s="45"/>
      <c r="M320" s="34"/>
      <c r="N320" s="45"/>
      <c r="O320" s="27"/>
    </row>
    <row r="321" spans="1:15" x14ac:dyDescent="0.25">
      <c r="A321" s="18"/>
      <c r="B321" s="44"/>
      <c r="C321" s="45"/>
      <c r="D321" s="45"/>
      <c r="E321" s="45"/>
      <c r="F321" s="45"/>
      <c r="G321" s="45"/>
      <c r="H321" s="45"/>
      <c r="I321" s="45"/>
      <c r="J321" s="45"/>
      <c r="K321" s="45"/>
      <c r="L321" s="45"/>
      <c r="M321" s="34"/>
      <c r="N321" s="45"/>
      <c r="O321" s="27"/>
    </row>
    <row r="322" spans="1:15" x14ac:dyDescent="0.25">
      <c r="A322" s="18"/>
      <c r="B322" s="44"/>
      <c r="C322" s="45"/>
      <c r="D322" s="45"/>
      <c r="E322" s="45"/>
      <c r="F322" s="45"/>
      <c r="G322" s="45"/>
      <c r="H322" s="45"/>
      <c r="I322" s="45"/>
      <c r="J322" s="45"/>
      <c r="K322" s="45"/>
      <c r="L322" s="45"/>
      <c r="M322" s="34"/>
      <c r="N322" s="45"/>
      <c r="O322" s="27"/>
    </row>
    <row r="323" spans="1:15" x14ac:dyDescent="0.25">
      <c r="A323" s="18"/>
      <c r="B323" s="44"/>
      <c r="C323" s="45"/>
      <c r="D323" s="45"/>
      <c r="E323" s="45"/>
      <c r="F323" s="45"/>
      <c r="G323" s="45"/>
      <c r="H323" s="45"/>
      <c r="I323" s="45"/>
      <c r="J323" s="45"/>
      <c r="K323" s="45"/>
      <c r="L323" s="45"/>
      <c r="M323" s="34"/>
      <c r="N323" s="45"/>
      <c r="O323" s="27"/>
    </row>
    <row r="324" spans="1:15" x14ac:dyDescent="0.25">
      <c r="A324" s="18"/>
      <c r="B324" s="44"/>
      <c r="C324" s="45"/>
      <c r="D324" s="45"/>
      <c r="E324" s="45"/>
      <c r="F324" s="45"/>
      <c r="G324" s="45"/>
      <c r="H324" s="45"/>
      <c r="I324" s="45"/>
      <c r="J324" s="45"/>
      <c r="K324" s="45"/>
      <c r="L324" s="45"/>
      <c r="M324" s="34"/>
      <c r="N324" s="45"/>
      <c r="O324" s="27"/>
    </row>
    <row r="325" spans="1:15" x14ac:dyDescent="0.25">
      <c r="A325" s="18"/>
      <c r="B325" s="44"/>
      <c r="C325" s="45"/>
      <c r="D325" s="45"/>
      <c r="E325" s="45"/>
      <c r="F325" s="45"/>
      <c r="G325" s="45"/>
      <c r="H325" s="45"/>
      <c r="I325" s="45"/>
      <c r="J325" s="45"/>
      <c r="K325" s="45"/>
      <c r="L325" s="45"/>
      <c r="M325" s="34"/>
      <c r="N325" s="45"/>
      <c r="O325" s="27"/>
    </row>
    <row r="326" spans="1:15" x14ac:dyDescent="0.25">
      <c r="A326" s="18"/>
      <c r="B326" s="44"/>
      <c r="C326" s="45"/>
      <c r="D326" s="45"/>
      <c r="E326" s="45"/>
      <c r="F326" s="45"/>
      <c r="G326" s="45"/>
      <c r="H326" s="45"/>
      <c r="I326" s="45"/>
      <c r="J326" s="45"/>
      <c r="K326" s="45"/>
      <c r="L326" s="45"/>
      <c r="M326" s="34"/>
      <c r="N326" s="45"/>
      <c r="O326" s="27"/>
    </row>
    <row r="327" spans="1:15" x14ac:dyDescent="0.25">
      <c r="A327" s="18"/>
      <c r="B327" s="44"/>
      <c r="C327" s="45"/>
      <c r="D327" s="45"/>
      <c r="E327" s="45"/>
      <c r="F327" s="45"/>
      <c r="G327" s="45"/>
      <c r="H327" s="45"/>
      <c r="I327" s="45"/>
      <c r="J327" s="45"/>
      <c r="K327" s="45"/>
      <c r="L327" s="45"/>
      <c r="M327" s="34"/>
      <c r="N327" s="45"/>
      <c r="O327" s="27"/>
    </row>
    <row r="328" spans="1:15" x14ac:dyDescent="0.25">
      <c r="A328" s="18"/>
      <c r="B328" s="44"/>
      <c r="C328" s="45"/>
      <c r="D328" s="45"/>
      <c r="E328" s="45"/>
      <c r="F328" s="45"/>
      <c r="G328" s="45"/>
      <c r="H328" s="45"/>
      <c r="I328" s="45"/>
      <c r="J328" s="45"/>
      <c r="K328" s="45"/>
      <c r="L328" s="45"/>
      <c r="M328" s="34"/>
      <c r="N328" s="45"/>
      <c r="O328" s="27"/>
    </row>
    <row r="329" spans="1:15" x14ac:dyDescent="0.25">
      <c r="A329" s="18"/>
      <c r="B329" s="44"/>
      <c r="C329" s="45"/>
      <c r="D329" s="45"/>
      <c r="E329" s="45"/>
      <c r="F329" s="45"/>
      <c r="G329" s="45"/>
      <c r="H329" s="45"/>
      <c r="I329" s="45"/>
      <c r="J329" s="45"/>
      <c r="K329" s="45"/>
      <c r="L329" s="45"/>
      <c r="M329" s="34"/>
      <c r="N329" s="45"/>
      <c r="O329" s="27"/>
    </row>
    <row r="330" spans="1:15" x14ac:dyDescent="0.25">
      <c r="A330" s="18"/>
      <c r="B330" s="44"/>
      <c r="C330" s="45"/>
      <c r="D330" s="45"/>
      <c r="E330" s="45"/>
      <c r="F330" s="45"/>
      <c r="G330" s="45"/>
      <c r="H330" s="45"/>
      <c r="I330" s="45"/>
      <c r="J330" s="45"/>
      <c r="K330" s="45"/>
      <c r="L330" s="45"/>
      <c r="M330" s="34"/>
      <c r="N330" s="45"/>
      <c r="O330" s="27"/>
    </row>
    <row r="331" spans="1:15" x14ac:dyDescent="0.25">
      <c r="A331" s="18"/>
      <c r="B331" s="44"/>
      <c r="C331" s="45"/>
      <c r="D331" s="45"/>
      <c r="E331" s="45"/>
      <c r="F331" s="45"/>
      <c r="G331" s="45"/>
      <c r="H331" s="45"/>
      <c r="I331" s="45"/>
      <c r="J331" s="45"/>
      <c r="K331" s="45"/>
      <c r="L331" s="45"/>
      <c r="M331" s="34"/>
      <c r="N331" s="45"/>
      <c r="O331" s="27"/>
    </row>
    <row r="332" spans="1:15" x14ac:dyDescent="0.25">
      <c r="A332" s="18"/>
      <c r="B332" s="44"/>
      <c r="C332" s="45"/>
      <c r="D332" s="45"/>
      <c r="E332" s="45"/>
      <c r="F332" s="45"/>
      <c r="G332" s="45"/>
      <c r="H332" s="45"/>
      <c r="I332" s="45"/>
      <c r="J332" s="45"/>
      <c r="K332" s="45"/>
      <c r="L332" s="45"/>
      <c r="M332" s="34"/>
      <c r="N332" s="45"/>
      <c r="O332" s="27"/>
    </row>
    <row r="333" spans="1:15" x14ac:dyDescent="0.25">
      <c r="A333" s="18"/>
      <c r="B333" s="44"/>
      <c r="C333" s="45"/>
      <c r="D333" s="45"/>
      <c r="E333" s="45"/>
      <c r="F333" s="45"/>
      <c r="G333" s="45"/>
      <c r="H333" s="45"/>
      <c r="I333" s="45"/>
      <c r="J333" s="45"/>
      <c r="K333" s="45"/>
      <c r="L333" s="45"/>
      <c r="M333" s="34"/>
      <c r="N333" s="45"/>
      <c r="O333" s="27"/>
    </row>
    <row r="334" spans="1:15" x14ac:dyDescent="0.25">
      <c r="A334" s="18"/>
      <c r="B334" s="44"/>
      <c r="C334" s="45"/>
      <c r="D334" s="45"/>
      <c r="E334" s="45"/>
      <c r="F334" s="45"/>
      <c r="G334" s="45"/>
      <c r="H334" s="45"/>
      <c r="I334" s="45"/>
      <c r="J334" s="45"/>
      <c r="K334" s="45"/>
      <c r="L334" s="45"/>
      <c r="M334" s="34"/>
      <c r="N334" s="45"/>
      <c r="O334" s="27"/>
    </row>
    <row r="335" spans="1:15" x14ac:dyDescent="0.25">
      <c r="A335" s="18"/>
      <c r="B335" s="44"/>
      <c r="C335" s="45"/>
      <c r="D335" s="45"/>
      <c r="E335" s="45"/>
      <c r="F335" s="45"/>
      <c r="G335" s="45"/>
      <c r="H335" s="45"/>
      <c r="I335" s="45"/>
      <c r="J335" s="45"/>
      <c r="K335" s="45"/>
      <c r="L335" s="45"/>
      <c r="M335" s="34"/>
      <c r="N335" s="45"/>
      <c r="O335" s="27"/>
    </row>
    <row r="336" spans="1:15" x14ac:dyDescent="0.25">
      <c r="A336" s="18"/>
      <c r="B336" s="44"/>
      <c r="C336" s="45"/>
      <c r="D336" s="45"/>
      <c r="E336" s="45"/>
      <c r="F336" s="45"/>
      <c r="G336" s="45"/>
      <c r="H336" s="45"/>
      <c r="I336" s="45"/>
      <c r="J336" s="45"/>
      <c r="K336" s="45"/>
      <c r="L336" s="45"/>
      <c r="M336" s="34"/>
      <c r="N336" s="45"/>
      <c r="O336" s="27"/>
    </row>
    <row r="337" spans="1:15" x14ac:dyDescent="0.25">
      <c r="A337" s="18"/>
      <c r="B337" s="44"/>
      <c r="C337" s="45"/>
      <c r="D337" s="45"/>
      <c r="E337" s="45"/>
      <c r="F337" s="45"/>
      <c r="G337" s="45"/>
      <c r="H337" s="45"/>
      <c r="I337" s="45"/>
      <c r="J337" s="45"/>
      <c r="K337" s="45"/>
      <c r="L337" s="45"/>
      <c r="M337" s="34"/>
      <c r="N337" s="45"/>
      <c r="O337" s="27"/>
    </row>
    <row r="338" spans="1:15" x14ac:dyDescent="0.25">
      <c r="A338" s="18"/>
      <c r="B338" s="44"/>
      <c r="C338" s="45"/>
      <c r="D338" s="45"/>
      <c r="E338" s="45"/>
      <c r="F338" s="45"/>
      <c r="G338" s="45"/>
      <c r="H338" s="45"/>
      <c r="I338" s="45"/>
      <c r="J338" s="45"/>
      <c r="K338" s="45"/>
      <c r="L338" s="45"/>
      <c r="M338" s="34"/>
      <c r="N338" s="45"/>
      <c r="O338" s="27"/>
    </row>
    <row r="339" spans="1:15" x14ac:dyDescent="0.25">
      <c r="A339" s="18"/>
      <c r="B339" s="44"/>
      <c r="C339" s="45"/>
      <c r="D339" s="45"/>
      <c r="E339" s="45"/>
      <c r="F339" s="45"/>
      <c r="G339" s="45"/>
      <c r="H339" s="45"/>
      <c r="I339" s="45"/>
      <c r="J339" s="45"/>
      <c r="K339" s="45"/>
      <c r="L339" s="45"/>
      <c r="M339" s="34"/>
      <c r="N339" s="45"/>
      <c r="O339" s="27"/>
    </row>
    <row r="340" spans="1:15" x14ac:dyDescent="0.25">
      <c r="A340" s="18"/>
      <c r="B340" s="44"/>
      <c r="C340" s="45"/>
      <c r="D340" s="45"/>
      <c r="E340" s="45"/>
      <c r="F340" s="45"/>
      <c r="G340" s="45"/>
      <c r="H340" s="45"/>
      <c r="I340" s="45"/>
      <c r="J340" s="45"/>
      <c r="K340" s="45"/>
      <c r="L340" s="45"/>
      <c r="M340" s="34"/>
      <c r="N340" s="45"/>
      <c r="O340" s="27"/>
    </row>
    <row r="341" spans="1:15" x14ac:dyDescent="0.25">
      <c r="A341" s="18"/>
      <c r="B341" s="44"/>
      <c r="C341" s="45"/>
      <c r="D341" s="45"/>
      <c r="E341" s="45"/>
      <c r="F341" s="45"/>
      <c r="G341" s="45"/>
      <c r="H341" s="45"/>
      <c r="I341" s="45"/>
      <c r="J341" s="45"/>
      <c r="K341" s="45"/>
      <c r="L341" s="45"/>
      <c r="M341" s="34"/>
      <c r="N341" s="45"/>
      <c r="O341" s="27"/>
    </row>
    <row r="342" spans="1:15" x14ac:dyDescent="0.25">
      <c r="A342" s="18"/>
      <c r="B342" s="44"/>
      <c r="C342" s="45"/>
      <c r="D342" s="45"/>
      <c r="E342" s="45"/>
      <c r="F342" s="45"/>
      <c r="G342" s="45"/>
      <c r="H342" s="45"/>
      <c r="I342" s="45"/>
      <c r="J342" s="45"/>
      <c r="K342" s="45"/>
      <c r="L342" s="45"/>
      <c r="M342" s="34"/>
      <c r="N342" s="45"/>
      <c r="O342" s="27"/>
    </row>
    <row r="343" spans="1:15" x14ac:dyDescent="0.25">
      <c r="A343" s="18"/>
      <c r="B343" s="44"/>
      <c r="C343" s="45"/>
      <c r="D343" s="45"/>
      <c r="E343" s="45"/>
      <c r="F343" s="45"/>
      <c r="G343" s="45"/>
      <c r="H343" s="45"/>
      <c r="I343" s="45"/>
      <c r="J343" s="45"/>
      <c r="K343" s="45"/>
      <c r="L343" s="45"/>
      <c r="M343" s="34"/>
      <c r="N343" s="45"/>
      <c r="O343" s="27"/>
    </row>
    <row r="344" spans="1:15" x14ac:dyDescent="0.25">
      <c r="A344" s="18"/>
      <c r="B344" s="44"/>
      <c r="C344" s="45"/>
      <c r="D344" s="45"/>
      <c r="E344" s="45"/>
      <c r="F344" s="45"/>
      <c r="G344" s="45"/>
      <c r="H344" s="45"/>
      <c r="I344" s="45"/>
      <c r="J344" s="45"/>
      <c r="K344" s="45"/>
      <c r="L344" s="45"/>
      <c r="M344" s="34"/>
      <c r="N344" s="45"/>
      <c r="O344" s="27"/>
    </row>
    <row r="345" spans="1:15" x14ac:dyDescent="0.25">
      <c r="A345" s="18"/>
      <c r="B345" s="44"/>
      <c r="C345" s="45"/>
      <c r="D345" s="45"/>
      <c r="E345" s="45"/>
      <c r="F345" s="45"/>
      <c r="G345" s="45"/>
      <c r="H345" s="45"/>
      <c r="I345" s="45"/>
      <c r="J345" s="45"/>
      <c r="K345" s="45"/>
      <c r="L345" s="45"/>
      <c r="M345" s="34"/>
      <c r="N345" s="45"/>
      <c r="O345" s="27"/>
    </row>
    <row r="346" spans="1:15" x14ac:dyDescent="0.25">
      <c r="A346" s="18"/>
      <c r="B346" s="44"/>
      <c r="C346" s="45"/>
      <c r="D346" s="45"/>
      <c r="E346" s="45"/>
      <c r="F346" s="45"/>
      <c r="G346" s="45"/>
      <c r="H346" s="45"/>
      <c r="I346" s="45"/>
      <c r="J346" s="45"/>
      <c r="K346" s="45"/>
      <c r="L346" s="45"/>
      <c r="M346" s="34"/>
      <c r="N346" s="45"/>
      <c r="O346" s="27"/>
    </row>
    <row r="347" spans="1:15" x14ac:dyDescent="0.25">
      <c r="A347" s="18"/>
      <c r="B347" s="44"/>
      <c r="C347" s="45"/>
      <c r="D347" s="45"/>
      <c r="E347" s="45"/>
      <c r="F347" s="45"/>
      <c r="G347" s="45"/>
      <c r="H347" s="45"/>
      <c r="I347" s="45"/>
      <c r="J347" s="45"/>
      <c r="K347" s="45"/>
      <c r="L347" s="45"/>
      <c r="M347" s="34"/>
      <c r="N347" s="45"/>
      <c r="O347" s="27"/>
    </row>
    <row r="348" spans="1:15" x14ac:dyDescent="0.25">
      <c r="A348" s="18"/>
      <c r="B348" s="44"/>
      <c r="C348" s="45"/>
      <c r="D348" s="45"/>
      <c r="E348" s="45"/>
      <c r="F348" s="45"/>
      <c r="G348" s="45"/>
      <c r="H348" s="45"/>
      <c r="I348" s="45"/>
      <c r="J348" s="45"/>
      <c r="K348" s="45"/>
      <c r="L348" s="45"/>
      <c r="M348" s="34"/>
      <c r="N348" s="45"/>
      <c r="O348" s="27"/>
    </row>
    <row r="349" spans="1:15" x14ac:dyDescent="0.25">
      <c r="A349" s="18"/>
      <c r="B349" s="44"/>
      <c r="C349" s="45"/>
      <c r="D349" s="45"/>
      <c r="E349" s="45"/>
      <c r="F349" s="45"/>
      <c r="G349" s="45"/>
      <c r="H349" s="45"/>
      <c r="I349" s="45"/>
      <c r="J349" s="45"/>
      <c r="K349" s="45"/>
      <c r="L349" s="45"/>
      <c r="M349" s="34"/>
      <c r="N349" s="45"/>
      <c r="O349" s="27"/>
    </row>
    <row r="350" spans="1:15" x14ac:dyDescent="0.25">
      <c r="A350" s="18"/>
      <c r="B350" s="44"/>
      <c r="C350" s="45"/>
      <c r="D350" s="45"/>
      <c r="E350" s="45"/>
      <c r="F350" s="45"/>
      <c r="G350" s="45"/>
      <c r="H350" s="45"/>
      <c r="I350" s="45"/>
      <c r="J350" s="45"/>
      <c r="K350" s="45"/>
      <c r="L350" s="45"/>
      <c r="M350" s="34"/>
      <c r="N350" s="45"/>
      <c r="O350" s="27"/>
    </row>
    <row r="351" spans="1:15" x14ac:dyDescent="0.25">
      <c r="A351" s="18"/>
      <c r="B351" s="44"/>
      <c r="C351" s="45"/>
      <c r="D351" s="45"/>
      <c r="E351" s="45"/>
      <c r="F351" s="45"/>
      <c r="G351" s="45"/>
      <c r="H351" s="45"/>
      <c r="I351" s="45"/>
      <c r="J351" s="45"/>
      <c r="K351" s="45"/>
      <c r="L351" s="45"/>
      <c r="M351" s="34"/>
      <c r="N351" s="45"/>
      <c r="O351" s="27"/>
    </row>
    <row r="352" spans="1:15" x14ac:dyDescent="0.25">
      <c r="A352" s="18"/>
      <c r="B352" s="44"/>
      <c r="C352" s="45"/>
      <c r="D352" s="45"/>
      <c r="E352" s="45"/>
      <c r="F352" s="45"/>
      <c r="G352" s="45"/>
      <c r="H352" s="45"/>
      <c r="I352" s="45"/>
      <c r="J352" s="45"/>
      <c r="K352" s="45"/>
      <c r="L352" s="45"/>
      <c r="M352" s="34"/>
      <c r="N352" s="45"/>
      <c r="O352" s="27"/>
    </row>
    <row r="353" spans="1:15" x14ac:dyDescent="0.25">
      <c r="A353" s="18"/>
      <c r="B353" s="44"/>
      <c r="C353" s="45"/>
      <c r="D353" s="45"/>
      <c r="E353" s="45"/>
      <c r="F353" s="45"/>
      <c r="G353" s="45"/>
      <c r="H353" s="45"/>
      <c r="I353" s="45"/>
      <c r="J353" s="45"/>
      <c r="K353" s="45"/>
      <c r="L353" s="45"/>
      <c r="M353" s="34"/>
      <c r="N353" s="45"/>
      <c r="O353" s="27"/>
    </row>
    <row r="354" spans="1:15" x14ac:dyDescent="0.25">
      <c r="A354" s="18"/>
      <c r="B354" s="44"/>
      <c r="C354" s="45"/>
      <c r="D354" s="45"/>
      <c r="E354" s="45"/>
      <c r="F354" s="45"/>
      <c r="G354" s="45"/>
      <c r="H354" s="45"/>
      <c r="I354" s="45"/>
      <c r="J354" s="45"/>
      <c r="K354" s="45"/>
      <c r="L354" s="45"/>
      <c r="M354" s="34"/>
      <c r="N354" s="45"/>
      <c r="O354" s="27"/>
    </row>
    <row r="355" spans="1:15" x14ac:dyDescent="0.25">
      <c r="A355" s="18"/>
      <c r="B355" s="44"/>
      <c r="C355" s="45"/>
      <c r="D355" s="45"/>
      <c r="E355" s="45"/>
      <c r="F355" s="45"/>
      <c r="G355" s="45"/>
      <c r="H355" s="45"/>
      <c r="I355" s="45"/>
      <c r="J355" s="45"/>
      <c r="K355" s="45"/>
      <c r="L355" s="45"/>
      <c r="M355" s="34"/>
      <c r="N355" s="45"/>
      <c r="O355" s="27"/>
    </row>
    <row r="356" spans="1:15" x14ac:dyDescent="0.25">
      <c r="A356" s="18"/>
      <c r="B356" s="44"/>
      <c r="C356" s="45"/>
      <c r="D356" s="45"/>
      <c r="E356" s="45"/>
      <c r="F356" s="45"/>
      <c r="G356" s="45"/>
      <c r="H356" s="45"/>
      <c r="I356" s="45"/>
      <c r="J356" s="45"/>
      <c r="K356" s="45"/>
      <c r="L356" s="45"/>
      <c r="M356" s="34"/>
      <c r="N356" s="45"/>
      <c r="O356" s="27"/>
    </row>
    <row r="357" spans="1:15" x14ac:dyDescent="0.25">
      <c r="A357" s="18"/>
      <c r="B357" s="44"/>
      <c r="C357" s="45"/>
      <c r="D357" s="45"/>
      <c r="E357" s="45"/>
      <c r="F357" s="45"/>
      <c r="G357" s="45"/>
      <c r="H357" s="45"/>
      <c r="I357" s="45"/>
      <c r="J357" s="45"/>
      <c r="K357" s="45"/>
      <c r="L357" s="45"/>
      <c r="M357" s="34"/>
      <c r="N357" s="45"/>
      <c r="O357" s="27"/>
    </row>
    <row r="358" spans="1:15" x14ac:dyDescent="0.25">
      <c r="A358" s="18"/>
      <c r="B358" s="44"/>
      <c r="C358" s="45"/>
      <c r="D358" s="45"/>
      <c r="E358" s="45"/>
      <c r="F358" s="45"/>
      <c r="G358" s="45"/>
      <c r="H358" s="45"/>
      <c r="I358" s="45"/>
      <c r="J358" s="45"/>
      <c r="K358" s="45"/>
      <c r="L358" s="45"/>
      <c r="M358" s="34"/>
      <c r="N358" s="45"/>
      <c r="O358" s="27"/>
    </row>
    <row r="359" spans="1:15" x14ac:dyDescent="0.25">
      <c r="A359" s="18"/>
      <c r="B359" s="44"/>
      <c r="C359" s="45"/>
      <c r="D359" s="45"/>
      <c r="E359" s="45"/>
      <c r="F359" s="45"/>
      <c r="G359" s="45"/>
      <c r="H359" s="45"/>
      <c r="I359" s="45"/>
      <c r="J359" s="45"/>
      <c r="K359" s="45"/>
      <c r="L359" s="45"/>
      <c r="M359" s="34"/>
      <c r="N359" s="45"/>
      <c r="O359" s="27"/>
    </row>
    <row r="360" spans="1:15" x14ac:dyDescent="0.25">
      <c r="A360" s="18"/>
      <c r="B360" s="44"/>
      <c r="C360" s="45"/>
      <c r="D360" s="45"/>
      <c r="E360" s="45"/>
      <c r="F360" s="45"/>
      <c r="G360" s="45"/>
      <c r="H360" s="45"/>
      <c r="I360" s="45"/>
      <c r="J360" s="45"/>
      <c r="K360" s="45"/>
      <c r="L360" s="45"/>
      <c r="M360" s="34"/>
      <c r="N360" s="45"/>
      <c r="O360" s="27"/>
    </row>
    <row r="361" spans="1:15" x14ac:dyDescent="0.25">
      <c r="A361" s="18"/>
      <c r="B361" s="44"/>
      <c r="C361" s="45"/>
      <c r="D361" s="45"/>
      <c r="E361" s="45"/>
      <c r="F361" s="45"/>
      <c r="G361" s="45"/>
      <c r="H361" s="45"/>
      <c r="I361" s="45"/>
      <c r="J361" s="45"/>
      <c r="K361" s="45"/>
      <c r="L361" s="45"/>
      <c r="M361" s="34"/>
      <c r="N361" s="45"/>
      <c r="O361" s="27"/>
    </row>
    <row r="362" spans="1:15" x14ac:dyDescent="0.25">
      <c r="A362" s="18"/>
      <c r="B362" s="44"/>
      <c r="C362" s="45"/>
      <c r="D362" s="45"/>
      <c r="E362" s="45"/>
      <c r="F362" s="45"/>
      <c r="G362" s="45"/>
      <c r="H362" s="45"/>
      <c r="I362" s="45"/>
      <c r="J362" s="45"/>
      <c r="K362" s="45"/>
      <c r="L362" s="45"/>
      <c r="M362" s="34"/>
      <c r="N362" s="45"/>
      <c r="O362" s="27"/>
    </row>
    <row r="363" spans="1:15" x14ac:dyDescent="0.25">
      <c r="A363" s="18"/>
      <c r="B363" s="44"/>
      <c r="C363" s="45"/>
      <c r="D363" s="45"/>
      <c r="E363" s="45"/>
      <c r="F363" s="45"/>
      <c r="G363" s="45"/>
      <c r="H363" s="45"/>
      <c r="I363" s="45"/>
      <c r="J363" s="45"/>
      <c r="K363" s="45"/>
      <c r="L363" s="45"/>
      <c r="M363" s="34"/>
      <c r="N363" s="45"/>
      <c r="O363" s="27"/>
    </row>
    <row r="364" spans="1:15" x14ac:dyDescent="0.25">
      <c r="A364" s="18"/>
      <c r="B364" s="44"/>
      <c r="C364" s="45"/>
      <c r="D364" s="45"/>
      <c r="E364" s="45"/>
      <c r="F364" s="45"/>
      <c r="G364" s="45"/>
      <c r="H364" s="45"/>
      <c r="I364" s="45"/>
      <c r="J364" s="45"/>
      <c r="K364" s="45"/>
      <c r="L364" s="45"/>
      <c r="M364" s="34"/>
      <c r="N364" s="45"/>
      <c r="O364" s="27"/>
    </row>
    <row r="365" spans="1:15" x14ac:dyDescent="0.25">
      <c r="A365" s="18"/>
      <c r="B365" s="44"/>
      <c r="C365" s="45"/>
      <c r="D365" s="45"/>
      <c r="E365" s="45"/>
      <c r="F365" s="45"/>
      <c r="G365" s="45"/>
      <c r="H365" s="45"/>
      <c r="I365" s="45"/>
      <c r="J365" s="45"/>
      <c r="K365" s="45"/>
      <c r="L365" s="45"/>
      <c r="M365" s="34"/>
      <c r="N365" s="45"/>
      <c r="O365" s="27"/>
    </row>
    <row r="366" spans="1:15" x14ac:dyDescent="0.25">
      <c r="A366" s="18"/>
      <c r="B366" s="44"/>
      <c r="C366" s="45"/>
      <c r="D366" s="45"/>
      <c r="E366" s="45"/>
      <c r="F366" s="45"/>
      <c r="G366" s="45"/>
      <c r="H366" s="45"/>
      <c r="I366" s="45"/>
      <c r="J366" s="45"/>
      <c r="K366" s="45"/>
      <c r="L366" s="45"/>
      <c r="M366" s="34"/>
      <c r="N366" s="45"/>
      <c r="O366" s="27"/>
    </row>
    <row r="367" spans="1:15" x14ac:dyDescent="0.25">
      <c r="A367" s="18"/>
      <c r="B367" s="44"/>
      <c r="C367" s="45"/>
      <c r="D367" s="45"/>
      <c r="E367" s="45"/>
      <c r="F367" s="45"/>
      <c r="G367" s="45"/>
      <c r="H367" s="45"/>
      <c r="I367" s="45"/>
      <c r="J367" s="45"/>
      <c r="K367" s="45"/>
      <c r="L367" s="45"/>
      <c r="M367" s="34"/>
      <c r="N367" s="45"/>
      <c r="O367" s="27"/>
    </row>
    <row r="368" spans="1:15" x14ac:dyDescent="0.25">
      <c r="A368" s="18"/>
      <c r="B368" s="44"/>
      <c r="C368" s="45"/>
      <c r="D368" s="45"/>
      <c r="E368" s="45"/>
      <c r="F368" s="45"/>
      <c r="G368" s="45"/>
      <c r="H368" s="45"/>
      <c r="I368" s="45"/>
      <c r="J368" s="45"/>
      <c r="K368" s="45"/>
      <c r="L368" s="45"/>
      <c r="M368" s="34"/>
      <c r="N368" s="45"/>
      <c r="O368" s="27"/>
    </row>
    <row r="369" spans="1:15" x14ac:dyDescent="0.25">
      <c r="A369" s="18"/>
      <c r="B369" s="44"/>
      <c r="C369" s="45"/>
      <c r="D369" s="45"/>
      <c r="E369" s="45"/>
      <c r="F369" s="45"/>
      <c r="G369" s="45"/>
      <c r="H369" s="45"/>
      <c r="I369" s="45"/>
      <c r="J369" s="45"/>
      <c r="K369" s="45"/>
      <c r="L369" s="45"/>
      <c r="M369" s="34"/>
      <c r="N369" s="45"/>
      <c r="O369" s="27"/>
    </row>
    <row r="370" spans="1:15" x14ac:dyDescent="0.25">
      <c r="A370" s="18"/>
      <c r="B370" s="44"/>
      <c r="C370" s="45"/>
      <c r="D370" s="45"/>
      <c r="E370" s="45"/>
      <c r="F370" s="45"/>
      <c r="G370" s="45"/>
      <c r="H370" s="45"/>
      <c r="I370" s="45"/>
      <c r="J370" s="45"/>
      <c r="K370" s="45"/>
      <c r="L370" s="45"/>
      <c r="M370" s="34"/>
      <c r="N370" s="45"/>
      <c r="O370" s="27"/>
    </row>
    <row r="371" spans="1:15" x14ac:dyDescent="0.25">
      <c r="A371" s="18"/>
      <c r="B371" s="44"/>
      <c r="C371" s="45"/>
      <c r="D371" s="45"/>
      <c r="E371" s="45"/>
      <c r="F371" s="45"/>
      <c r="G371" s="45"/>
      <c r="H371" s="45"/>
      <c r="I371" s="45"/>
      <c r="J371" s="45"/>
      <c r="K371" s="45"/>
      <c r="L371" s="45"/>
      <c r="M371" s="34"/>
      <c r="N371" s="45"/>
      <c r="O371" s="27"/>
    </row>
    <row r="372" spans="1:15" x14ac:dyDescent="0.25">
      <c r="A372" s="18"/>
      <c r="B372" s="44"/>
      <c r="C372" s="45"/>
      <c r="D372" s="45"/>
      <c r="E372" s="45"/>
      <c r="F372" s="45"/>
      <c r="G372" s="45"/>
      <c r="H372" s="45"/>
      <c r="I372" s="45"/>
      <c r="J372" s="45"/>
      <c r="K372" s="45"/>
      <c r="L372" s="45"/>
      <c r="M372" s="34"/>
      <c r="N372" s="45"/>
      <c r="O372" s="27"/>
    </row>
    <row r="373" spans="1:15" x14ac:dyDescent="0.25">
      <c r="A373" s="18"/>
      <c r="B373" s="44"/>
      <c r="C373" s="45"/>
      <c r="D373" s="45"/>
      <c r="E373" s="45"/>
      <c r="F373" s="45"/>
      <c r="G373" s="45"/>
      <c r="H373" s="45"/>
      <c r="I373" s="45"/>
      <c r="J373" s="45"/>
      <c r="K373" s="45"/>
      <c r="L373" s="45"/>
      <c r="M373" s="34"/>
      <c r="N373" s="45"/>
      <c r="O373" s="27"/>
    </row>
    <row r="374" spans="1:15" x14ac:dyDescent="0.25">
      <c r="A374" s="18"/>
      <c r="B374" s="44"/>
      <c r="C374" s="45"/>
      <c r="D374" s="45"/>
      <c r="E374" s="45"/>
      <c r="F374" s="45"/>
      <c r="G374" s="45"/>
      <c r="H374" s="45"/>
      <c r="I374" s="45"/>
      <c r="J374" s="45"/>
      <c r="K374" s="45"/>
      <c r="L374" s="45"/>
      <c r="M374" s="34"/>
      <c r="N374" s="45"/>
      <c r="O374" s="27"/>
    </row>
    <row r="375" spans="1:15" x14ac:dyDescent="0.25">
      <c r="A375" s="18"/>
      <c r="B375" s="44"/>
      <c r="C375" s="45"/>
      <c r="D375" s="45"/>
      <c r="E375" s="45"/>
      <c r="F375" s="45"/>
      <c r="G375" s="45"/>
      <c r="H375" s="45"/>
      <c r="I375" s="45"/>
      <c r="J375" s="45"/>
      <c r="K375" s="45"/>
      <c r="L375" s="45"/>
      <c r="M375" s="34"/>
      <c r="N375" s="45"/>
      <c r="O375" s="27"/>
    </row>
    <row r="376" spans="1:15" x14ac:dyDescent="0.25">
      <c r="A376" s="18"/>
      <c r="B376" s="44"/>
      <c r="C376" s="45"/>
      <c r="D376" s="45"/>
      <c r="E376" s="45"/>
      <c r="F376" s="45"/>
      <c r="G376" s="45"/>
      <c r="H376" s="45"/>
      <c r="I376" s="45"/>
      <c r="J376" s="45"/>
      <c r="K376" s="45"/>
      <c r="L376" s="45"/>
      <c r="M376" s="34"/>
      <c r="N376" s="45"/>
      <c r="O376" s="27"/>
    </row>
    <row r="377" spans="1:15" x14ac:dyDescent="0.25">
      <c r="A377" s="18"/>
      <c r="B377" s="44"/>
      <c r="C377" s="45"/>
      <c r="D377" s="45"/>
      <c r="E377" s="45"/>
      <c r="F377" s="45"/>
      <c r="G377" s="45"/>
      <c r="H377" s="45"/>
      <c r="I377" s="45"/>
      <c r="J377" s="45"/>
      <c r="K377" s="45"/>
      <c r="L377" s="45"/>
      <c r="M377" s="34"/>
      <c r="N377" s="45"/>
      <c r="O377" s="27"/>
    </row>
    <row r="378" spans="1:15" x14ac:dyDescent="0.25">
      <c r="A378" s="18"/>
      <c r="B378" s="44"/>
      <c r="C378" s="45"/>
      <c r="D378" s="45"/>
      <c r="E378" s="45"/>
      <c r="F378" s="45"/>
      <c r="G378" s="45"/>
      <c r="H378" s="45"/>
      <c r="I378" s="45"/>
      <c r="J378" s="45"/>
      <c r="K378" s="45"/>
      <c r="L378" s="45"/>
      <c r="M378" s="34"/>
      <c r="N378" s="45"/>
      <c r="O378" s="27"/>
    </row>
    <row r="379" spans="1:15" x14ac:dyDescent="0.25">
      <c r="A379" s="18"/>
      <c r="B379" s="44"/>
      <c r="C379" s="45"/>
      <c r="D379" s="45"/>
      <c r="E379" s="45"/>
      <c r="F379" s="45"/>
      <c r="G379" s="45"/>
      <c r="H379" s="45"/>
      <c r="I379" s="45"/>
      <c r="J379" s="45"/>
      <c r="K379" s="45"/>
      <c r="L379" s="45"/>
      <c r="M379" s="34"/>
      <c r="N379" s="45"/>
      <c r="O379" s="27"/>
    </row>
    <row r="380" spans="1:15" x14ac:dyDescent="0.25">
      <c r="A380" s="18"/>
      <c r="B380" s="44"/>
      <c r="C380" s="45"/>
      <c r="D380" s="45"/>
      <c r="E380" s="45"/>
      <c r="F380" s="45"/>
      <c r="G380" s="45"/>
      <c r="H380" s="45"/>
      <c r="I380" s="45"/>
      <c r="J380" s="45"/>
      <c r="K380" s="45"/>
      <c r="L380" s="45"/>
      <c r="M380" s="34"/>
      <c r="N380" s="45"/>
      <c r="O380" s="27"/>
    </row>
    <row r="381" spans="1:15" x14ac:dyDescent="0.25">
      <c r="A381" s="18"/>
      <c r="B381" s="44"/>
      <c r="C381" s="45"/>
      <c r="D381" s="45"/>
      <c r="E381" s="45"/>
      <c r="F381" s="45"/>
      <c r="G381" s="45"/>
      <c r="H381" s="45"/>
      <c r="I381" s="45"/>
      <c r="J381" s="45"/>
      <c r="K381" s="45"/>
      <c r="L381" s="45"/>
      <c r="M381" s="34"/>
      <c r="N381" s="45"/>
      <c r="O381" s="27"/>
    </row>
    <row r="382" spans="1:15" x14ac:dyDescent="0.25">
      <c r="A382" s="18"/>
      <c r="B382" s="44"/>
      <c r="C382" s="45"/>
      <c r="D382" s="45"/>
      <c r="E382" s="45"/>
      <c r="F382" s="45"/>
      <c r="G382" s="45"/>
      <c r="H382" s="45"/>
      <c r="I382" s="45"/>
      <c r="J382" s="45"/>
      <c r="K382" s="45"/>
      <c r="L382" s="45"/>
      <c r="M382" s="34"/>
      <c r="N382" s="45"/>
      <c r="O382" s="27"/>
    </row>
    <row r="383" spans="1:15" x14ac:dyDescent="0.25">
      <c r="A383" s="18"/>
      <c r="B383" s="44"/>
      <c r="C383" s="45"/>
      <c r="D383" s="45"/>
      <c r="E383" s="45"/>
      <c r="F383" s="45"/>
      <c r="G383" s="45"/>
      <c r="H383" s="45"/>
      <c r="I383" s="45"/>
      <c r="J383" s="45"/>
      <c r="K383" s="45"/>
      <c r="L383" s="45"/>
      <c r="M383" s="34"/>
      <c r="N383" s="45"/>
      <c r="O383" s="27"/>
    </row>
    <row r="384" spans="1:15" x14ac:dyDescent="0.25">
      <c r="A384" s="18"/>
      <c r="B384" s="44"/>
      <c r="C384" s="45"/>
      <c r="D384" s="45"/>
      <c r="E384" s="45"/>
      <c r="F384" s="45"/>
      <c r="G384" s="45"/>
      <c r="H384" s="45"/>
      <c r="I384" s="45"/>
      <c r="J384" s="45"/>
      <c r="K384" s="45"/>
      <c r="L384" s="45"/>
      <c r="M384" s="34"/>
      <c r="N384" s="45"/>
      <c r="O384" s="27"/>
    </row>
    <row r="385" spans="1:15" x14ac:dyDescent="0.25">
      <c r="A385" s="18"/>
      <c r="B385" s="44"/>
      <c r="C385" s="45"/>
      <c r="D385" s="45"/>
      <c r="E385" s="45"/>
      <c r="F385" s="45"/>
      <c r="G385" s="45"/>
      <c r="H385" s="45"/>
      <c r="I385" s="45"/>
      <c r="J385" s="45"/>
      <c r="K385" s="45"/>
      <c r="L385" s="45"/>
      <c r="M385" s="34"/>
      <c r="N385" s="45"/>
      <c r="O385" s="27"/>
    </row>
    <row r="386" spans="1:15" x14ac:dyDescent="0.25">
      <c r="A386" s="18"/>
      <c r="B386" s="44"/>
      <c r="C386" s="45"/>
      <c r="D386" s="45"/>
      <c r="E386" s="45"/>
      <c r="F386" s="45"/>
      <c r="G386" s="45"/>
      <c r="H386" s="45"/>
      <c r="I386" s="45"/>
      <c r="J386" s="45"/>
      <c r="K386" s="45"/>
      <c r="L386" s="45"/>
      <c r="M386" s="34"/>
      <c r="N386" s="45"/>
      <c r="O386" s="27"/>
    </row>
    <row r="387" spans="1:15" x14ac:dyDescent="0.25">
      <c r="A387" s="18"/>
      <c r="B387" s="44"/>
      <c r="C387" s="45"/>
      <c r="D387" s="45"/>
      <c r="E387" s="45"/>
      <c r="F387" s="45"/>
      <c r="G387" s="45"/>
      <c r="H387" s="45"/>
      <c r="I387" s="45"/>
      <c r="J387" s="45"/>
      <c r="K387" s="45"/>
      <c r="L387" s="45"/>
      <c r="M387" s="34"/>
      <c r="N387" s="45"/>
      <c r="O387" s="27"/>
    </row>
    <row r="388" spans="1:15" x14ac:dyDescent="0.25">
      <c r="A388" s="18"/>
      <c r="B388" s="44"/>
      <c r="C388" s="45"/>
      <c r="D388" s="45"/>
      <c r="E388" s="45"/>
      <c r="F388" s="45"/>
      <c r="G388" s="45"/>
      <c r="H388" s="45"/>
      <c r="I388" s="45"/>
      <c r="J388" s="45"/>
      <c r="K388" s="45"/>
      <c r="L388" s="45"/>
      <c r="M388" s="34"/>
      <c r="N388" s="45"/>
      <c r="O388" s="27"/>
    </row>
    <row r="389" spans="1:15" x14ac:dyDescent="0.25">
      <c r="A389" s="18"/>
      <c r="B389" s="44"/>
      <c r="C389" s="45"/>
      <c r="D389" s="45"/>
      <c r="E389" s="45"/>
      <c r="F389" s="45"/>
      <c r="G389" s="45"/>
      <c r="H389" s="45"/>
      <c r="I389" s="45"/>
      <c r="J389" s="45"/>
      <c r="K389" s="45"/>
      <c r="L389" s="45"/>
      <c r="M389" s="34"/>
      <c r="N389" s="45"/>
      <c r="O389" s="27"/>
    </row>
    <row r="390" spans="1:15" x14ac:dyDescent="0.25">
      <c r="A390" s="18"/>
      <c r="B390" s="44"/>
      <c r="C390" s="45"/>
      <c r="D390" s="45"/>
      <c r="E390" s="45"/>
      <c r="F390" s="45"/>
      <c r="G390" s="45"/>
      <c r="H390" s="45"/>
      <c r="I390" s="45"/>
      <c r="J390" s="45"/>
      <c r="K390" s="45"/>
      <c r="L390" s="45"/>
      <c r="M390" s="34"/>
      <c r="N390" s="45"/>
      <c r="O390" s="27"/>
    </row>
    <row r="391" spans="1:15" x14ac:dyDescent="0.25">
      <c r="A391" s="18"/>
      <c r="B391" s="44"/>
      <c r="C391" s="45"/>
      <c r="D391" s="45"/>
      <c r="E391" s="45"/>
      <c r="F391" s="45"/>
      <c r="G391" s="45"/>
      <c r="H391" s="45"/>
      <c r="I391" s="45"/>
      <c r="J391" s="45"/>
      <c r="K391" s="45"/>
      <c r="L391" s="45"/>
      <c r="M391" s="34"/>
      <c r="N391" s="45"/>
      <c r="O391" s="27"/>
    </row>
    <row r="392" spans="1:15" x14ac:dyDescent="0.25">
      <c r="A392" s="18"/>
      <c r="B392" s="44"/>
      <c r="C392" s="45"/>
      <c r="D392" s="45"/>
      <c r="E392" s="45"/>
      <c r="F392" s="45"/>
      <c r="G392" s="45"/>
      <c r="H392" s="45"/>
      <c r="I392" s="45"/>
      <c r="J392" s="45"/>
      <c r="K392" s="45"/>
      <c r="L392" s="45"/>
      <c r="M392" s="34"/>
      <c r="N392" s="45"/>
      <c r="O392" s="27"/>
    </row>
    <row r="393" spans="1:15" x14ac:dyDescent="0.25">
      <c r="A393" s="18"/>
      <c r="B393" s="44"/>
      <c r="C393" s="45"/>
      <c r="D393" s="45"/>
      <c r="E393" s="45"/>
      <c r="F393" s="45"/>
      <c r="G393" s="45"/>
      <c r="H393" s="45"/>
      <c r="I393" s="45"/>
      <c r="J393" s="45"/>
      <c r="K393" s="45"/>
      <c r="L393" s="45"/>
      <c r="M393" s="34"/>
      <c r="N393" s="45"/>
      <c r="O393" s="27"/>
    </row>
    <row r="394" spans="1:15" x14ac:dyDescent="0.25">
      <c r="A394" s="18"/>
      <c r="B394" s="44"/>
      <c r="C394" s="45"/>
      <c r="D394" s="45"/>
      <c r="E394" s="45"/>
      <c r="F394" s="45"/>
      <c r="G394" s="45"/>
      <c r="H394" s="45"/>
      <c r="I394" s="45"/>
      <c r="J394" s="45"/>
      <c r="K394" s="45"/>
      <c r="L394" s="45"/>
      <c r="M394" s="34"/>
      <c r="N394" s="45"/>
      <c r="O394" s="27"/>
    </row>
    <row r="395" spans="1:15" x14ac:dyDescent="0.25">
      <c r="A395" s="18"/>
      <c r="B395" s="44"/>
      <c r="C395" s="45"/>
      <c r="D395" s="45"/>
      <c r="E395" s="45"/>
      <c r="F395" s="45"/>
      <c r="G395" s="45"/>
      <c r="H395" s="45"/>
      <c r="I395" s="45"/>
      <c r="J395" s="45"/>
      <c r="K395" s="45"/>
      <c r="L395" s="45"/>
      <c r="M395" s="34"/>
      <c r="N395" s="45"/>
      <c r="O395" s="27"/>
    </row>
    <row r="396" spans="1:15" x14ac:dyDescent="0.25">
      <c r="A396" s="18"/>
      <c r="B396" s="44"/>
      <c r="C396" s="45"/>
      <c r="D396" s="45"/>
      <c r="E396" s="45"/>
      <c r="F396" s="45"/>
      <c r="G396" s="45"/>
      <c r="H396" s="45"/>
      <c r="I396" s="45"/>
      <c r="J396" s="45"/>
      <c r="K396" s="45"/>
      <c r="L396" s="45"/>
      <c r="M396" s="34"/>
      <c r="N396" s="45"/>
      <c r="O396" s="27"/>
    </row>
    <row r="397" spans="1:15" x14ac:dyDescent="0.25">
      <c r="A397" s="18"/>
      <c r="B397" s="44"/>
      <c r="C397" s="45"/>
      <c r="D397" s="45"/>
      <c r="E397" s="45"/>
      <c r="F397" s="45"/>
      <c r="G397" s="45"/>
      <c r="H397" s="45"/>
      <c r="I397" s="45"/>
      <c r="J397" s="45"/>
      <c r="K397" s="45"/>
      <c r="L397" s="45"/>
      <c r="M397" s="34"/>
      <c r="N397" s="45"/>
      <c r="O397" s="27"/>
    </row>
    <row r="398" spans="1:15" x14ac:dyDescent="0.25">
      <c r="A398" s="18"/>
      <c r="B398" s="44"/>
      <c r="C398" s="45"/>
      <c r="D398" s="45"/>
      <c r="E398" s="45"/>
      <c r="F398" s="45"/>
      <c r="G398" s="45"/>
      <c r="H398" s="45"/>
      <c r="I398" s="45"/>
      <c r="J398" s="45"/>
      <c r="K398" s="45"/>
      <c r="L398" s="45"/>
      <c r="M398" s="34"/>
      <c r="N398" s="45"/>
      <c r="O398" s="27"/>
    </row>
    <row r="399" spans="1:15" x14ac:dyDescent="0.25">
      <c r="A399" s="18"/>
      <c r="B399" s="44"/>
      <c r="C399" s="45"/>
      <c r="D399" s="45"/>
      <c r="E399" s="45"/>
      <c r="F399" s="45"/>
      <c r="G399" s="45"/>
      <c r="H399" s="45"/>
      <c r="I399" s="45"/>
      <c r="J399" s="45"/>
      <c r="K399" s="45"/>
      <c r="L399" s="45"/>
      <c r="M399" s="34"/>
      <c r="N399" s="45"/>
      <c r="O399" s="27"/>
    </row>
    <row r="400" spans="1:15" x14ac:dyDescent="0.25">
      <c r="A400" s="18"/>
      <c r="B400" s="44"/>
      <c r="C400" s="45"/>
      <c r="D400" s="45"/>
      <c r="E400" s="45"/>
      <c r="F400" s="45"/>
      <c r="G400" s="45"/>
      <c r="H400" s="45"/>
      <c r="I400" s="45"/>
      <c r="J400" s="45"/>
      <c r="K400" s="45"/>
      <c r="L400" s="45"/>
      <c r="M400" s="34"/>
      <c r="N400" s="45"/>
      <c r="O400" s="27"/>
    </row>
    <row r="401" spans="1:15" x14ac:dyDescent="0.25">
      <c r="A401" s="18"/>
      <c r="B401" s="44"/>
      <c r="C401" s="45"/>
      <c r="D401" s="45"/>
      <c r="E401" s="45"/>
      <c r="F401" s="45"/>
      <c r="G401" s="45"/>
      <c r="H401" s="45"/>
      <c r="I401" s="45"/>
      <c r="J401" s="45"/>
      <c r="K401" s="45"/>
      <c r="L401" s="45"/>
      <c r="M401" s="34"/>
      <c r="N401" s="45"/>
      <c r="O401" s="27"/>
    </row>
    <row r="402" spans="1:15" x14ac:dyDescent="0.25">
      <c r="A402" s="18"/>
      <c r="B402" s="44"/>
      <c r="C402" s="45"/>
      <c r="D402" s="45"/>
      <c r="E402" s="45"/>
      <c r="F402" s="45"/>
      <c r="G402" s="45"/>
      <c r="H402" s="45"/>
      <c r="I402" s="45"/>
      <c r="J402" s="45"/>
      <c r="K402" s="45"/>
      <c r="L402" s="45"/>
      <c r="M402" s="34"/>
      <c r="N402" s="45"/>
      <c r="O402" s="27"/>
    </row>
    <row r="403" spans="1:15" x14ac:dyDescent="0.25">
      <c r="A403" s="18"/>
      <c r="B403" s="44"/>
      <c r="C403" s="45"/>
      <c r="D403" s="45"/>
      <c r="E403" s="45"/>
      <c r="F403" s="45"/>
      <c r="G403" s="45"/>
      <c r="H403" s="45"/>
      <c r="I403" s="45"/>
      <c r="J403" s="45"/>
      <c r="K403" s="45"/>
      <c r="L403" s="45"/>
      <c r="M403" s="34"/>
      <c r="N403" s="45"/>
      <c r="O403" s="27"/>
    </row>
    <row r="404" spans="1:15" x14ac:dyDescent="0.25">
      <c r="A404" s="18"/>
      <c r="B404" s="44"/>
      <c r="C404" s="45"/>
      <c r="D404" s="45"/>
      <c r="E404" s="45"/>
      <c r="F404" s="45"/>
      <c r="G404" s="45"/>
      <c r="H404" s="45"/>
      <c r="I404" s="45"/>
      <c r="J404" s="45"/>
      <c r="K404" s="45"/>
      <c r="L404" s="45"/>
      <c r="M404" s="34"/>
      <c r="N404" s="45"/>
      <c r="O404" s="27"/>
    </row>
    <row r="405" spans="1:15" x14ac:dyDescent="0.25">
      <c r="A405" s="18"/>
      <c r="B405" s="44"/>
      <c r="C405" s="45"/>
      <c r="D405" s="45"/>
      <c r="E405" s="45"/>
      <c r="F405" s="45"/>
      <c r="G405" s="45"/>
      <c r="H405" s="45"/>
      <c r="I405" s="45"/>
      <c r="J405" s="45"/>
      <c r="K405" s="45"/>
      <c r="L405" s="45"/>
      <c r="M405" s="34"/>
      <c r="N405" s="45"/>
      <c r="O405" s="27"/>
    </row>
    <row r="406" spans="1:15" x14ac:dyDescent="0.25">
      <c r="A406" s="18"/>
      <c r="B406" s="44"/>
      <c r="C406" s="45"/>
      <c r="D406" s="45"/>
      <c r="E406" s="45"/>
      <c r="F406" s="45"/>
      <c r="G406" s="45"/>
      <c r="H406" s="45"/>
      <c r="I406" s="45"/>
      <c r="J406" s="45"/>
      <c r="K406" s="45"/>
      <c r="L406" s="45"/>
      <c r="M406" s="34"/>
      <c r="N406" s="45"/>
      <c r="O406" s="27"/>
    </row>
    <row r="407" spans="1:15" x14ac:dyDescent="0.25">
      <c r="A407" s="18"/>
      <c r="B407" s="44"/>
      <c r="C407" s="45"/>
      <c r="D407" s="45"/>
      <c r="E407" s="45"/>
      <c r="F407" s="45"/>
      <c r="G407" s="45"/>
      <c r="H407" s="45"/>
      <c r="I407" s="45"/>
      <c r="J407" s="45"/>
      <c r="K407" s="45"/>
      <c r="L407" s="45"/>
      <c r="M407" s="34"/>
      <c r="N407" s="45"/>
      <c r="O407" s="27"/>
    </row>
    <row r="408" spans="1:15" x14ac:dyDescent="0.25">
      <c r="A408" s="18"/>
      <c r="B408" s="44"/>
      <c r="C408" s="45"/>
      <c r="D408" s="45"/>
      <c r="E408" s="45"/>
      <c r="F408" s="45"/>
      <c r="G408" s="45"/>
      <c r="H408" s="45"/>
      <c r="I408" s="45"/>
      <c r="J408" s="45"/>
      <c r="K408" s="45"/>
      <c r="L408" s="45"/>
      <c r="M408" s="34"/>
      <c r="N408" s="45"/>
      <c r="O408" s="27"/>
    </row>
    <row r="409" spans="1:15" x14ac:dyDescent="0.25">
      <c r="A409" s="18"/>
      <c r="B409" s="44"/>
      <c r="C409" s="45"/>
      <c r="D409" s="45"/>
      <c r="E409" s="45"/>
      <c r="F409" s="45"/>
      <c r="G409" s="45"/>
      <c r="H409" s="45"/>
      <c r="I409" s="45"/>
      <c r="J409" s="45"/>
      <c r="K409" s="45"/>
      <c r="L409" s="45"/>
      <c r="M409" s="34"/>
      <c r="N409" s="45"/>
      <c r="O409" s="27"/>
    </row>
    <row r="410" spans="1:15" x14ac:dyDescent="0.25">
      <c r="A410" s="18"/>
      <c r="B410" s="44"/>
      <c r="C410" s="45"/>
      <c r="D410" s="45"/>
      <c r="E410" s="45"/>
      <c r="F410" s="45"/>
      <c r="G410" s="45"/>
      <c r="H410" s="45"/>
      <c r="I410" s="45"/>
      <c r="J410" s="45"/>
      <c r="K410" s="45"/>
      <c r="L410" s="45"/>
      <c r="M410" s="34"/>
      <c r="N410" s="45"/>
      <c r="O410" s="27"/>
    </row>
    <row r="411" spans="1:15" x14ac:dyDescent="0.25">
      <c r="A411" s="18"/>
      <c r="B411" s="44"/>
      <c r="C411" s="45"/>
      <c r="D411" s="45"/>
      <c r="E411" s="45"/>
      <c r="F411" s="45"/>
      <c r="G411" s="45"/>
      <c r="H411" s="45"/>
      <c r="I411" s="45"/>
      <c r="J411" s="45"/>
      <c r="K411" s="45"/>
      <c r="L411" s="45"/>
      <c r="M411" s="34"/>
      <c r="N411" s="45"/>
      <c r="O411" s="27"/>
    </row>
    <row r="412" spans="1:15" x14ac:dyDescent="0.25">
      <c r="A412" s="18"/>
      <c r="B412" s="44"/>
      <c r="C412" s="45"/>
      <c r="D412" s="45"/>
      <c r="E412" s="45"/>
      <c r="F412" s="45"/>
      <c r="G412" s="45"/>
      <c r="H412" s="45"/>
      <c r="I412" s="45"/>
      <c r="J412" s="45"/>
      <c r="K412" s="45"/>
      <c r="L412" s="45"/>
      <c r="M412" s="34"/>
      <c r="N412" s="45"/>
      <c r="O412" s="27"/>
    </row>
    <row r="413" spans="1:15" x14ac:dyDescent="0.25">
      <c r="A413" s="18"/>
      <c r="B413" s="44"/>
      <c r="C413" s="45"/>
      <c r="D413" s="45"/>
      <c r="E413" s="45"/>
      <c r="F413" s="45"/>
      <c r="G413" s="45"/>
      <c r="H413" s="45"/>
      <c r="I413" s="45"/>
      <c r="J413" s="45"/>
      <c r="K413" s="45"/>
      <c r="L413" s="45"/>
      <c r="M413" s="34"/>
      <c r="N413" s="45"/>
      <c r="O413" s="27"/>
    </row>
    <row r="414" spans="1:15" x14ac:dyDescent="0.25">
      <c r="A414" s="18"/>
      <c r="B414" s="44"/>
      <c r="C414" s="45"/>
      <c r="D414" s="45"/>
      <c r="E414" s="45"/>
      <c r="F414" s="45"/>
      <c r="G414" s="45"/>
      <c r="H414" s="45"/>
      <c r="I414" s="45"/>
      <c r="J414" s="45"/>
      <c r="K414" s="45"/>
      <c r="L414" s="45"/>
      <c r="M414" s="34"/>
      <c r="N414" s="45"/>
      <c r="O414" s="27"/>
    </row>
    <row r="415" spans="1:15" x14ac:dyDescent="0.25">
      <c r="A415" s="18"/>
      <c r="B415" s="44"/>
      <c r="C415" s="45"/>
      <c r="D415" s="45"/>
      <c r="E415" s="45"/>
      <c r="F415" s="45"/>
      <c r="G415" s="45"/>
      <c r="H415" s="45"/>
      <c r="I415" s="45"/>
      <c r="J415" s="45"/>
      <c r="K415" s="45"/>
      <c r="L415" s="45"/>
      <c r="M415" s="34"/>
      <c r="N415" s="45"/>
      <c r="O415" s="27"/>
    </row>
    <row r="416" spans="1:15" x14ac:dyDescent="0.25">
      <c r="A416" s="18"/>
      <c r="B416" s="44"/>
      <c r="C416" s="45"/>
      <c r="D416" s="45"/>
      <c r="E416" s="45"/>
      <c r="F416" s="45"/>
      <c r="G416" s="45"/>
      <c r="H416" s="45"/>
      <c r="I416" s="45"/>
      <c r="J416" s="45"/>
      <c r="K416" s="45"/>
      <c r="L416" s="45"/>
      <c r="M416" s="34"/>
      <c r="N416" s="45"/>
      <c r="O416" s="27"/>
    </row>
    <row r="417" spans="1:15" x14ac:dyDescent="0.25">
      <c r="A417" s="18"/>
      <c r="B417" s="44"/>
      <c r="C417" s="45"/>
      <c r="D417" s="45"/>
      <c r="E417" s="45"/>
      <c r="F417" s="45"/>
      <c r="G417" s="45"/>
      <c r="H417" s="45"/>
      <c r="I417" s="45"/>
      <c r="J417" s="45"/>
      <c r="K417" s="45"/>
      <c r="L417" s="45"/>
      <c r="M417" s="34"/>
      <c r="N417" s="45"/>
      <c r="O417" s="27"/>
    </row>
    <row r="418" spans="1:15" x14ac:dyDescent="0.25">
      <c r="A418" s="18"/>
      <c r="B418" s="44"/>
      <c r="C418" s="45"/>
      <c r="D418" s="45"/>
      <c r="E418" s="45"/>
      <c r="F418" s="45"/>
      <c r="G418" s="45"/>
      <c r="H418" s="45"/>
      <c r="I418" s="45"/>
      <c r="J418" s="45"/>
      <c r="K418" s="45"/>
      <c r="L418" s="45"/>
      <c r="M418" s="34"/>
      <c r="N418" s="45"/>
      <c r="O418" s="27"/>
    </row>
    <row r="419" spans="1:15" x14ac:dyDescent="0.25">
      <c r="A419" s="18"/>
      <c r="B419" s="44"/>
      <c r="C419" s="45"/>
      <c r="D419" s="45"/>
      <c r="E419" s="45"/>
      <c r="F419" s="45"/>
      <c r="G419" s="45"/>
      <c r="H419" s="45"/>
      <c r="I419" s="45"/>
      <c r="J419" s="45"/>
      <c r="K419" s="45"/>
      <c r="L419" s="45"/>
      <c r="M419" s="34"/>
      <c r="N419" s="45"/>
      <c r="O419" s="27"/>
    </row>
    <row r="420" spans="1:15" x14ac:dyDescent="0.25">
      <c r="A420" s="18"/>
      <c r="B420" s="44"/>
      <c r="C420" s="45"/>
      <c r="D420" s="45"/>
      <c r="E420" s="45"/>
      <c r="F420" s="45"/>
      <c r="G420" s="45"/>
      <c r="H420" s="45"/>
      <c r="I420" s="45"/>
      <c r="J420" s="45"/>
      <c r="K420" s="45"/>
      <c r="L420" s="45"/>
      <c r="M420" s="34"/>
      <c r="N420" s="45"/>
      <c r="O420" s="27"/>
    </row>
    <row r="421" spans="1:15" x14ac:dyDescent="0.25">
      <c r="A421" s="18"/>
      <c r="B421" s="44"/>
      <c r="C421" s="45"/>
      <c r="D421" s="45"/>
      <c r="E421" s="45"/>
      <c r="F421" s="45"/>
      <c r="G421" s="45"/>
      <c r="H421" s="45"/>
      <c r="I421" s="45"/>
      <c r="J421" s="45"/>
      <c r="K421" s="45"/>
      <c r="L421" s="45"/>
      <c r="M421" s="34"/>
      <c r="N421" s="45"/>
      <c r="O421" s="27"/>
    </row>
    <row r="422" spans="1:15" x14ac:dyDescent="0.25">
      <c r="A422" s="18"/>
      <c r="B422" s="44"/>
      <c r="C422" s="45"/>
      <c r="D422" s="45"/>
      <c r="E422" s="45"/>
      <c r="F422" s="45"/>
      <c r="G422" s="45"/>
      <c r="H422" s="45"/>
      <c r="I422" s="45"/>
      <c r="J422" s="45"/>
      <c r="K422" s="45"/>
      <c r="L422" s="45"/>
      <c r="M422" s="34"/>
      <c r="N422" s="45"/>
      <c r="O422" s="27"/>
    </row>
    <row r="423" spans="1:15" x14ac:dyDescent="0.25">
      <c r="A423" s="18"/>
      <c r="B423" s="44"/>
      <c r="C423" s="45"/>
      <c r="D423" s="45"/>
      <c r="E423" s="45"/>
      <c r="F423" s="45"/>
      <c r="G423" s="45"/>
      <c r="H423" s="45"/>
      <c r="I423" s="45"/>
      <c r="J423" s="45"/>
      <c r="K423" s="45"/>
      <c r="L423" s="45"/>
      <c r="M423" s="34"/>
      <c r="N423" s="45"/>
      <c r="O423" s="27"/>
    </row>
    <row r="424" spans="1:15" x14ac:dyDescent="0.25">
      <c r="A424" s="18"/>
      <c r="B424" s="44"/>
      <c r="C424" s="45"/>
      <c r="D424" s="45"/>
      <c r="E424" s="45"/>
      <c r="F424" s="45"/>
      <c r="G424" s="45"/>
      <c r="H424" s="45"/>
      <c r="I424" s="45"/>
      <c r="J424" s="45"/>
      <c r="K424" s="45"/>
      <c r="L424" s="45"/>
      <c r="M424" s="34"/>
      <c r="N424" s="45"/>
      <c r="O424" s="27"/>
    </row>
    <row r="425" spans="1:15" x14ac:dyDescent="0.25">
      <c r="A425" s="18"/>
      <c r="B425" s="44"/>
      <c r="C425" s="45"/>
      <c r="D425" s="45"/>
      <c r="E425" s="45"/>
      <c r="F425" s="45"/>
      <c r="G425" s="45"/>
      <c r="H425" s="45"/>
      <c r="I425" s="45"/>
      <c r="J425" s="45"/>
      <c r="K425" s="45"/>
      <c r="L425" s="45"/>
      <c r="M425" s="34"/>
      <c r="N425" s="45"/>
      <c r="O425" s="27"/>
    </row>
    <row r="426" spans="1:15" x14ac:dyDescent="0.25">
      <c r="A426" s="18"/>
      <c r="B426" s="44"/>
      <c r="C426" s="45"/>
      <c r="D426" s="45"/>
      <c r="E426" s="45"/>
      <c r="F426" s="45"/>
      <c r="G426" s="45"/>
      <c r="H426" s="45"/>
      <c r="I426" s="45"/>
      <c r="J426" s="45"/>
      <c r="K426" s="45"/>
      <c r="L426" s="45"/>
      <c r="M426" s="34"/>
      <c r="N426" s="45"/>
      <c r="O426" s="27"/>
    </row>
    <row r="427" spans="1:15" x14ac:dyDescent="0.25">
      <c r="A427" s="18"/>
      <c r="B427" s="44"/>
      <c r="C427" s="45"/>
      <c r="D427" s="45"/>
      <c r="E427" s="45"/>
      <c r="F427" s="45"/>
      <c r="G427" s="45"/>
      <c r="H427" s="45"/>
      <c r="I427" s="45"/>
      <c r="J427" s="45"/>
      <c r="K427" s="45"/>
      <c r="L427" s="45"/>
      <c r="M427" s="34"/>
      <c r="N427" s="45"/>
      <c r="O427" s="27"/>
    </row>
    <row r="428" spans="1:15" x14ac:dyDescent="0.25">
      <c r="A428" s="18"/>
      <c r="B428" s="44"/>
      <c r="C428" s="45"/>
      <c r="D428" s="45"/>
      <c r="E428" s="45"/>
      <c r="F428" s="45"/>
      <c r="G428" s="45"/>
      <c r="H428" s="45"/>
      <c r="I428" s="45"/>
      <c r="J428" s="45"/>
      <c r="K428" s="45"/>
      <c r="L428" s="45"/>
      <c r="M428" s="34"/>
      <c r="N428" s="45"/>
      <c r="O428" s="27"/>
    </row>
    <row r="429" spans="1:15" x14ac:dyDescent="0.25">
      <c r="A429" s="18"/>
      <c r="B429" s="44"/>
      <c r="C429" s="45"/>
      <c r="D429" s="45"/>
      <c r="E429" s="45"/>
      <c r="F429" s="45"/>
      <c r="G429" s="45"/>
      <c r="H429" s="45"/>
      <c r="I429" s="45"/>
      <c r="J429" s="45"/>
      <c r="K429" s="45"/>
      <c r="L429" s="45"/>
      <c r="M429" s="34"/>
      <c r="N429" s="45"/>
      <c r="O429" s="27"/>
    </row>
    <row r="430" spans="1:15" x14ac:dyDescent="0.25">
      <c r="A430" s="18"/>
      <c r="B430" s="44"/>
      <c r="C430" s="45"/>
      <c r="D430" s="45"/>
      <c r="E430" s="45"/>
      <c r="F430" s="45"/>
      <c r="G430" s="45"/>
      <c r="H430" s="45"/>
      <c r="I430" s="45"/>
      <c r="J430" s="45"/>
      <c r="K430" s="45"/>
      <c r="L430" s="45"/>
      <c r="M430" s="34"/>
      <c r="N430" s="45"/>
      <c r="O430" s="27"/>
    </row>
    <row r="431" spans="1:15" x14ac:dyDescent="0.25">
      <c r="A431" s="18"/>
      <c r="B431" s="44"/>
      <c r="C431" s="45"/>
      <c r="D431" s="45"/>
      <c r="E431" s="45"/>
      <c r="F431" s="45"/>
      <c r="G431" s="45"/>
      <c r="H431" s="45"/>
      <c r="I431" s="45"/>
      <c r="J431" s="45"/>
      <c r="K431" s="45"/>
      <c r="L431" s="45"/>
      <c r="M431" s="34"/>
      <c r="N431" s="45"/>
      <c r="O431" s="27"/>
    </row>
    <row r="432" spans="1:15" x14ac:dyDescent="0.25">
      <c r="A432" s="18"/>
      <c r="B432" s="44"/>
      <c r="C432" s="45"/>
      <c r="D432" s="45"/>
      <c r="E432" s="45"/>
      <c r="F432" s="45"/>
      <c r="G432" s="45"/>
      <c r="H432" s="45"/>
      <c r="I432" s="45"/>
      <c r="J432" s="45"/>
      <c r="K432" s="45"/>
      <c r="L432" s="45"/>
      <c r="M432" s="34"/>
      <c r="N432" s="45"/>
      <c r="O432" s="27"/>
    </row>
    <row r="433" spans="1:15" x14ac:dyDescent="0.25">
      <c r="A433" s="18"/>
      <c r="B433" s="44"/>
      <c r="C433" s="45"/>
      <c r="D433" s="45"/>
      <c r="E433" s="45"/>
      <c r="F433" s="45"/>
      <c r="G433" s="45"/>
      <c r="H433" s="45"/>
      <c r="I433" s="45"/>
      <c r="J433" s="45"/>
      <c r="K433" s="45"/>
      <c r="L433" s="45"/>
      <c r="M433" s="34"/>
      <c r="N433" s="45"/>
      <c r="O433" s="27"/>
    </row>
    <row r="434" spans="1:15" x14ac:dyDescent="0.25">
      <c r="A434" s="18"/>
      <c r="B434" s="44"/>
      <c r="C434" s="45"/>
      <c r="D434" s="45"/>
      <c r="E434" s="45"/>
      <c r="F434" s="45"/>
      <c r="G434" s="45"/>
      <c r="H434" s="45"/>
      <c r="I434" s="45"/>
      <c r="J434" s="45"/>
      <c r="K434" s="45"/>
      <c r="L434" s="45"/>
      <c r="M434" s="34"/>
      <c r="N434" s="45"/>
      <c r="O434" s="27"/>
    </row>
    <row r="435" spans="1:15" x14ac:dyDescent="0.25">
      <c r="A435" s="18"/>
      <c r="B435" s="44"/>
      <c r="C435" s="45"/>
      <c r="D435" s="45"/>
      <c r="E435" s="45"/>
      <c r="F435" s="45"/>
      <c r="G435" s="45"/>
      <c r="H435" s="45"/>
      <c r="I435" s="45"/>
      <c r="J435" s="45"/>
      <c r="K435" s="45"/>
      <c r="L435" s="45"/>
      <c r="M435" s="34"/>
      <c r="N435" s="45"/>
      <c r="O435" s="27"/>
    </row>
    <row r="436" spans="1:15" x14ac:dyDescent="0.25">
      <c r="A436" s="18"/>
      <c r="B436" s="44"/>
      <c r="C436" s="45"/>
      <c r="D436" s="45"/>
      <c r="E436" s="45"/>
      <c r="F436" s="45"/>
      <c r="G436" s="45"/>
      <c r="H436" s="45"/>
      <c r="I436" s="45"/>
      <c r="J436" s="45"/>
      <c r="K436" s="45"/>
      <c r="L436" s="45"/>
      <c r="M436" s="34"/>
      <c r="N436" s="45"/>
      <c r="O436" s="27"/>
    </row>
    <row r="437" spans="1:15" x14ac:dyDescent="0.25">
      <c r="A437" s="18"/>
      <c r="B437" s="44"/>
      <c r="C437" s="45"/>
      <c r="D437" s="45"/>
      <c r="E437" s="45"/>
      <c r="F437" s="45"/>
      <c r="G437" s="45"/>
      <c r="H437" s="45"/>
      <c r="I437" s="45"/>
      <c r="J437" s="45"/>
      <c r="K437" s="45"/>
      <c r="L437" s="45"/>
      <c r="M437" s="34"/>
      <c r="N437" s="45"/>
      <c r="O437" s="27"/>
    </row>
    <row r="438" spans="1:15" x14ac:dyDescent="0.25">
      <c r="A438" s="18"/>
      <c r="B438" s="44"/>
      <c r="C438" s="45"/>
      <c r="D438" s="45"/>
      <c r="E438" s="45"/>
      <c r="F438" s="45"/>
      <c r="G438" s="45"/>
      <c r="H438" s="45"/>
      <c r="I438" s="45"/>
      <c r="J438" s="45"/>
      <c r="K438" s="45"/>
      <c r="L438" s="45"/>
      <c r="M438" s="34"/>
      <c r="N438" s="45"/>
      <c r="O438" s="27"/>
    </row>
    <row r="439" spans="1:15" x14ac:dyDescent="0.25">
      <c r="A439" s="18"/>
      <c r="B439" s="44"/>
      <c r="C439" s="45"/>
      <c r="D439" s="45"/>
      <c r="E439" s="45"/>
      <c r="F439" s="45"/>
      <c r="G439" s="45"/>
      <c r="H439" s="45"/>
      <c r="I439" s="45"/>
      <c r="J439" s="45"/>
      <c r="K439" s="45"/>
      <c r="L439" s="45"/>
      <c r="M439" s="34"/>
      <c r="N439" s="45"/>
      <c r="O439" s="27"/>
    </row>
    <row r="440" spans="1:15" x14ac:dyDescent="0.25">
      <c r="A440" s="18"/>
      <c r="B440" s="44"/>
      <c r="C440" s="45"/>
      <c r="D440" s="45"/>
      <c r="E440" s="45"/>
      <c r="F440" s="45"/>
      <c r="G440" s="45"/>
      <c r="H440" s="45"/>
      <c r="I440" s="45"/>
      <c r="J440" s="45"/>
      <c r="K440" s="45"/>
      <c r="L440" s="45"/>
      <c r="M440" s="34"/>
      <c r="N440" s="45"/>
      <c r="O440" s="27"/>
    </row>
    <row r="441" spans="1:15" x14ac:dyDescent="0.25">
      <c r="A441" s="18"/>
      <c r="B441" s="44"/>
      <c r="C441" s="45"/>
      <c r="D441" s="45"/>
      <c r="E441" s="45"/>
      <c r="F441" s="45"/>
      <c r="G441" s="45"/>
      <c r="H441" s="45"/>
      <c r="I441" s="45"/>
      <c r="J441" s="45"/>
      <c r="K441" s="45"/>
      <c r="L441" s="45"/>
      <c r="M441" s="34"/>
      <c r="N441" s="45"/>
      <c r="O441" s="27"/>
    </row>
    <row r="442" spans="1:15" x14ac:dyDescent="0.25">
      <c r="A442" s="18"/>
      <c r="B442" s="44"/>
      <c r="C442" s="45"/>
      <c r="D442" s="45"/>
      <c r="E442" s="45"/>
      <c r="F442" s="45"/>
      <c r="G442" s="45"/>
      <c r="H442" s="45"/>
      <c r="I442" s="45"/>
      <c r="J442" s="45"/>
      <c r="K442" s="45"/>
      <c r="L442" s="45"/>
      <c r="M442" s="34"/>
      <c r="N442" s="45"/>
      <c r="O442" s="27"/>
    </row>
    <row r="443" spans="1:15" x14ac:dyDescent="0.25">
      <c r="A443" s="18"/>
      <c r="B443" s="44"/>
      <c r="C443" s="45"/>
      <c r="D443" s="45"/>
      <c r="E443" s="45"/>
      <c r="F443" s="45"/>
      <c r="G443" s="45"/>
      <c r="H443" s="45"/>
      <c r="I443" s="45"/>
      <c r="J443" s="45"/>
      <c r="K443" s="45"/>
      <c r="L443" s="45"/>
      <c r="M443" s="34"/>
      <c r="N443" s="45"/>
      <c r="O443" s="27"/>
    </row>
    <row r="444" spans="1:15" x14ac:dyDescent="0.25">
      <c r="A444" s="18"/>
      <c r="B444" s="44"/>
      <c r="C444" s="45"/>
      <c r="D444" s="45"/>
      <c r="E444" s="45"/>
      <c r="F444" s="45"/>
      <c r="G444" s="45"/>
      <c r="H444" s="45"/>
      <c r="I444" s="45"/>
      <c r="J444" s="45"/>
      <c r="K444" s="45"/>
      <c r="L444" s="45"/>
      <c r="M444" s="34"/>
      <c r="N444" s="45"/>
      <c r="O444" s="27"/>
    </row>
    <row r="445" spans="1:15" x14ac:dyDescent="0.25">
      <c r="A445" s="18"/>
      <c r="B445" s="44"/>
      <c r="C445" s="45"/>
      <c r="D445" s="45"/>
      <c r="E445" s="45"/>
      <c r="F445" s="45"/>
      <c r="G445" s="45"/>
      <c r="H445" s="45"/>
      <c r="I445" s="45"/>
      <c r="J445" s="45"/>
      <c r="K445" s="45"/>
      <c r="L445" s="45"/>
      <c r="M445" s="34"/>
      <c r="N445" s="45"/>
      <c r="O445" s="27"/>
    </row>
    <row r="446" spans="1:15" x14ac:dyDescent="0.25">
      <c r="A446" s="18"/>
      <c r="B446" s="44"/>
      <c r="C446" s="45"/>
      <c r="D446" s="45"/>
      <c r="E446" s="45"/>
      <c r="F446" s="45"/>
      <c r="G446" s="45"/>
      <c r="H446" s="45"/>
      <c r="I446" s="45"/>
      <c r="J446" s="45"/>
      <c r="K446" s="45"/>
      <c r="L446" s="45"/>
      <c r="M446" s="34"/>
      <c r="N446" s="45"/>
      <c r="O446" s="27"/>
    </row>
    <row r="447" spans="1:15" x14ac:dyDescent="0.25">
      <c r="A447" s="18"/>
      <c r="B447" s="44"/>
      <c r="C447" s="45"/>
      <c r="D447" s="45"/>
      <c r="E447" s="45"/>
      <c r="F447" s="45"/>
      <c r="G447" s="45"/>
      <c r="H447" s="45"/>
      <c r="I447" s="45"/>
      <c r="J447" s="45"/>
      <c r="K447" s="45"/>
      <c r="L447" s="45"/>
      <c r="M447" s="34"/>
      <c r="N447" s="45"/>
      <c r="O447" s="27"/>
    </row>
    <row r="448" spans="1:15" x14ac:dyDescent="0.25">
      <c r="A448" s="18"/>
      <c r="B448" s="44"/>
      <c r="C448" s="45"/>
      <c r="D448" s="45"/>
      <c r="E448" s="45"/>
      <c r="F448" s="45"/>
      <c r="G448" s="45"/>
      <c r="H448" s="45"/>
      <c r="I448" s="45"/>
      <c r="J448" s="45"/>
      <c r="K448" s="45"/>
      <c r="L448" s="45"/>
      <c r="M448" s="34"/>
      <c r="N448" s="45"/>
      <c r="O448" s="27"/>
    </row>
    <row r="449" spans="1:15" x14ac:dyDescent="0.25">
      <c r="A449" s="18"/>
      <c r="B449" s="44"/>
      <c r="C449" s="45"/>
      <c r="D449" s="45"/>
      <c r="E449" s="45"/>
      <c r="F449" s="45"/>
      <c r="G449" s="45"/>
      <c r="H449" s="45"/>
      <c r="I449" s="45"/>
      <c r="J449" s="45"/>
      <c r="K449" s="45"/>
      <c r="L449" s="45"/>
      <c r="M449" s="34"/>
      <c r="N449" s="45"/>
      <c r="O449" s="27"/>
    </row>
    <row r="450" spans="1:15" x14ac:dyDescent="0.25">
      <c r="A450" s="18"/>
      <c r="B450" s="44"/>
      <c r="C450" s="45"/>
      <c r="D450" s="45"/>
      <c r="E450" s="45"/>
      <c r="F450" s="45"/>
      <c r="G450" s="45"/>
      <c r="H450" s="45"/>
      <c r="I450" s="45"/>
      <c r="J450" s="45"/>
      <c r="K450" s="45"/>
      <c r="L450" s="45"/>
      <c r="M450" s="34"/>
      <c r="N450" s="45"/>
      <c r="O450" s="27"/>
    </row>
    <row r="451" spans="1:15" x14ac:dyDescent="0.25">
      <c r="A451" s="18"/>
      <c r="B451" s="44"/>
      <c r="C451" s="45"/>
      <c r="D451" s="45"/>
      <c r="E451" s="45"/>
      <c r="F451" s="45"/>
      <c r="G451" s="45"/>
      <c r="H451" s="45"/>
      <c r="I451" s="45"/>
      <c r="J451" s="45"/>
      <c r="K451" s="45"/>
      <c r="L451" s="45"/>
      <c r="M451" s="34"/>
      <c r="N451" s="45"/>
      <c r="O451" s="27"/>
    </row>
    <row r="452" spans="1:15" x14ac:dyDescent="0.25">
      <c r="A452" s="18"/>
      <c r="B452" s="44"/>
      <c r="C452" s="45"/>
      <c r="D452" s="45"/>
      <c r="E452" s="45"/>
      <c r="F452" s="45"/>
      <c r="G452" s="45"/>
      <c r="H452" s="45"/>
      <c r="I452" s="45"/>
      <c r="J452" s="45"/>
      <c r="K452" s="45"/>
      <c r="L452" s="45"/>
      <c r="M452" s="34"/>
      <c r="N452" s="45"/>
      <c r="O452" s="27"/>
    </row>
    <row r="453" spans="1:15" x14ac:dyDescent="0.25">
      <c r="A453" s="18"/>
      <c r="B453" s="44"/>
      <c r="C453" s="45"/>
      <c r="D453" s="45"/>
      <c r="E453" s="45"/>
      <c r="F453" s="45"/>
      <c r="G453" s="45"/>
      <c r="H453" s="45"/>
      <c r="I453" s="45"/>
      <c r="J453" s="45"/>
      <c r="K453" s="45"/>
      <c r="L453" s="45"/>
      <c r="M453" s="34"/>
      <c r="N453" s="45"/>
      <c r="O453" s="27"/>
    </row>
    <row r="454" spans="1:15" x14ac:dyDescent="0.25">
      <c r="A454" s="18"/>
      <c r="B454" s="44"/>
      <c r="C454" s="45"/>
      <c r="D454" s="45"/>
      <c r="E454" s="45"/>
      <c r="F454" s="45"/>
      <c r="G454" s="45"/>
      <c r="H454" s="45"/>
      <c r="I454" s="45"/>
      <c r="J454" s="45"/>
      <c r="K454" s="45"/>
      <c r="L454" s="45"/>
      <c r="M454" s="34"/>
      <c r="N454" s="45"/>
      <c r="O454" s="27"/>
    </row>
    <row r="455" spans="1:15" x14ac:dyDescent="0.25">
      <c r="A455" s="18"/>
      <c r="B455" s="44"/>
      <c r="C455" s="45"/>
      <c r="D455" s="45"/>
      <c r="E455" s="45"/>
      <c r="F455" s="45"/>
      <c r="G455" s="45"/>
      <c r="H455" s="45"/>
      <c r="I455" s="45"/>
      <c r="J455" s="45"/>
      <c r="K455" s="45"/>
      <c r="L455" s="45"/>
      <c r="M455" s="34"/>
      <c r="N455" s="45"/>
      <c r="O455" s="27"/>
    </row>
    <row r="456" spans="1:15" x14ac:dyDescent="0.25">
      <c r="A456" s="18"/>
      <c r="B456" s="44"/>
      <c r="C456" s="45"/>
      <c r="D456" s="45"/>
      <c r="E456" s="45"/>
      <c r="F456" s="45"/>
      <c r="G456" s="45"/>
      <c r="H456" s="45"/>
      <c r="I456" s="45"/>
      <c r="J456" s="45"/>
      <c r="K456" s="45"/>
      <c r="L456" s="45"/>
      <c r="M456" s="34"/>
      <c r="N456" s="45"/>
      <c r="O456" s="27"/>
    </row>
    <row r="457" spans="1:15" x14ac:dyDescent="0.25">
      <c r="A457" s="18"/>
      <c r="B457" s="44"/>
      <c r="C457" s="45"/>
      <c r="D457" s="45"/>
      <c r="E457" s="45"/>
      <c r="F457" s="45"/>
      <c r="G457" s="45"/>
      <c r="H457" s="45"/>
      <c r="I457" s="45"/>
      <c r="J457" s="45"/>
      <c r="K457" s="45"/>
      <c r="L457" s="45"/>
      <c r="M457" s="34"/>
      <c r="N457" s="45"/>
      <c r="O457" s="27"/>
    </row>
    <row r="458" spans="1:15" x14ac:dyDescent="0.25">
      <c r="A458" s="18"/>
      <c r="B458" s="44"/>
      <c r="C458" s="45"/>
      <c r="D458" s="45"/>
      <c r="E458" s="45"/>
      <c r="F458" s="45"/>
      <c r="G458" s="45"/>
      <c r="H458" s="45"/>
      <c r="I458" s="45"/>
      <c r="J458" s="45"/>
      <c r="K458" s="45"/>
      <c r="L458" s="45"/>
      <c r="M458" s="34"/>
      <c r="N458" s="45"/>
      <c r="O458" s="27"/>
    </row>
    <row r="459" spans="1:15" x14ac:dyDescent="0.25">
      <c r="A459" s="18"/>
      <c r="B459" s="44"/>
      <c r="C459" s="45"/>
      <c r="D459" s="45"/>
      <c r="E459" s="45"/>
      <c r="F459" s="45"/>
      <c r="G459" s="45"/>
      <c r="H459" s="45"/>
      <c r="I459" s="45"/>
      <c r="J459" s="45"/>
      <c r="K459" s="45"/>
      <c r="L459" s="45"/>
      <c r="M459" s="34"/>
      <c r="N459" s="45"/>
      <c r="O459" s="27"/>
    </row>
    <row r="460" spans="1:15" x14ac:dyDescent="0.25">
      <c r="A460" s="18"/>
      <c r="B460" s="44"/>
      <c r="C460" s="45"/>
      <c r="D460" s="45"/>
      <c r="E460" s="45"/>
      <c r="F460" s="45"/>
      <c r="G460" s="45"/>
      <c r="H460" s="45"/>
      <c r="I460" s="45"/>
      <c r="J460" s="45"/>
      <c r="K460" s="45"/>
      <c r="L460" s="45"/>
      <c r="M460" s="34"/>
      <c r="N460" s="45"/>
      <c r="O460" s="27"/>
    </row>
    <row r="461" spans="1:15" x14ac:dyDescent="0.25">
      <c r="A461" s="18"/>
      <c r="B461" s="44"/>
      <c r="C461" s="45"/>
      <c r="D461" s="45"/>
      <c r="E461" s="45"/>
      <c r="F461" s="45"/>
      <c r="G461" s="45"/>
      <c r="H461" s="45"/>
      <c r="I461" s="45"/>
      <c r="J461" s="45"/>
      <c r="K461" s="45"/>
      <c r="L461" s="45"/>
      <c r="M461" s="34"/>
      <c r="N461" s="45"/>
      <c r="O461" s="27"/>
    </row>
    <row r="462" spans="1:15" x14ac:dyDescent="0.25">
      <c r="A462" s="18"/>
      <c r="B462" s="44"/>
      <c r="C462" s="45"/>
      <c r="D462" s="45"/>
      <c r="E462" s="45"/>
      <c r="F462" s="45"/>
      <c r="G462" s="45"/>
      <c r="H462" s="45"/>
      <c r="I462" s="45"/>
      <c r="J462" s="45"/>
      <c r="K462" s="45"/>
      <c r="L462" s="45"/>
      <c r="M462" s="34"/>
      <c r="N462" s="45"/>
      <c r="O462" s="27"/>
    </row>
    <row r="463" spans="1:15" x14ac:dyDescent="0.25">
      <c r="A463" s="18"/>
      <c r="B463" s="44"/>
      <c r="C463" s="45"/>
      <c r="D463" s="45"/>
      <c r="E463" s="45"/>
      <c r="F463" s="45"/>
      <c r="G463" s="45"/>
      <c r="H463" s="45"/>
      <c r="I463" s="45"/>
      <c r="J463" s="45"/>
      <c r="K463" s="45"/>
      <c r="L463" s="45"/>
      <c r="M463" s="34"/>
      <c r="N463" s="45"/>
      <c r="O463" s="27"/>
    </row>
    <row r="464" spans="1:15" x14ac:dyDescent="0.25">
      <c r="A464" s="18"/>
      <c r="B464" s="44"/>
      <c r="C464" s="45"/>
      <c r="D464" s="45"/>
      <c r="E464" s="45"/>
      <c r="F464" s="45"/>
      <c r="G464" s="45"/>
      <c r="H464" s="45"/>
      <c r="I464" s="45"/>
      <c r="J464" s="45"/>
      <c r="K464" s="45"/>
      <c r="L464" s="45"/>
      <c r="M464" s="34"/>
      <c r="N464" s="45"/>
      <c r="O464" s="27"/>
    </row>
    <row r="465" spans="1:15" x14ac:dyDescent="0.25">
      <c r="A465" s="18"/>
      <c r="B465" s="44"/>
      <c r="C465" s="45"/>
      <c r="D465" s="45"/>
      <c r="E465" s="45"/>
      <c r="F465" s="45"/>
      <c r="G465" s="45"/>
      <c r="H465" s="45"/>
      <c r="I465" s="45"/>
      <c r="J465" s="45"/>
      <c r="K465" s="45"/>
      <c r="L465" s="45"/>
      <c r="M465" s="34"/>
      <c r="N465" s="45"/>
      <c r="O465" s="27"/>
    </row>
    <row r="466" spans="1:15" x14ac:dyDescent="0.25">
      <c r="A466" s="18"/>
      <c r="B466" s="44"/>
      <c r="C466" s="45"/>
      <c r="D466" s="45"/>
      <c r="E466" s="45"/>
      <c r="F466" s="45"/>
      <c r="G466" s="45"/>
      <c r="H466" s="45"/>
      <c r="I466" s="45"/>
      <c r="J466" s="45"/>
      <c r="K466" s="45"/>
      <c r="L466" s="45"/>
      <c r="M466" s="34"/>
      <c r="N466" s="45"/>
      <c r="O466" s="27"/>
    </row>
    <row r="467" spans="1:15" x14ac:dyDescent="0.25">
      <c r="A467" s="18"/>
      <c r="B467" s="44"/>
      <c r="C467" s="45"/>
      <c r="D467" s="45"/>
      <c r="E467" s="45"/>
      <c r="F467" s="45"/>
      <c r="G467" s="45"/>
      <c r="H467" s="45"/>
      <c r="I467" s="45"/>
      <c r="J467" s="45"/>
      <c r="K467" s="45"/>
      <c r="L467" s="45"/>
      <c r="M467" s="34"/>
      <c r="N467" s="45"/>
      <c r="O467" s="27"/>
    </row>
    <row r="468" spans="1:15" x14ac:dyDescent="0.25">
      <c r="A468" s="18"/>
      <c r="B468" s="44"/>
      <c r="C468" s="45"/>
      <c r="D468" s="45"/>
      <c r="E468" s="45"/>
      <c r="F468" s="45"/>
      <c r="G468" s="45"/>
      <c r="H468" s="45"/>
      <c r="I468" s="45"/>
      <c r="J468" s="45"/>
      <c r="K468" s="45"/>
      <c r="L468" s="45"/>
      <c r="M468" s="34"/>
      <c r="N468" s="45"/>
      <c r="O468" s="27"/>
    </row>
    <row r="469" spans="1:15" x14ac:dyDescent="0.25">
      <c r="A469" s="18"/>
      <c r="B469" s="44"/>
      <c r="C469" s="45"/>
      <c r="D469" s="45"/>
      <c r="E469" s="45"/>
      <c r="F469" s="45"/>
      <c r="G469" s="45"/>
      <c r="H469" s="45"/>
      <c r="I469" s="45"/>
      <c r="J469" s="45"/>
      <c r="K469" s="45"/>
      <c r="L469" s="45"/>
      <c r="M469" s="34"/>
      <c r="N469" s="45"/>
      <c r="O469" s="27"/>
    </row>
    <row r="470" spans="1:15" x14ac:dyDescent="0.25">
      <c r="A470" s="18"/>
      <c r="B470" s="44"/>
      <c r="C470" s="45"/>
      <c r="D470" s="45"/>
      <c r="E470" s="45"/>
      <c r="F470" s="45"/>
      <c r="G470" s="45"/>
      <c r="H470" s="45"/>
      <c r="I470" s="45"/>
      <c r="J470" s="45"/>
      <c r="K470" s="45"/>
      <c r="L470" s="45"/>
      <c r="M470" s="34"/>
      <c r="N470" s="45"/>
      <c r="O470" s="27"/>
    </row>
    <row r="471" spans="1:15" x14ac:dyDescent="0.25">
      <c r="A471" s="18"/>
      <c r="B471" s="44"/>
      <c r="C471" s="45"/>
      <c r="D471" s="45"/>
      <c r="E471" s="45"/>
      <c r="F471" s="45"/>
      <c r="G471" s="45"/>
      <c r="H471" s="45"/>
      <c r="I471" s="45"/>
      <c r="J471" s="45"/>
      <c r="K471" s="45"/>
      <c r="L471" s="45"/>
      <c r="M471" s="34"/>
      <c r="N471" s="45"/>
      <c r="O471" s="27"/>
    </row>
    <row r="472" spans="1:15" x14ac:dyDescent="0.25">
      <c r="A472" s="18"/>
      <c r="B472" s="44"/>
      <c r="C472" s="45"/>
      <c r="D472" s="45"/>
      <c r="E472" s="45"/>
      <c r="F472" s="45"/>
      <c r="G472" s="45"/>
      <c r="H472" s="45"/>
      <c r="I472" s="45"/>
      <c r="J472" s="45"/>
      <c r="K472" s="45"/>
      <c r="L472" s="45"/>
      <c r="M472" s="34"/>
      <c r="N472" s="45"/>
      <c r="O472" s="27"/>
    </row>
    <row r="473" spans="1:15" x14ac:dyDescent="0.25">
      <c r="A473" s="18"/>
      <c r="B473" s="44"/>
      <c r="C473" s="45"/>
      <c r="D473" s="45"/>
      <c r="E473" s="45"/>
      <c r="F473" s="45"/>
      <c r="G473" s="45"/>
      <c r="H473" s="45"/>
      <c r="I473" s="45"/>
      <c r="J473" s="45"/>
      <c r="K473" s="45"/>
      <c r="L473" s="45"/>
      <c r="M473" s="34"/>
      <c r="N473" s="45"/>
      <c r="O473" s="27"/>
    </row>
    <row r="474" spans="1:15" x14ac:dyDescent="0.25">
      <c r="A474" s="18"/>
      <c r="B474" s="44"/>
      <c r="C474" s="45"/>
      <c r="D474" s="45"/>
      <c r="E474" s="45"/>
      <c r="F474" s="45"/>
      <c r="G474" s="45"/>
      <c r="H474" s="45"/>
      <c r="I474" s="45"/>
      <c r="J474" s="45"/>
      <c r="K474" s="45"/>
      <c r="L474" s="45"/>
      <c r="M474" s="34"/>
      <c r="N474" s="45"/>
      <c r="O474" s="27"/>
    </row>
    <row r="475" spans="1:15" x14ac:dyDescent="0.25">
      <c r="A475" s="18"/>
      <c r="B475" s="44"/>
      <c r="C475" s="45"/>
      <c r="D475" s="45"/>
      <c r="E475" s="45"/>
      <c r="F475" s="45"/>
      <c r="G475" s="45"/>
      <c r="H475" s="45"/>
      <c r="I475" s="45"/>
      <c r="J475" s="45"/>
      <c r="K475" s="45"/>
      <c r="L475" s="45"/>
      <c r="M475" s="34"/>
      <c r="N475" s="45"/>
      <c r="O475" s="27"/>
    </row>
    <row r="476" spans="1:15" x14ac:dyDescent="0.25">
      <c r="A476" s="18"/>
      <c r="B476" s="44"/>
      <c r="C476" s="45"/>
      <c r="D476" s="45"/>
      <c r="E476" s="45"/>
      <c r="F476" s="45"/>
      <c r="G476" s="45"/>
      <c r="H476" s="45"/>
      <c r="I476" s="45"/>
      <c r="J476" s="45"/>
      <c r="K476" s="45"/>
      <c r="L476" s="45"/>
      <c r="M476" s="34"/>
      <c r="N476" s="45"/>
      <c r="O476" s="27"/>
    </row>
    <row r="477" spans="1:15" x14ac:dyDescent="0.25">
      <c r="A477" s="18"/>
      <c r="B477" s="44"/>
      <c r="C477" s="45"/>
      <c r="D477" s="45"/>
      <c r="E477" s="45"/>
      <c r="F477" s="45"/>
      <c r="G477" s="45"/>
      <c r="H477" s="45"/>
      <c r="I477" s="45"/>
      <c r="J477" s="45"/>
      <c r="K477" s="45"/>
      <c r="L477" s="45"/>
      <c r="M477" s="34"/>
      <c r="N477" s="45"/>
      <c r="O477" s="27"/>
    </row>
    <row r="478" spans="1:15" x14ac:dyDescent="0.25">
      <c r="A478" s="18"/>
      <c r="B478" s="44"/>
      <c r="C478" s="45"/>
      <c r="D478" s="45"/>
      <c r="E478" s="45"/>
      <c r="F478" s="45"/>
      <c r="G478" s="45"/>
      <c r="H478" s="45"/>
      <c r="I478" s="45"/>
      <c r="J478" s="45"/>
      <c r="K478" s="45"/>
      <c r="L478" s="45"/>
      <c r="M478" s="34"/>
      <c r="N478" s="45"/>
      <c r="O478" s="27"/>
    </row>
    <row r="479" spans="1:15" x14ac:dyDescent="0.25">
      <c r="A479" s="18"/>
      <c r="B479" s="44"/>
      <c r="C479" s="45"/>
      <c r="D479" s="45"/>
      <c r="E479" s="45"/>
      <c r="F479" s="45"/>
      <c r="G479" s="45"/>
      <c r="H479" s="45"/>
      <c r="I479" s="45"/>
      <c r="J479" s="45"/>
      <c r="K479" s="45"/>
      <c r="L479" s="45"/>
      <c r="M479" s="34"/>
      <c r="N479" s="45"/>
      <c r="O479" s="27"/>
    </row>
    <row r="480" spans="1:15" x14ac:dyDescent="0.25">
      <c r="A480" s="18"/>
      <c r="B480" s="44"/>
      <c r="C480" s="45"/>
      <c r="D480" s="45"/>
      <c r="E480" s="45"/>
      <c r="F480" s="45"/>
      <c r="G480" s="45"/>
      <c r="H480" s="45"/>
      <c r="I480" s="45"/>
      <c r="J480" s="45"/>
      <c r="K480" s="45"/>
      <c r="L480" s="45"/>
      <c r="M480" s="34"/>
      <c r="N480" s="45"/>
      <c r="O480" s="27"/>
    </row>
    <row r="481" spans="1:15" x14ac:dyDescent="0.25">
      <c r="A481" s="18"/>
      <c r="B481" s="44"/>
      <c r="C481" s="45"/>
      <c r="D481" s="45"/>
      <c r="E481" s="45"/>
      <c r="F481" s="45"/>
      <c r="G481" s="45"/>
      <c r="H481" s="45"/>
      <c r="I481" s="45"/>
      <c r="J481" s="45"/>
      <c r="K481" s="45"/>
      <c r="L481" s="45"/>
      <c r="M481" s="34"/>
      <c r="N481" s="45"/>
      <c r="O481" s="27"/>
    </row>
    <row r="482" spans="1:15" x14ac:dyDescent="0.25">
      <c r="A482" s="18"/>
      <c r="B482" s="44"/>
      <c r="C482" s="45"/>
      <c r="D482" s="45"/>
      <c r="E482" s="45"/>
      <c r="F482" s="45"/>
      <c r="G482" s="45"/>
      <c r="H482" s="45"/>
      <c r="I482" s="45"/>
      <c r="J482" s="45"/>
      <c r="K482" s="45"/>
      <c r="L482" s="45"/>
      <c r="M482" s="34"/>
      <c r="N482" s="45"/>
      <c r="O482" s="27"/>
    </row>
    <row r="483" spans="1:15" x14ac:dyDescent="0.25">
      <c r="A483" s="18"/>
      <c r="B483" s="44"/>
      <c r="C483" s="45"/>
      <c r="D483" s="45"/>
      <c r="E483" s="45"/>
      <c r="F483" s="45"/>
      <c r="G483" s="45"/>
      <c r="H483" s="45"/>
      <c r="I483" s="45"/>
      <c r="J483" s="45"/>
      <c r="K483" s="45"/>
      <c r="L483" s="45"/>
      <c r="M483" s="34"/>
      <c r="N483" s="45"/>
      <c r="O483" s="27"/>
    </row>
    <row r="484" spans="1:15" x14ac:dyDescent="0.25">
      <c r="A484" s="18"/>
      <c r="B484" s="44"/>
      <c r="C484" s="45"/>
      <c r="D484" s="45"/>
      <c r="E484" s="45"/>
      <c r="F484" s="45"/>
      <c r="G484" s="45"/>
      <c r="H484" s="45"/>
      <c r="I484" s="45"/>
      <c r="J484" s="45"/>
      <c r="K484" s="45"/>
      <c r="L484" s="45"/>
      <c r="M484" s="34"/>
      <c r="N484" s="45"/>
      <c r="O484" s="27"/>
    </row>
    <row r="485" spans="1:15" x14ac:dyDescent="0.25">
      <c r="A485" s="18"/>
      <c r="B485" s="44"/>
      <c r="C485" s="45"/>
      <c r="D485" s="45"/>
      <c r="E485" s="45"/>
      <c r="F485" s="45"/>
      <c r="G485" s="45"/>
      <c r="H485" s="45"/>
      <c r="I485" s="45"/>
      <c r="J485" s="45"/>
      <c r="K485" s="45"/>
      <c r="L485" s="45"/>
      <c r="M485" s="34"/>
      <c r="N485" s="45"/>
      <c r="O485" s="27"/>
    </row>
    <row r="486" spans="1:15" x14ac:dyDescent="0.25">
      <c r="A486" s="18"/>
      <c r="B486" s="44"/>
      <c r="C486" s="45"/>
      <c r="D486" s="45"/>
      <c r="E486" s="45"/>
      <c r="F486" s="45"/>
      <c r="G486" s="45"/>
      <c r="H486" s="45"/>
      <c r="I486" s="45"/>
      <c r="J486" s="45"/>
      <c r="K486" s="45"/>
      <c r="L486" s="45"/>
      <c r="M486" s="34"/>
      <c r="N486" s="45"/>
      <c r="O486" s="27"/>
    </row>
    <row r="487" spans="1:15" x14ac:dyDescent="0.25">
      <c r="A487" s="18"/>
      <c r="B487" s="44"/>
      <c r="C487" s="45"/>
      <c r="D487" s="45"/>
      <c r="E487" s="45"/>
      <c r="F487" s="45"/>
      <c r="G487" s="45"/>
      <c r="H487" s="45"/>
      <c r="I487" s="45"/>
      <c r="J487" s="45"/>
      <c r="K487" s="45"/>
      <c r="L487" s="45"/>
      <c r="M487" s="34"/>
      <c r="N487" s="45"/>
      <c r="O487" s="27"/>
    </row>
    <row r="488" spans="1:15" x14ac:dyDescent="0.25">
      <c r="A488" s="18"/>
      <c r="B488" s="44"/>
      <c r="C488" s="45"/>
      <c r="D488" s="45"/>
      <c r="E488" s="45"/>
      <c r="F488" s="45"/>
      <c r="G488" s="45"/>
      <c r="H488" s="45"/>
      <c r="I488" s="45"/>
      <c r="J488" s="45"/>
      <c r="K488" s="45"/>
      <c r="L488" s="45"/>
      <c r="M488" s="34"/>
      <c r="N488" s="45"/>
      <c r="O488" s="27"/>
    </row>
    <row r="489" spans="1:15" x14ac:dyDescent="0.25">
      <c r="A489" s="18"/>
      <c r="B489" s="44"/>
      <c r="C489" s="45"/>
      <c r="D489" s="45"/>
      <c r="E489" s="45"/>
      <c r="F489" s="45"/>
      <c r="G489" s="45"/>
      <c r="H489" s="45"/>
      <c r="I489" s="45"/>
      <c r="J489" s="45"/>
      <c r="K489" s="45"/>
      <c r="L489" s="45"/>
      <c r="M489" s="34"/>
      <c r="N489" s="45"/>
      <c r="O489" s="27"/>
    </row>
    <row r="490" spans="1:15" x14ac:dyDescent="0.25">
      <c r="A490" s="18"/>
      <c r="B490" s="44"/>
      <c r="C490" s="45"/>
      <c r="D490" s="45"/>
      <c r="E490" s="45"/>
      <c r="F490" s="45"/>
      <c r="G490" s="45"/>
      <c r="H490" s="45"/>
      <c r="I490" s="45"/>
      <c r="J490" s="45"/>
      <c r="K490" s="45"/>
      <c r="L490" s="45"/>
      <c r="M490" s="34"/>
      <c r="N490" s="45"/>
      <c r="O490" s="27"/>
    </row>
    <row r="491" spans="1:15" x14ac:dyDescent="0.25">
      <c r="A491" s="18"/>
      <c r="B491" s="44"/>
      <c r="C491" s="45"/>
      <c r="D491" s="45"/>
      <c r="E491" s="45"/>
      <c r="F491" s="45"/>
      <c r="G491" s="45"/>
      <c r="H491" s="45"/>
      <c r="I491" s="45"/>
      <c r="J491" s="45"/>
      <c r="K491" s="45"/>
      <c r="L491" s="45"/>
      <c r="M491" s="34"/>
      <c r="N491" s="45"/>
      <c r="O491" s="27"/>
    </row>
    <row r="492" spans="1:15" x14ac:dyDescent="0.25">
      <c r="A492" s="18"/>
      <c r="B492" s="44"/>
      <c r="C492" s="45"/>
      <c r="D492" s="45"/>
      <c r="E492" s="45"/>
      <c r="F492" s="45"/>
      <c r="G492" s="45"/>
      <c r="H492" s="45"/>
      <c r="I492" s="45"/>
      <c r="J492" s="45"/>
      <c r="K492" s="45"/>
      <c r="L492" s="45"/>
      <c r="M492" s="34"/>
      <c r="N492" s="45"/>
      <c r="O492" s="27"/>
    </row>
    <row r="493" spans="1:15" x14ac:dyDescent="0.25">
      <c r="A493" s="18"/>
      <c r="B493" s="44"/>
      <c r="C493" s="45"/>
      <c r="D493" s="45"/>
      <c r="E493" s="45"/>
      <c r="F493" s="45"/>
      <c r="G493" s="45"/>
      <c r="H493" s="45"/>
      <c r="I493" s="45"/>
      <c r="J493" s="45"/>
      <c r="K493" s="45"/>
      <c r="L493" s="45"/>
      <c r="M493" s="34"/>
      <c r="N493" s="45"/>
      <c r="O493" s="27"/>
    </row>
    <row r="494" spans="1:15" x14ac:dyDescent="0.25">
      <c r="A494" s="18"/>
      <c r="B494" s="44"/>
      <c r="C494" s="45"/>
      <c r="D494" s="45"/>
      <c r="E494" s="45"/>
      <c r="F494" s="45"/>
      <c r="G494" s="45"/>
      <c r="H494" s="45"/>
      <c r="I494" s="45"/>
      <c r="J494" s="45"/>
      <c r="K494" s="45"/>
      <c r="L494" s="45"/>
      <c r="M494" s="34"/>
      <c r="N494" s="45"/>
      <c r="O494" s="27"/>
    </row>
    <row r="495" spans="1:15" x14ac:dyDescent="0.25">
      <c r="A495" s="18"/>
      <c r="B495" s="44"/>
      <c r="C495" s="45"/>
      <c r="D495" s="45"/>
      <c r="E495" s="45"/>
      <c r="F495" s="45"/>
      <c r="G495" s="45"/>
      <c r="H495" s="45"/>
      <c r="I495" s="45"/>
      <c r="J495" s="45"/>
      <c r="K495" s="45"/>
      <c r="L495" s="45"/>
      <c r="M495" s="34"/>
      <c r="N495" s="45"/>
      <c r="O495" s="27"/>
    </row>
    <row r="496" spans="1:15" x14ac:dyDescent="0.25">
      <c r="A496" s="18"/>
      <c r="B496" s="44"/>
      <c r="C496" s="45"/>
      <c r="D496" s="45"/>
      <c r="E496" s="45"/>
      <c r="F496" s="45"/>
      <c r="G496" s="45"/>
      <c r="H496" s="45"/>
      <c r="I496" s="45"/>
      <c r="J496" s="45"/>
      <c r="K496" s="45"/>
      <c r="L496" s="45"/>
      <c r="M496" s="34"/>
      <c r="N496" s="45"/>
      <c r="O496" s="27"/>
    </row>
    <row r="497" spans="1:15" x14ac:dyDescent="0.25">
      <c r="A497" s="18"/>
      <c r="B497" s="44"/>
      <c r="C497" s="45"/>
      <c r="D497" s="45"/>
      <c r="E497" s="45"/>
      <c r="F497" s="45"/>
      <c r="G497" s="45"/>
      <c r="H497" s="45"/>
      <c r="I497" s="45"/>
      <c r="J497" s="45"/>
      <c r="K497" s="45"/>
      <c r="L497" s="45"/>
      <c r="M497" s="34"/>
      <c r="N497" s="45"/>
      <c r="O497" s="27"/>
    </row>
    <row r="498" spans="1:15" x14ac:dyDescent="0.25">
      <c r="A498" s="18"/>
      <c r="B498" s="44"/>
      <c r="C498" s="45"/>
      <c r="D498" s="45"/>
      <c r="E498" s="45"/>
      <c r="F498" s="45"/>
      <c r="G498" s="45"/>
      <c r="H498" s="45"/>
      <c r="I498" s="45"/>
      <c r="J498" s="45"/>
      <c r="K498" s="45"/>
      <c r="L498" s="45"/>
      <c r="M498" s="34"/>
      <c r="N498" s="45"/>
      <c r="O498" s="27"/>
    </row>
    <row r="499" spans="1:15" x14ac:dyDescent="0.25">
      <c r="A499" s="18"/>
      <c r="B499" s="44"/>
      <c r="C499" s="45"/>
      <c r="D499" s="45"/>
      <c r="E499" s="45"/>
      <c r="F499" s="45"/>
      <c r="G499" s="45"/>
      <c r="H499" s="45"/>
      <c r="I499" s="45"/>
      <c r="J499" s="45"/>
      <c r="K499" s="45"/>
      <c r="L499" s="45"/>
      <c r="M499" s="34"/>
      <c r="N499" s="45"/>
      <c r="O499" s="27"/>
    </row>
    <row r="500" spans="1:15" x14ac:dyDescent="0.25">
      <c r="A500" s="18"/>
      <c r="B500" s="44"/>
      <c r="C500" s="45"/>
      <c r="D500" s="45"/>
      <c r="E500" s="45"/>
      <c r="F500" s="45"/>
      <c r="G500" s="45"/>
      <c r="H500" s="45"/>
      <c r="I500" s="45"/>
      <c r="J500" s="45"/>
      <c r="K500" s="45"/>
      <c r="L500" s="45"/>
      <c r="M500" s="34"/>
      <c r="N500" s="45"/>
      <c r="O500" s="27"/>
    </row>
    <row r="501" spans="1:15" x14ac:dyDescent="0.25">
      <c r="A501" s="18"/>
      <c r="B501" s="44"/>
      <c r="C501" s="45"/>
      <c r="D501" s="45"/>
      <c r="E501" s="45"/>
      <c r="F501" s="45"/>
      <c r="G501" s="45"/>
      <c r="H501" s="45"/>
      <c r="I501" s="45"/>
      <c r="J501" s="45"/>
      <c r="K501" s="45"/>
      <c r="L501" s="45"/>
      <c r="M501" s="34"/>
      <c r="N501" s="45"/>
      <c r="O501" s="27"/>
    </row>
    <row r="502" spans="1:15" x14ac:dyDescent="0.25">
      <c r="A502" s="18"/>
      <c r="B502" s="44"/>
      <c r="C502" s="45"/>
      <c r="D502" s="45"/>
      <c r="E502" s="45"/>
      <c r="F502" s="45"/>
      <c r="G502" s="45"/>
      <c r="H502" s="45"/>
      <c r="I502" s="45"/>
      <c r="J502" s="45"/>
      <c r="K502" s="45"/>
      <c r="L502" s="45"/>
      <c r="M502" s="34"/>
      <c r="N502" s="45"/>
      <c r="O502" s="27"/>
    </row>
    <row r="503" spans="1:15" x14ac:dyDescent="0.25">
      <c r="A503" s="18"/>
      <c r="B503" s="44"/>
      <c r="C503" s="45"/>
      <c r="D503" s="45"/>
      <c r="E503" s="45"/>
      <c r="F503" s="45"/>
      <c r="G503" s="45"/>
      <c r="H503" s="45"/>
      <c r="I503" s="45"/>
      <c r="J503" s="45"/>
      <c r="K503" s="45"/>
      <c r="L503" s="45"/>
      <c r="M503" s="34"/>
      <c r="N503" s="45"/>
      <c r="O503" s="27"/>
    </row>
    <row r="504" spans="1:15" x14ac:dyDescent="0.25">
      <c r="A504" s="18"/>
      <c r="B504" s="44"/>
      <c r="C504" s="45"/>
      <c r="D504" s="45"/>
      <c r="E504" s="45"/>
      <c r="F504" s="45"/>
      <c r="G504" s="45"/>
      <c r="H504" s="45"/>
      <c r="I504" s="45"/>
      <c r="J504" s="45"/>
      <c r="K504" s="45"/>
      <c r="L504" s="45"/>
      <c r="M504" s="34"/>
      <c r="N504" s="45"/>
      <c r="O504" s="27"/>
    </row>
    <row r="505" spans="1:15" x14ac:dyDescent="0.25">
      <c r="A505" s="18"/>
      <c r="B505" s="44"/>
      <c r="C505" s="45"/>
      <c r="D505" s="45"/>
      <c r="E505" s="45"/>
      <c r="F505" s="45"/>
      <c r="G505" s="45"/>
      <c r="H505" s="45"/>
      <c r="I505" s="45"/>
      <c r="J505" s="45"/>
      <c r="K505" s="45"/>
      <c r="L505" s="45"/>
      <c r="M505" s="34"/>
      <c r="N505" s="45"/>
      <c r="O505" s="27"/>
    </row>
    <row r="506" spans="1:15" x14ac:dyDescent="0.25">
      <c r="A506" s="18"/>
      <c r="B506" s="44"/>
      <c r="C506" s="45"/>
      <c r="D506" s="45"/>
      <c r="E506" s="45"/>
      <c r="F506" s="45"/>
      <c r="G506" s="45"/>
      <c r="H506" s="45"/>
      <c r="I506" s="45"/>
      <c r="J506" s="45"/>
      <c r="K506" s="45"/>
      <c r="L506" s="45"/>
      <c r="M506" s="34"/>
      <c r="N506" s="45"/>
      <c r="O506" s="27"/>
    </row>
    <row r="507" spans="1:15" x14ac:dyDescent="0.25">
      <c r="A507" s="18"/>
      <c r="B507" s="44"/>
      <c r="C507" s="45"/>
      <c r="D507" s="45"/>
      <c r="E507" s="45"/>
      <c r="F507" s="45"/>
      <c r="G507" s="45"/>
      <c r="H507" s="45"/>
      <c r="I507" s="45"/>
      <c r="J507" s="45"/>
      <c r="K507" s="45"/>
      <c r="L507" s="45"/>
      <c r="M507" s="34"/>
      <c r="N507" s="45"/>
      <c r="O507" s="27"/>
    </row>
    <row r="508" spans="1:15" x14ac:dyDescent="0.25">
      <c r="A508" s="18"/>
      <c r="B508" s="44"/>
      <c r="C508" s="45"/>
      <c r="D508" s="45"/>
      <c r="E508" s="45"/>
      <c r="F508" s="45"/>
      <c r="G508" s="45"/>
      <c r="H508" s="45"/>
      <c r="I508" s="45"/>
      <c r="J508" s="45"/>
      <c r="K508" s="45"/>
      <c r="L508" s="45"/>
      <c r="M508" s="34"/>
      <c r="N508" s="45"/>
      <c r="O508" s="27"/>
    </row>
    <row r="509" spans="1:15" x14ac:dyDescent="0.25">
      <c r="A509" s="18"/>
      <c r="B509" s="44"/>
      <c r="C509" s="45"/>
      <c r="D509" s="45"/>
      <c r="E509" s="45"/>
      <c r="F509" s="45"/>
      <c r="G509" s="45"/>
      <c r="H509" s="45"/>
      <c r="I509" s="45"/>
      <c r="J509" s="45"/>
      <c r="K509" s="45"/>
      <c r="L509" s="45"/>
      <c r="M509" s="34"/>
      <c r="N509" s="45"/>
      <c r="O509" s="27"/>
    </row>
    <row r="510" spans="1:15" x14ac:dyDescent="0.25">
      <c r="A510" s="18"/>
      <c r="B510" s="44"/>
      <c r="C510" s="45"/>
      <c r="D510" s="45"/>
      <c r="E510" s="45"/>
      <c r="F510" s="45"/>
      <c r="G510" s="45"/>
      <c r="H510" s="45"/>
      <c r="I510" s="45"/>
      <c r="J510" s="45"/>
      <c r="K510" s="45"/>
      <c r="L510" s="45"/>
      <c r="M510" s="34"/>
      <c r="N510" s="45"/>
      <c r="O510" s="27"/>
    </row>
    <row r="511" spans="1:15" x14ac:dyDescent="0.25">
      <c r="A511" s="18"/>
      <c r="B511" s="44"/>
      <c r="C511" s="45"/>
      <c r="D511" s="45"/>
      <c r="E511" s="45"/>
      <c r="F511" s="45"/>
      <c r="G511" s="45"/>
      <c r="H511" s="45"/>
      <c r="I511" s="45"/>
      <c r="J511" s="45"/>
      <c r="K511" s="45"/>
      <c r="L511" s="45"/>
      <c r="M511" s="34"/>
      <c r="N511" s="45"/>
      <c r="O511" s="27"/>
    </row>
    <row r="512" spans="1:15" x14ac:dyDescent="0.25">
      <c r="A512" s="18"/>
      <c r="B512" s="44"/>
      <c r="C512" s="45"/>
      <c r="D512" s="45"/>
      <c r="E512" s="45"/>
      <c r="F512" s="45"/>
      <c r="G512" s="45"/>
      <c r="H512" s="45"/>
      <c r="I512" s="45"/>
      <c r="J512" s="45"/>
      <c r="K512" s="45"/>
      <c r="L512" s="45"/>
      <c r="M512" s="34"/>
      <c r="N512" s="45"/>
      <c r="O512" s="27"/>
    </row>
    <row r="513" spans="1:15" x14ac:dyDescent="0.25">
      <c r="A513" s="18"/>
      <c r="B513" s="44"/>
      <c r="C513" s="45"/>
      <c r="D513" s="45"/>
      <c r="E513" s="45"/>
      <c r="F513" s="45"/>
      <c r="G513" s="45"/>
      <c r="H513" s="45"/>
      <c r="I513" s="45"/>
      <c r="J513" s="45"/>
      <c r="K513" s="45"/>
      <c r="L513" s="45"/>
      <c r="M513" s="34"/>
      <c r="N513" s="45"/>
      <c r="O513" s="27"/>
    </row>
    <row r="514" spans="1:15" x14ac:dyDescent="0.25">
      <c r="A514" s="18"/>
      <c r="B514" s="44"/>
      <c r="C514" s="45"/>
      <c r="D514" s="45"/>
      <c r="E514" s="45"/>
      <c r="F514" s="45"/>
      <c r="G514" s="45"/>
      <c r="H514" s="45"/>
      <c r="I514" s="45"/>
      <c r="J514" s="45"/>
      <c r="K514" s="45"/>
      <c r="L514" s="45"/>
      <c r="M514" s="34"/>
      <c r="N514" s="45"/>
      <c r="O514" s="27"/>
    </row>
    <row r="515" spans="1:15" x14ac:dyDescent="0.25">
      <c r="A515" s="18"/>
      <c r="B515" s="44"/>
      <c r="C515" s="45"/>
      <c r="D515" s="45"/>
      <c r="E515" s="45"/>
      <c r="F515" s="45"/>
      <c r="G515" s="45"/>
      <c r="H515" s="45"/>
      <c r="I515" s="45"/>
      <c r="J515" s="45"/>
      <c r="K515" s="45"/>
      <c r="L515" s="45"/>
      <c r="M515" s="34"/>
      <c r="N515" s="45"/>
      <c r="O515" s="27"/>
    </row>
    <row r="516" spans="1:15" x14ac:dyDescent="0.25">
      <c r="A516" s="18"/>
      <c r="B516" s="44"/>
      <c r="C516" s="45"/>
      <c r="D516" s="45"/>
      <c r="E516" s="45"/>
      <c r="F516" s="45"/>
      <c r="G516" s="45"/>
      <c r="H516" s="45"/>
      <c r="I516" s="45"/>
      <c r="J516" s="45"/>
      <c r="K516" s="45"/>
      <c r="L516" s="45"/>
      <c r="M516" s="34"/>
      <c r="N516" s="45"/>
      <c r="O516" s="27"/>
    </row>
    <row r="517" spans="1:15" x14ac:dyDescent="0.25">
      <c r="A517" s="18"/>
      <c r="B517" s="44"/>
      <c r="C517" s="45"/>
      <c r="D517" s="45"/>
      <c r="E517" s="45"/>
      <c r="F517" s="45"/>
      <c r="G517" s="45"/>
      <c r="H517" s="45"/>
      <c r="I517" s="45"/>
      <c r="J517" s="45"/>
      <c r="K517" s="45"/>
      <c r="L517" s="45"/>
      <c r="M517" s="34"/>
      <c r="N517" s="45"/>
      <c r="O517" s="27"/>
    </row>
    <row r="518" spans="1:15" x14ac:dyDescent="0.25">
      <c r="A518" s="18"/>
      <c r="B518" s="44"/>
      <c r="C518" s="45"/>
      <c r="D518" s="45"/>
      <c r="E518" s="45"/>
      <c r="F518" s="45"/>
      <c r="G518" s="45"/>
      <c r="H518" s="45"/>
      <c r="I518" s="45"/>
      <c r="J518" s="45"/>
      <c r="K518" s="45"/>
      <c r="L518" s="45"/>
      <c r="M518" s="34"/>
      <c r="N518" s="45"/>
      <c r="O518" s="27"/>
    </row>
    <row r="519" spans="1:15" x14ac:dyDescent="0.25">
      <c r="A519" s="18"/>
      <c r="B519" s="44"/>
      <c r="C519" s="45"/>
      <c r="D519" s="45"/>
      <c r="E519" s="45"/>
      <c r="F519" s="45"/>
      <c r="G519" s="45"/>
      <c r="H519" s="45"/>
      <c r="I519" s="45"/>
      <c r="J519" s="45"/>
      <c r="K519" s="45"/>
      <c r="L519" s="45"/>
      <c r="M519" s="34"/>
      <c r="N519" s="45"/>
      <c r="O519" s="27"/>
    </row>
    <row r="520" spans="1:15" x14ac:dyDescent="0.25">
      <c r="A520" s="18"/>
      <c r="B520" s="44"/>
      <c r="C520" s="45"/>
      <c r="D520" s="45"/>
      <c r="E520" s="45"/>
      <c r="F520" s="45"/>
      <c r="G520" s="45"/>
      <c r="H520" s="45"/>
      <c r="I520" s="45"/>
      <c r="J520" s="45"/>
      <c r="K520" s="45"/>
      <c r="L520" s="45"/>
      <c r="M520" s="34"/>
      <c r="N520" s="45"/>
      <c r="O520" s="27"/>
    </row>
    <row r="521" spans="1:15" x14ac:dyDescent="0.25">
      <c r="A521" s="18"/>
      <c r="B521" s="44"/>
      <c r="C521" s="45"/>
      <c r="D521" s="45"/>
      <c r="E521" s="45"/>
      <c r="F521" s="45"/>
      <c r="G521" s="45"/>
      <c r="H521" s="45"/>
      <c r="I521" s="45"/>
      <c r="J521" s="45"/>
      <c r="K521" s="45"/>
      <c r="L521" s="45"/>
      <c r="M521" s="34"/>
      <c r="N521" s="45"/>
      <c r="O521" s="27"/>
    </row>
    <row r="522" spans="1:15" x14ac:dyDescent="0.25">
      <c r="A522" s="18"/>
      <c r="B522" s="44"/>
      <c r="C522" s="45"/>
      <c r="D522" s="45"/>
      <c r="E522" s="45"/>
      <c r="F522" s="45"/>
      <c r="G522" s="45"/>
      <c r="H522" s="45"/>
      <c r="I522" s="45"/>
      <c r="J522" s="45"/>
      <c r="K522" s="45"/>
      <c r="L522" s="45"/>
      <c r="M522" s="34"/>
      <c r="N522" s="45"/>
      <c r="O522" s="27"/>
    </row>
    <row r="523" spans="1:15" x14ac:dyDescent="0.25">
      <c r="A523" s="18"/>
      <c r="B523" s="44"/>
      <c r="C523" s="45"/>
      <c r="D523" s="45"/>
      <c r="E523" s="45"/>
      <c r="F523" s="45"/>
      <c r="G523" s="45"/>
      <c r="H523" s="45"/>
      <c r="I523" s="45"/>
      <c r="J523" s="45"/>
      <c r="K523" s="45"/>
      <c r="L523" s="45"/>
      <c r="M523" s="34"/>
      <c r="N523" s="45"/>
      <c r="O523" s="27"/>
    </row>
    <row r="524" spans="1:15" x14ac:dyDescent="0.25">
      <c r="A524" s="18"/>
      <c r="B524" s="44"/>
      <c r="C524" s="45"/>
      <c r="D524" s="45"/>
      <c r="E524" s="45"/>
      <c r="F524" s="45"/>
      <c r="G524" s="45"/>
      <c r="H524" s="45"/>
      <c r="I524" s="45"/>
      <c r="J524" s="45"/>
      <c r="K524" s="45"/>
      <c r="L524" s="45"/>
      <c r="M524" s="34"/>
      <c r="N524" s="45"/>
      <c r="O524" s="27"/>
    </row>
    <row r="525" spans="1:15" x14ac:dyDescent="0.25">
      <c r="A525" s="18"/>
      <c r="B525" s="44"/>
      <c r="C525" s="45"/>
      <c r="D525" s="45"/>
      <c r="E525" s="45"/>
      <c r="F525" s="45"/>
      <c r="G525" s="45"/>
      <c r="H525" s="45"/>
      <c r="I525" s="45"/>
      <c r="J525" s="45"/>
      <c r="K525" s="45"/>
      <c r="L525" s="45"/>
      <c r="M525" s="34"/>
      <c r="N525" s="45"/>
      <c r="O525" s="27"/>
    </row>
    <row r="526" spans="1:15" x14ac:dyDescent="0.25">
      <c r="A526" s="18"/>
      <c r="B526" s="44"/>
      <c r="C526" s="45"/>
      <c r="D526" s="45"/>
      <c r="E526" s="45"/>
      <c r="F526" s="45"/>
      <c r="G526" s="45"/>
      <c r="H526" s="45"/>
      <c r="I526" s="45"/>
      <c r="J526" s="45"/>
      <c r="K526" s="45"/>
      <c r="L526" s="45"/>
      <c r="M526" s="34"/>
      <c r="N526" s="45"/>
      <c r="O526" s="27"/>
    </row>
    <row r="527" spans="1:15" x14ac:dyDescent="0.25">
      <c r="A527" s="18"/>
      <c r="B527" s="44"/>
      <c r="C527" s="45"/>
      <c r="D527" s="45"/>
      <c r="E527" s="45"/>
      <c r="F527" s="45"/>
      <c r="G527" s="45"/>
      <c r="H527" s="45"/>
      <c r="I527" s="45"/>
      <c r="J527" s="45"/>
      <c r="K527" s="45"/>
      <c r="L527" s="45"/>
      <c r="M527" s="34"/>
      <c r="N527" s="45"/>
      <c r="O527" s="27"/>
    </row>
    <row r="528" spans="1:15" x14ac:dyDescent="0.25">
      <c r="A528" s="18"/>
      <c r="B528" s="44"/>
      <c r="C528" s="45"/>
      <c r="D528" s="45"/>
      <c r="E528" s="45"/>
      <c r="F528" s="45"/>
      <c r="G528" s="45"/>
      <c r="H528" s="45"/>
      <c r="I528" s="45"/>
      <c r="J528" s="45"/>
      <c r="K528" s="45"/>
      <c r="L528" s="45"/>
      <c r="M528" s="34"/>
      <c r="N528" s="45"/>
      <c r="O528" s="27"/>
    </row>
    <row r="529" spans="1:15" x14ac:dyDescent="0.25">
      <c r="A529" s="18"/>
      <c r="B529" s="44"/>
      <c r="C529" s="45"/>
      <c r="D529" s="45"/>
      <c r="E529" s="45"/>
      <c r="F529" s="45"/>
      <c r="G529" s="45"/>
      <c r="H529" s="45"/>
      <c r="I529" s="45"/>
      <c r="J529" s="45"/>
      <c r="K529" s="45"/>
      <c r="L529" s="45"/>
      <c r="M529" s="34"/>
      <c r="N529" s="45"/>
      <c r="O529" s="27"/>
    </row>
    <row r="530" spans="1:15" x14ac:dyDescent="0.25">
      <c r="A530" s="18"/>
      <c r="B530" s="44"/>
      <c r="C530" s="45"/>
      <c r="D530" s="45"/>
      <c r="E530" s="45"/>
      <c r="F530" s="45"/>
      <c r="G530" s="45"/>
      <c r="H530" s="45"/>
      <c r="I530" s="45"/>
      <c r="J530" s="45"/>
      <c r="K530" s="45"/>
      <c r="L530" s="45"/>
      <c r="M530" s="34"/>
      <c r="N530" s="45"/>
      <c r="O530" s="27"/>
    </row>
    <row r="531" spans="1:15" x14ac:dyDescent="0.25">
      <c r="A531" s="18"/>
      <c r="B531" s="44"/>
      <c r="C531" s="45"/>
      <c r="D531" s="45"/>
      <c r="E531" s="45"/>
      <c r="F531" s="45"/>
      <c r="G531" s="45"/>
      <c r="H531" s="45"/>
      <c r="I531" s="45"/>
      <c r="J531" s="45"/>
      <c r="K531" s="45"/>
      <c r="L531" s="45"/>
      <c r="M531" s="34"/>
      <c r="N531" s="45"/>
      <c r="O531" s="27"/>
    </row>
    <row r="532" spans="1:15" x14ac:dyDescent="0.25">
      <c r="A532" s="18"/>
      <c r="B532" s="44"/>
      <c r="C532" s="45"/>
      <c r="D532" s="45"/>
      <c r="E532" s="45"/>
      <c r="F532" s="45"/>
      <c r="G532" s="45"/>
      <c r="H532" s="45"/>
      <c r="I532" s="45"/>
      <c r="J532" s="45"/>
      <c r="K532" s="45"/>
      <c r="L532" s="45"/>
      <c r="M532" s="34"/>
      <c r="N532" s="45"/>
      <c r="O532" s="27"/>
    </row>
    <row r="533" spans="1:15" x14ac:dyDescent="0.25">
      <c r="A533" s="18"/>
      <c r="B533" s="44"/>
      <c r="C533" s="45"/>
      <c r="D533" s="45"/>
      <c r="E533" s="45"/>
      <c r="F533" s="45"/>
      <c r="G533" s="45"/>
      <c r="H533" s="45"/>
      <c r="I533" s="45"/>
      <c r="J533" s="45"/>
      <c r="K533" s="45"/>
      <c r="L533" s="45"/>
      <c r="M533" s="34"/>
      <c r="N533" s="45"/>
      <c r="O533" s="27"/>
    </row>
    <row r="534" spans="1:15" x14ac:dyDescent="0.25">
      <c r="A534" s="18"/>
      <c r="B534" s="44"/>
      <c r="C534" s="45"/>
      <c r="D534" s="45"/>
      <c r="E534" s="45"/>
      <c r="F534" s="45"/>
      <c r="G534" s="45"/>
      <c r="H534" s="45"/>
      <c r="I534" s="45"/>
      <c r="J534" s="45"/>
      <c r="K534" s="45"/>
      <c r="L534" s="45"/>
      <c r="M534" s="34"/>
      <c r="N534" s="45"/>
      <c r="O534" s="27"/>
    </row>
    <row r="535" spans="1:15" x14ac:dyDescent="0.25">
      <c r="A535" s="18"/>
      <c r="B535" s="44"/>
      <c r="C535" s="45"/>
      <c r="D535" s="45"/>
      <c r="E535" s="45"/>
      <c r="F535" s="45"/>
      <c r="G535" s="45"/>
      <c r="H535" s="45"/>
      <c r="I535" s="45"/>
      <c r="J535" s="45"/>
      <c r="K535" s="45"/>
      <c r="L535" s="45"/>
      <c r="M535" s="34"/>
      <c r="N535" s="45"/>
      <c r="O535" s="27"/>
    </row>
    <row r="536" spans="1:15" x14ac:dyDescent="0.25">
      <c r="A536" s="18"/>
      <c r="B536" s="44"/>
      <c r="C536" s="45"/>
      <c r="D536" s="45"/>
      <c r="E536" s="45"/>
      <c r="F536" s="45"/>
      <c r="G536" s="45"/>
      <c r="H536" s="45"/>
      <c r="I536" s="45"/>
      <c r="J536" s="45"/>
      <c r="K536" s="45"/>
      <c r="L536" s="45"/>
      <c r="M536" s="34"/>
      <c r="N536" s="45"/>
      <c r="O536" s="27"/>
    </row>
    <row r="537" spans="1:15" x14ac:dyDescent="0.25">
      <c r="A537" s="18"/>
      <c r="B537" s="44"/>
      <c r="C537" s="45"/>
      <c r="D537" s="45"/>
      <c r="E537" s="45"/>
      <c r="F537" s="45"/>
      <c r="G537" s="45"/>
      <c r="H537" s="45"/>
      <c r="I537" s="45"/>
      <c r="J537" s="45"/>
      <c r="K537" s="45"/>
      <c r="L537" s="45"/>
      <c r="M537" s="34"/>
      <c r="N537" s="45"/>
      <c r="O537" s="27"/>
    </row>
    <row r="538" spans="1:15" x14ac:dyDescent="0.25">
      <c r="A538" s="18"/>
      <c r="B538" s="44"/>
      <c r="C538" s="45"/>
      <c r="D538" s="45"/>
      <c r="E538" s="45"/>
      <c r="F538" s="45"/>
      <c r="G538" s="45"/>
      <c r="H538" s="45"/>
      <c r="I538" s="45"/>
      <c r="J538" s="45"/>
      <c r="K538" s="45"/>
      <c r="L538" s="45"/>
      <c r="M538" s="34"/>
      <c r="N538" s="45"/>
      <c r="O538" s="27"/>
    </row>
    <row r="539" spans="1:15" x14ac:dyDescent="0.25">
      <c r="A539" s="18"/>
      <c r="B539" s="44"/>
      <c r="C539" s="45"/>
      <c r="D539" s="45"/>
      <c r="E539" s="45"/>
      <c r="F539" s="45"/>
      <c r="G539" s="45"/>
      <c r="H539" s="45"/>
      <c r="I539" s="45"/>
      <c r="J539" s="45"/>
      <c r="K539" s="45"/>
      <c r="L539" s="45"/>
      <c r="M539" s="34"/>
      <c r="N539" s="45"/>
      <c r="O539" s="27"/>
    </row>
    <row r="540" spans="1:15" x14ac:dyDescent="0.25">
      <c r="A540" s="18"/>
      <c r="B540" s="44"/>
      <c r="C540" s="45"/>
      <c r="D540" s="45"/>
      <c r="E540" s="45"/>
      <c r="F540" s="45"/>
      <c r="G540" s="45"/>
      <c r="H540" s="45"/>
      <c r="I540" s="45"/>
      <c r="J540" s="45"/>
      <c r="K540" s="45"/>
      <c r="L540" s="45"/>
      <c r="M540" s="34"/>
      <c r="N540" s="45"/>
      <c r="O540" s="27"/>
    </row>
    <row r="541" spans="1:15" x14ac:dyDescent="0.25">
      <c r="A541" s="18"/>
      <c r="B541" s="44"/>
      <c r="C541" s="45"/>
      <c r="D541" s="45"/>
      <c r="E541" s="45"/>
      <c r="F541" s="45"/>
      <c r="G541" s="45"/>
      <c r="H541" s="45"/>
      <c r="I541" s="45"/>
      <c r="J541" s="45"/>
      <c r="K541" s="45"/>
      <c r="L541" s="45"/>
      <c r="M541" s="34"/>
      <c r="N541" s="45"/>
      <c r="O541" s="27"/>
    </row>
    <row r="542" spans="1:15" x14ac:dyDescent="0.25">
      <c r="A542" s="18"/>
      <c r="B542" s="44"/>
      <c r="C542" s="45"/>
      <c r="D542" s="45"/>
      <c r="E542" s="45"/>
      <c r="F542" s="45"/>
      <c r="G542" s="45"/>
      <c r="H542" s="45"/>
      <c r="I542" s="45"/>
      <c r="J542" s="45"/>
      <c r="K542" s="45"/>
      <c r="L542" s="45"/>
      <c r="M542" s="34"/>
      <c r="N542" s="45"/>
      <c r="O542" s="27"/>
    </row>
    <row r="543" spans="1:15" x14ac:dyDescent="0.25">
      <c r="A543" s="18"/>
      <c r="B543" s="44"/>
      <c r="C543" s="45"/>
      <c r="D543" s="45"/>
      <c r="E543" s="45"/>
      <c r="F543" s="45"/>
      <c r="G543" s="45"/>
      <c r="H543" s="45"/>
      <c r="I543" s="45"/>
      <c r="J543" s="45"/>
      <c r="K543" s="45"/>
      <c r="L543" s="45"/>
      <c r="M543" s="34"/>
      <c r="N543" s="45"/>
      <c r="O543" s="27"/>
    </row>
    <row r="544" spans="1:15" x14ac:dyDescent="0.25">
      <c r="A544" s="18"/>
      <c r="B544" s="44"/>
      <c r="C544" s="45"/>
      <c r="D544" s="45"/>
      <c r="E544" s="45"/>
      <c r="F544" s="45"/>
      <c r="G544" s="45"/>
      <c r="H544" s="45"/>
      <c r="I544" s="45"/>
      <c r="J544" s="45"/>
      <c r="K544" s="45"/>
      <c r="L544" s="45"/>
      <c r="M544" s="34"/>
      <c r="N544" s="45"/>
      <c r="O544" s="27"/>
    </row>
    <row r="545" spans="1:15" x14ac:dyDescent="0.25">
      <c r="A545" s="18"/>
      <c r="B545" s="44"/>
      <c r="C545" s="45"/>
      <c r="D545" s="45"/>
      <c r="E545" s="45"/>
      <c r="F545" s="45"/>
      <c r="G545" s="45"/>
      <c r="H545" s="45"/>
      <c r="I545" s="45"/>
      <c r="J545" s="45"/>
      <c r="K545" s="45"/>
      <c r="L545" s="45"/>
      <c r="M545" s="34"/>
      <c r="N545" s="45"/>
      <c r="O545" s="27"/>
    </row>
    <row r="546" spans="1:15" x14ac:dyDescent="0.25">
      <c r="A546" s="18"/>
      <c r="B546" s="44"/>
      <c r="C546" s="45"/>
      <c r="D546" s="45"/>
      <c r="E546" s="45"/>
      <c r="F546" s="45"/>
      <c r="G546" s="45"/>
      <c r="H546" s="45"/>
      <c r="I546" s="45"/>
      <c r="J546" s="45"/>
      <c r="K546" s="45"/>
      <c r="L546" s="45"/>
      <c r="M546" s="34"/>
      <c r="N546" s="45"/>
      <c r="O546" s="27"/>
    </row>
    <row r="547" spans="1:15" x14ac:dyDescent="0.25">
      <c r="A547" s="18"/>
      <c r="B547" s="44"/>
      <c r="C547" s="45"/>
      <c r="D547" s="45"/>
      <c r="E547" s="45"/>
      <c r="F547" s="45"/>
      <c r="G547" s="45"/>
      <c r="H547" s="45"/>
      <c r="I547" s="45"/>
      <c r="J547" s="45"/>
      <c r="K547" s="45"/>
      <c r="L547" s="45"/>
      <c r="M547" s="34"/>
      <c r="N547" s="45"/>
      <c r="O547" s="27"/>
    </row>
    <row r="548" spans="1:15" x14ac:dyDescent="0.25">
      <c r="A548" s="18"/>
      <c r="B548" s="44"/>
      <c r="C548" s="45"/>
      <c r="D548" s="45"/>
      <c r="E548" s="45"/>
      <c r="F548" s="45"/>
      <c r="G548" s="45"/>
      <c r="H548" s="45"/>
      <c r="I548" s="45"/>
      <c r="J548" s="45"/>
      <c r="K548" s="45"/>
      <c r="L548" s="45"/>
      <c r="M548" s="34"/>
      <c r="N548" s="45"/>
      <c r="O548" s="27"/>
    </row>
    <row r="549" spans="1:15" x14ac:dyDescent="0.25">
      <c r="A549" s="18"/>
      <c r="B549" s="44"/>
      <c r="C549" s="45"/>
      <c r="D549" s="45"/>
      <c r="E549" s="45"/>
      <c r="F549" s="45"/>
      <c r="G549" s="45"/>
      <c r="H549" s="45"/>
      <c r="I549" s="45"/>
      <c r="J549" s="45"/>
      <c r="K549" s="45"/>
      <c r="L549" s="45"/>
      <c r="M549" s="34"/>
      <c r="N549" s="45"/>
      <c r="O549" s="27"/>
    </row>
    <row r="550" spans="1:15" x14ac:dyDescent="0.25">
      <c r="A550" s="18"/>
      <c r="B550" s="44"/>
      <c r="C550" s="45"/>
      <c r="D550" s="45"/>
      <c r="E550" s="45"/>
      <c r="F550" s="45"/>
      <c r="G550" s="45"/>
      <c r="H550" s="45"/>
      <c r="I550" s="45"/>
      <c r="J550" s="45"/>
      <c r="K550" s="45"/>
      <c r="L550" s="45"/>
      <c r="M550" s="34"/>
      <c r="N550" s="45"/>
      <c r="O550" s="27"/>
    </row>
    <row r="551" spans="1:15" x14ac:dyDescent="0.25">
      <c r="A551" s="18"/>
      <c r="B551" s="44"/>
      <c r="C551" s="45"/>
      <c r="D551" s="45"/>
      <c r="E551" s="45"/>
      <c r="F551" s="45"/>
      <c r="G551" s="45"/>
      <c r="H551" s="45"/>
      <c r="I551" s="45"/>
      <c r="J551" s="45"/>
      <c r="K551" s="45"/>
      <c r="L551" s="45"/>
      <c r="M551" s="34"/>
      <c r="N551" s="45"/>
      <c r="O551" s="27"/>
    </row>
    <row r="552" spans="1:15" x14ac:dyDescent="0.25">
      <c r="A552" s="18"/>
      <c r="B552" s="44"/>
      <c r="C552" s="45"/>
      <c r="D552" s="45"/>
      <c r="E552" s="45"/>
      <c r="F552" s="45"/>
      <c r="G552" s="45"/>
      <c r="H552" s="45"/>
      <c r="I552" s="45"/>
      <c r="J552" s="45"/>
      <c r="K552" s="45"/>
      <c r="L552" s="45"/>
      <c r="M552" s="34"/>
      <c r="N552" s="45"/>
      <c r="O552" s="27"/>
    </row>
    <row r="553" spans="1:15" x14ac:dyDescent="0.25">
      <c r="A553" s="18"/>
      <c r="B553" s="44"/>
      <c r="C553" s="45"/>
      <c r="D553" s="45"/>
      <c r="E553" s="45"/>
      <c r="F553" s="45"/>
      <c r="G553" s="45"/>
      <c r="H553" s="45"/>
      <c r="I553" s="45"/>
      <c r="J553" s="45"/>
      <c r="K553" s="45"/>
      <c r="L553" s="45"/>
      <c r="M553" s="34"/>
      <c r="N553" s="45"/>
      <c r="O553" s="27"/>
    </row>
    <row r="554" spans="1:15" x14ac:dyDescent="0.25">
      <c r="A554" s="18"/>
      <c r="B554" s="44"/>
      <c r="C554" s="45"/>
      <c r="D554" s="45"/>
      <c r="E554" s="45"/>
      <c r="F554" s="45"/>
      <c r="G554" s="45"/>
      <c r="H554" s="45"/>
      <c r="I554" s="45"/>
      <c r="J554" s="45"/>
      <c r="K554" s="45"/>
      <c r="L554" s="45"/>
      <c r="M554" s="34"/>
      <c r="N554" s="45"/>
      <c r="O554" s="27"/>
    </row>
    <row r="555" spans="1:15" x14ac:dyDescent="0.25">
      <c r="A555" s="18"/>
      <c r="B555" s="44"/>
      <c r="C555" s="45"/>
      <c r="D555" s="45"/>
      <c r="E555" s="45"/>
      <c r="F555" s="45"/>
      <c r="G555" s="45"/>
      <c r="H555" s="45"/>
      <c r="I555" s="45"/>
      <c r="J555" s="45"/>
      <c r="K555" s="45"/>
      <c r="L555" s="45"/>
      <c r="M555" s="34"/>
      <c r="N555" s="45"/>
      <c r="O555" s="27"/>
    </row>
    <row r="556" spans="1:15" x14ac:dyDescent="0.25">
      <c r="A556" s="18"/>
      <c r="B556" s="44"/>
      <c r="C556" s="45"/>
      <c r="D556" s="45"/>
      <c r="E556" s="45"/>
      <c r="F556" s="45"/>
      <c r="G556" s="45"/>
      <c r="H556" s="45"/>
      <c r="I556" s="45"/>
      <c r="J556" s="45"/>
      <c r="K556" s="45"/>
      <c r="L556" s="45"/>
      <c r="M556" s="34"/>
      <c r="N556" s="45"/>
      <c r="O556" s="27"/>
    </row>
    <row r="557" spans="1:15" x14ac:dyDescent="0.25">
      <c r="A557" s="18"/>
      <c r="B557" s="44"/>
      <c r="C557" s="45"/>
      <c r="D557" s="45"/>
      <c r="E557" s="45"/>
      <c r="F557" s="45"/>
      <c r="G557" s="45"/>
      <c r="H557" s="45"/>
      <c r="I557" s="45"/>
      <c r="J557" s="45"/>
      <c r="K557" s="45"/>
      <c r="L557" s="45"/>
      <c r="M557" s="34"/>
      <c r="N557" s="45"/>
      <c r="O557" s="27"/>
    </row>
    <row r="558" spans="1:15" x14ac:dyDescent="0.25">
      <c r="A558" s="18"/>
      <c r="B558" s="44"/>
      <c r="C558" s="45"/>
      <c r="D558" s="45"/>
      <c r="E558" s="45"/>
      <c r="F558" s="45"/>
      <c r="G558" s="45"/>
      <c r="H558" s="45"/>
      <c r="I558" s="45"/>
      <c r="J558" s="45"/>
      <c r="K558" s="45"/>
      <c r="L558" s="45"/>
      <c r="M558" s="34"/>
      <c r="N558" s="45"/>
      <c r="O558" s="27"/>
    </row>
    <row r="559" spans="1:15" x14ac:dyDescent="0.25">
      <c r="A559" s="18"/>
      <c r="B559" s="44"/>
      <c r="C559" s="45"/>
      <c r="D559" s="45"/>
      <c r="E559" s="45"/>
      <c r="F559" s="45"/>
      <c r="G559" s="45"/>
      <c r="H559" s="45"/>
      <c r="I559" s="45"/>
      <c r="J559" s="45"/>
      <c r="K559" s="45"/>
      <c r="L559" s="45"/>
      <c r="M559" s="34"/>
      <c r="N559" s="45"/>
      <c r="O559" s="27"/>
    </row>
    <row r="560" spans="1:15" x14ac:dyDescent="0.25">
      <c r="A560" s="18"/>
      <c r="B560" s="44"/>
      <c r="C560" s="45"/>
      <c r="D560" s="45"/>
      <c r="E560" s="45"/>
      <c r="F560" s="45"/>
      <c r="G560" s="45"/>
      <c r="H560" s="45"/>
      <c r="I560" s="45"/>
      <c r="J560" s="45"/>
      <c r="K560" s="45"/>
      <c r="L560" s="45"/>
      <c r="M560" s="34"/>
      <c r="N560" s="45"/>
      <c r="O560" s="27"/>
    </row>
    <row r="561" spans="1:15" x14ac:dyDescent="0.25">
      <c r="A561" s="18"/>
      <c r="B561" s="44"/>
      <c r="C561" s="45"/>
      <c r="D561" s="45"/>
      <c r="E561" s="45"/>
      <c r="F561" s="45"/>
      <c r="G561" s="45"/>
      <c r="H561" s="45"/>
      <c r="I561" s="45"/>
      <c r="J561" s="45"/>
      <c r="K561" s="45"/>
      <c r="L561" s="45"/>
      <c r="M561" s="34"/>
      <c r="N561" s="45"/>
      <c r="O561" s="27"/>
    </row>
    <row r="562" spans="1:15" x14ac:dyDescent="0.25">
      <c r="A562" s="18"/>
      <c r="B562" s="44"/>
      <c r="C562" s="45"/>
      <c r="D562" s="45"/>
      <c r="E562" s="45"/>
      <c r="F562" s="45"/>
      <c r="G562" s="45"/>
      <c r="H562" s="45"/>
      <c r="I562" s="45"/>
      <c r="J562" s="45"/>
      <c r="K562" s="45"/>
      <c r="L562" s="45"/>
      <c r="M562" s="34"/>
      <c r="N562" s="45"/>
      <c r="O562" s="27"/>
    </row>
    <row r="563" spans="1:15" x14ac:dyDescent="0.25">
      <c r="A563" s="18"/>
      <c r="B563" s="44"/>
      <c r="C563" s="45"/>
      <c r="D563" s="45"/>
      <c r="E563" s="45"/>
      <c r="F563" s="45"/>
      <c r="G563" s="45"/>
      <c r="H563" s="45"/>
      <c r="I563" s="45"/>
      <c r="J563" s="45"/>
      <c r="K563" s="45"/>
      <c r="L563" s="45"/>
      <c r="M563" s="34"/>
      <c r="N563" s="45"/>
      <c r="O563" s="27"/>
    </row>
    <row r="564" spans="1:15" x14ac:dyDescent="0.25">
      <c r="A564" s="18"/>
      <c r="B564" s="44"/>
      <c r="C564" s="45"/>
      <c r="D564" s="45"/>
      <c r="E564" s="45"/>
      <c r="F564" s="45"/>
      <c r="G564" s="45"/>
      <c r="H564" s="45"/>
      <c r="I564" s="45"/>
      <c r="J564" s="45"/>
      <c r="K564" s="45"/>
      <c r="L564" s="45"/>
      <c r="M564" s="34"/>
      <c r="N564" s="45"/>
      <c r="O564" s="27"/>
    </row>
    <row r="565" spans="1:15" x14ac:dyDescent="0.25">
      <c r="A565" s="18"/>
      <c r="B565" s="44"/>
      <c r="C565" s="45"/>
      <c r="D565" s="45"/>
      <c r="E565" s="45"/>
      <c r="F565" s="45"/>
      <c r="G565" s="45"/>
      <c r="H565" s="45"/>
      <c r="I565" s="45"/>
      <c r="J565" s="45"/>
      <c r="K565" s="45"/>
      <c r="L565" s="45"/>
      <c r="M565" s="34"/>
      <c r="N565" s="45"/>
      <c r="O565" s="27"/>
    </row>
    <row r="566" spans="1:15" x14ac:dyDescent="0.25">
      <c r="A566" s="18"/>
      <c r="B566" s="44"/>
      <c r="C566" s="45"/>
      <c r="D566" s="45"/>
      <c r="E566" s="45"/>
      <c r="F566" s="45"/>
      <c r="G566" s="45"/>
      <c r="H566" s="45"/>
      <c r="I566" s="45"/>
      <c r="J566" s="45"/>
      <c r="K566" s="45"/>
      <c r="L566" s="45"/>
      <c r="M566" s="34"/>
      <c r="N566" s="45"/>
      <c r="O566" s="27"/>
    </row>
    <row r="567" spans="1:15" x14ac:dyDescent="0.25">
      <c r="A567" s="18"/>
      <c r="B567" s="44"/>
      <c r="C567" s="45"/>
      <c r="D567" s="45"/>
      <c r="E567" s="45"/>
      <c r="F567" s="45"/>
      <c r="G567" s="45"/>
      <c r="H567" s="45"/>
      <c r="I567" s="45"/>
      <c r="J567" s="45"/>
      <c r="K567" s="45"/>
      <c r="L567" s="45"/>
      <c r="M567" s="34"/>
      <c r="N567" s="45"/>
      <c r="O567" s="27"/>
    </row>
    <row r="568" spans="1:15" x14ac:dyDescent="0.25">
      <c r="A568" s="18"/>
      <c r="B568" s="44"/>
      <c r="C568" s="45"/>
      <c r="D568" s="45"/>
      <c r="E568" s="45"/>
      <c r="F568" s="45"/>
      <c r="G568" s="45"/>
      <c r="H568" s="45"/>
      <c r="I568" s="45"/>
      <c r="J568" s="45"/>
      <c r="K568" s="45"/>
      <c r="L568" s="45"/>
      <c r="M568" s="34"/>
      <c r="N568" s="45"/>
      <c r="O568" s="27"/>
    </row>
    <row r="569" spans="1:15" x14ac:dyDescent="0.25">
      <c r="A569" s="18"/>
      <c r="B569" s="44"/>
      <c r="C569" s="45"/>
      <c r="D569" s="45"/>
      <c r="E569" s="45"/>
      <c r="F569" s="45"/>
      <c r="G569" s="45"/>
      <c r="H569" s="45"/>
      <c r="I569" s="45"/>
      <c r="J569" s="45"/>
      <c r="K569" s="45"/>
      <c r="L569" s="45"/>
      <c r="M569" s="34"/>
      <c r="N569" s="45"/>
      <c r="O569" s="27"/>
    </row>
    <row r="570" spans="1:15" x14ac:dyDescent="0.25">
      <c r="A570" s="18"/>
      <c r="B570" s="44"/>
      <c r="C570" s="45"/>
      <c r="D570" s="45"/>
      <c r="E570" s="45"/>
      <c r="F570" s="45"/>
      <c r="G570" s="45"/>
      <c r="H570" s="45"/>
      <c r="I570" s="45"/>
      <c r="J570" s="45"/>
      <c r="K570" s="45"/>
      <c r="L570" s="45"/>
      <c r="M570" s="34"/>
      <c r="N570" s="45"/>
      <c r="O570" s="27"/>
    </row>
    <row r="571" spans="1:15" x14ac:dyDescent="0.25">
      <c r="A571" s="18"/>
      <c r="B571" s="44"/>
      <c r="C571" s="45"/>
      <c r="D571" s="45"/>
      <c r="E571" s="45"/>
      <c r="F571" s="45"/>
      <c r="G571" s="45"/>
      <c r="H571" s="45"/>
      <c r="I571" s="45"/>
      <c r="J571" s="45"/>
      <c r="K571" s="45"/>
      <c r="L571" s="45"/>
      <c r="M571" s="34"/>
      <c r="N571" s="45"/>
      <c r="O571" s="27"/>
    </row>
    <row r="572" spans="1:15" x14ac:dyDescent="0.25">
      <c r="A572" s="18"/>
      <c r="B572" s="44"/>
      <c r="C572" s="45"/>
      <c r="D572" s="45"/>
      <c r="E572" s="45"/>
      <c r="F572" s="45"/>
      <c r="G572" s="45"/>
      <c r="H572" s="45"/>
      <c r="I572" s="45"/>
      <c r="J572" s="45"/>
      <c r="K572" s="45"/>
      <c r="L572" s="45"/>
      <c r="M572" s="34"/>
      <c r="N572" s="45"/>
      <c r="O572" s="27"/>
    </row>
    <row r="573" spans="1:15" x14ac:dyDescent="0.25">
      <c r="A573" s="18"/>
      <c r="B573" s="44"/>
      <c r="C573" s="45"/>
      <c r="D573" s="45"/>
      <c r="E573" s="45"/>
      <c r="F573" s="45"/>
      <c r="G573" s="45"/>
      <c r="H573" s="45"/>
      <c r="I573" s="45"/>
      <c r="J573" s="45"/>
      <c r="K573" s="45"/>
      <c r="L573" s="45"/>
      <c r="M573" s="34"/>
      <c r="N573" s="45"/>
      <c r="O573" s="27"/>
    </row>
    <row r="574" spans="1:15" x14ac:dyDescent="0.25">
      <c r="A574" s="18"/>
      <c r="B574" s="44"/>
      <c r="C574" s="45"/>
      <c r="D574" s="45"/>
      <c r="E574" s="45"/>
      <c r="F574" s="45"/>
      <c r="G574" s="45"/>
      <c r="H574" s="45"/>
      <c r="I574" s="45"/>
      <c r="J574" s="45"/>
      <c r="K574" s="45"/>
      <c r="L574" s="45"/>
      <c r="M574" s="34"/>
      <c r="N574" s="45"/>
      <c r="O574" s="27"/>
    </row>
    <row r="575" spans="1:15" x14ac:dyDescent="0.25">
      <c r="A575" s="18"/>
      <c r="B575" s="44"/>
      <c r="C575" s="45"/>
      <c r="D575" s="45"/>
      <c r="E575" s="45"/>
      <c r="F575" s="45"/>
      <c r="G575" s="45"/>
      <c r="H575" s="45"/>
      <c r="I575" s="45"/>
      <c r="J575" s="45"/>
      <c r="K575" s="45"/>
      <c r="L575" s="45"/>
      <c r="M575" s="34"/>
      <c r="N575" s="45"/>
      <c r="O575" s="27"/>
    </row>
    <row r="576" spans="1:15" x14ac:dyDescent="0.25">
      <c r="A576" s="18"/>
      <c r="B576" s="44"/>
      <c r="C576" s="45"/>
      <c r="D576" s="45"/>
      <c r="E576" s="45"/>
      <c r="F576" s="45"/>
      <c r="G576" s="45"/>
      <c r="H576" s="45"/>
      <c r="I576" s="45"/>
      <c r="J576" s="45"/>
      <c r="K576" s="45"/>
      <c r="L576" s="45"/>
      <c r="M576" s="34"/>
      <c r="N576" s="45"/>
      <c r="O576" s="27"/>
    </row>
    <row r="577" spans="1:15" x14ac:dyDescent="0.25">
      <c r="A577" s="18"/>
      <c r="B577" s="44"/>
      <c r="C577" s="45"/>
      <c r="D577" s="45"/>
      <c r="E577" s="45"/>
      <c r="F577" s="45"/>
      <c r="G577" s="45"/>
      <c r="H577" s="45"/>
      <c r="I577" s="45"/>
      <c r="J577" s="45"/>
      <c r="K577" s="45"/>
      <c r="L577" s="45"/>
      <c r="M577" s="34"/>
      <c r="N577" s="45"/>
      <c r="O577" s="27"/>
    </row>
    <row r="578" spans="1:15" x14ac:dyDescent="0.25">
      <c r="A578" s="18"/>
      <c r="B578" s="44"/>
      <c r="C578" s="45"/>
      <c r="D578" s="45"/>
      <c r="E578" s="45"/>
      <c r="F578" s="45"/>
      <c r="G578" s="45"/>
      <c r="H578" s="45"/>
      <c r="I578" s="45"/>
      <c r="J578" s="45"/>
      <c r="K578" s="45"/>
      <c r="L578" s="45"/>
      <c r="M578" s="34"/>
      <c r="N578" s="45"/>
      <c r="O578" s="27"/>
    </row>
    <row r="579" spans="1:15" x14ac:dyDescent="0.25">
      <c r="A579" s="18"/>
      <c r="B579" s="44"/>
      <c r="C579" s="45"/>
      <c r="D579" s="45"/>
      <c r="E579" s="45"/>
      <c r="F579" s="45"/>
      <c r="G579" s="45"/>
      <c r="H579" s="45"/>
      <c r="I579" s="45"/>
      <c r="J579" s="45"/>
      <c r="K579" s="45"/>
      <c r="L579" s="45"/>
      <c r="M579" s="34"/>
      <c r="N579" s="45"/>
      <c r="O579" s="27"/>
    </row>
    <row r="580" spans="1:15" x14ac:dyDescent="0.25">
      <c r="A580" s="18"/>
      <c r="B580" s="44"/>
      <c r="C580" s="45"/>
      <c r="D580" s="45"/>
      <c r="E580" s="45"/>
      <c r="F580" s="45"/>
      <c r="G580" s="45"/>
      <c r="H580" s="45"/>
      <c r="I580" s="45"/>
      <c r="J580" s="45"/>
      <c r="K580" s="45"/>
      <c r="L580" s="45"/>
      <c r="M580" s="34"/>
      <c r="N580" s="45"/>
      <c r="O580" s="27"/>
    </row>
    <row r="581" spans="1:15" x14ac:dyDescent="0.25">
      <c r="A581" s="18"/>
      <c r="B581" s="44"/>
      <c r="C581" s="45"/>
      <c r="D581" s="45"/>
      <c r="E581" s="45"/>
      <c r="F581" s="45"/>
      <c r="G581" s="45"/>
      <c r="H581" s="45"/>
      <c r="I581" s="45"/>
      <c r="J581" s="45"/>
      <c r="K581" s="45"/>
      <c r="L581" s="45"/>
      <c r="M581" s="34"/>
      <c r="N581" s="45"/>
      <c r="O581" s="27"/>
    </row>
    <row r="582" spans="1:15" x14ac:dyDescent="0.25">
      <c r="A582" s="18"/>
      <c r="B582" s="44"/>
      <c r="C582" s="45"/>
      <c r="D582" s="45"/>
      <c r="E582" s="45"/>
      <c r="F582" s="45"/>
      <c r="G582" s="45"/>
      <c r="H582" s="45"/>
      <c r="I582" s="45"/>
      <c r="J582" s="45"/>
      <c r="K582" s="45"/>
      <c r="L582" s="45"/>
      <c r="M582" s="34"/>
      <c r="N582" s="45"/>
      <c r="O582" s="27"/>
    </row>
    <row r="583" spans="1:15" x14ac:dyDescent="0.25">
      <c r="A583" s="18"/>
      <c r="B583" s="44"/>
      <c r="C583" s="45"/>
      <c r="D583" s="45"/>
      <c r="E583" s="45"/>
      <c r="F583" s="45"/>
      <c r="G583" s="45"/>
      <c r="H583" s="45"/>
      <c r="I583" s="45"/>
      <c r="J583" s="45"/>
      <c r="K583" s="45"/>
      <c r="L583" s="45"/>
      <c r="M583" s="34"/>
      <c r="N583" s="45"/>
      <c r="O583" s="27"/>
    </row>
    <row r="584" spans="1:15" x14ac:dyDescent="0.25">
      <c r="A584" s="18"/>
      <c r="B584" s="44"/>
      <c r="C584" s="45"/>
      <c r="D584" s="45"/>
      <c r="E584" s="45"/>
      <c r="F584" s="45"/>
      <c r="G584" s="45"/>
      <c r="H584" s="45"/>
      <c r="I584" s="45"/>
      <c r="J584" s="45"/>
      <c r="K584" s="45"/>
      <c r="L584" s="45"/>
      <c r="M584" s="34"/>
      <c r="N584" s="45"/>
      <c r="O584" s="27"/>
    </row>
    <row r="585" spans="1:15" x14ac:dyDescent="0.25">
      <c r="A585" s="18"/>
      <c r="B585" s="44"/>
      <c r="C585" s="45"/>
      <c r="D585" s="45"/>
      <c r="E585" s="45"/>
      <c r="F585" s="45"/>
      <c r="G585" s="45"/>
      <c r="H585" s="45"/>
      <c r="I585" s="45"/>
      <c r="J585" s="45"/>
      <c r="K585" s="45"/>
      <c r="L585" s="45"/>
      <c r="M585" s="34"/>
      <c r="N585" s="45"/>
      <c r="O585" s="27"/>
    </row>
    <row r="586" spans="1:15" x14ac:dyDescent="0.25">
      <c r="A586" s="18"/>
      <c r="B586" s="44"/>
      <c r="C586" s="45"/>
      <c r="D586" s="45"/>
      <c r="E586" s="45"/>
      <c r="F586" s="45"/>
      <c r="G586" s="45"/>
      <c r="H586" s="45"/>
      <c r="I586" s="45"/>
      <c r="J586" s="45"/>
      <c r="K586" s="45"/>
      <c r="L586" s="45"/>
      <c r="M586" s="34"/>
      <c r="N586" s="45"/>
      <c r="O586" s="27"/>
    </row>
    <row r="587" spans="1:15" x14ac:dyDescent="0.25">
      <c r="A587" s="18"/>
      <c r="B587" s="44"/>
      <c r="C587" s="45"/>
      <c r="D587" s="45"/>
      <c r="E587" s="45"/>
      <c r="F587" s="45"/>
      <c r="G587" s="45"/>
      <c r="H587" s="45"/>
      <c r="I587" s="45"/>
      <c r="J587" s="45"/>
      <c r="K587" s="45"/>
      <c r="L587" s="45"/>
      <c r="M587" s="34"/>
      <c r="N587" s="45"/>
      <c r="O587" s="27"/>
    </row>
    <row r="588" spans="1:15" x14ac:dyDescent="0.25">
      <c r="A588" s="18"/>
      <c r="B588" s="44"/>
      <c r="C588" s="45"/>
      <c r="D588" s="45"/>
      <c r="E588" s="45"/>
      <c r="F588" s="45"/>
      <c r="G588" s="45"/>
      <c r="H588" s="45"/>
      <c r="I588" s="45"/>
      <c r="J588" s="45"/>
      <c r="K588" s="45"/>
      <c r="L588" s="45"/>
      <c r="M588" s="34"/>
      <c r="N588" s="45"/>
      <c r="O588" s="27"/>
    </row>
    <row r="589" spans="1:15" x14ac:dyDescent="0.25">
      <c r="A589" s="18"/>
      <c r="B589" s="44"/>
      <c r="C589" s="45"/>
      <c r="D589" s="45"/>
      <c r="E589" s="45"/>
      <c r="F589" s="45"/>
      <c r="G589" s="45"/>
      <c r="H589" s="45"/>
      <c r="I589" s="45"/>
      <c r="J589" s="45"/>
      <c r="K589" s="45"/>
      <c r="L589" s="45"/>
      <c r="M589" s="34"/>
      <c r="N589" s="45"/>
      <c r="O589" s="27"/>
    </row>
    <row r="590" spans="1:15" x14ac:dyDescent="0.25">
      <c r="A590" s="18"/>
      <c r="B590" s="44"/>
      <c r="C590" s="45"/>
      <c r="D590" s="45"/>
      <c r="E590" s="45"/>
      <c r="F590" s="45"/>
      <c r="G590" s="45"/>
      <c r="H590" s="45"/>
      <c r="I590" s="45"/>
      <c r="J590" s="45"/>
      <c r="K590" s="45"/>
      <c r="L590" s="45"/>
      <c r="M590" s="34"/>
      <c r="N590" s="45"/>
      <c r="O590" s="27"/>
    </row>
    <row r="591" spans="1:15" x14ac:dyDescent="0.25">
      <c r="A591" s="18"/>
      <c r="B591" s="44"/>
      <c r="C591" s="45"/>
      <c r="D591" s="45"/>
      <c r="E591" s="45"/>
      <c r="F591" s="45"/>
      <c r="G591" s="45"/>
      <c r="H591" s="45"/>
      <c r="I591" s="45"/>
      <c r="J591" s="45"/>
      <c r="K591" s="45"/>
      <c r="L591" s="45"/>
      <c r="M591" s="34"/>
      <c r="N591" s="45"/>
      <c r="O591" s="27"/>
    </row>
    <row r="592" spans="1:15" x14ac:dyDescent="0.25">
      <c r="A592" s="18"/>
      <c r="B592" s="44"/>
      <c r="C592" s="45"/>
      <c r="D592" s="45"/>
      <c r="E592" s="45"/>
      <c r="F592" s="45"/>
      <c r="G592" s="45"/>
      <c r="H592" s="45"/>
      <c r="I592" s="45"/>
      <c r="J592" s="45"/>
      <c r="K592" s="45"/>
      <c r="L592" s="45"/>
      <c r="M592" s="34"/>
      <c r="N592" s="45"/>
      <c r="O592" s="27"/>
    </row>
    <row r="593" spans="1:15" x14ac:dyDescent="0.25">
      <c r="A593" s="18"/>
      <c r="B593" s="44"/>
      <c r="C593" s="45"/>
      <c r="D593" s="45"/>
      <c r="E593" s="45"/>
      <c r="F593" s="45"/>
      <c r="G593" s="45"/>
      <c r="H593" s="45"/>
      <c r="I593" s="45"/>
      <c r="J593" s="45"/>
      <c r="K593" s="45"/>
      <c r="L593" s="45"/>
      <c r="M593" s="34"/>
      <c r="N593" s="45"/>
      <c r="O593" s="27"/>
    </row>
    <row r="594" spans="1:15" x14ac:dyDescent="0.25">
      <c r="A594" s="18"/>
      <c r="B594" s="44"/>
      <c r="C594" s="45"/>
      <c r="D594" s="45"/>
      <c r="E594" s="45"/>
      <c r="F594" s="45"/>
      <c r="G594" s="45"/>
      <c r="H594" s="45"/>
      <c r="I594" s="45"/>
      <c r="J594" s="45"/>
      <c r="K594" s="45"/>
      <c r="L594" s="45"/>
      <c r="M594" s="34"/>
      <c r="N594" s="45"/>
      <c r="O594" s="27"/>
    </row>
    <row r="595" spans="1:15" x14ac:dyDescent="0.25">
      <c r="A595" s="18"/>
      <c r="B595" s="44"/>
      <c r="C595" s="45"/>
      <c r="D595" s="45"/>
      <c r="E595" s="45"/>
      <c r="F595" s="45"/>
      <c r="G595" s="45"/>
      <c r="H595" s="45"/>
      <c r="I595" s="45"/>
      <c r="J595" s="45"/>
      <c r="K595" s="45"/>
      <c r="L595" s="45"/>
      <c r="M595" s="34"/>
      <c r="N595" s="45"/>
      <c r="O595" s="27"/>
    </row>
    <row r="596" spans="1:15" x14ac:dyDescent="0.25">
      <c r="A596" s="18"/>
      <c r="B596" s="44"/>
      <c r="C596" s="45"/>
      <c r="D596" s="45"/>
      <c r="E596" s="45"/>
      <c r="F596" s="45"/>
      <c r="G596" s="45"/>
      <c r="H596" s="45"/>
      <c r="I596" s="45"/>
      <c r="J596" s="45"/>
      <c r="K596" s="45"/>
      <c r="L596" s="45"/>
      <c r="M596" s="34"/>
      <c r="N596" s="45"/>
      <c r="O596" s="27"/>
    </row>
    <row r="597" spans="1:15" x14ac:dyDescent="0.25">
      <c r="A597" s="18"/>
      <c r="B597" s="44"/>
      <c r="C597" s="45"/>
      <c r="D597" s="45"/>
      <c r="E597" s="45"/>
      <c r="F597" s="45"/>
      <c r="G597" s="45"/>
      <c r="H597" s="45"/>
      <c r="I597" s="45"/>
      <c r="J597" s="45"/>
      <c r="K597" s="45"/>
      <c r="L597" s="45"/>
      <c r="M597" s="34"/>
      <c r="N597" s="45"/>
      <c r="O597" s="27"/>
    </row>
    <row r="598" spans="1:15" x14ac:dyDescent="0.25">
      <c r="A598" s="18"/>
      <c r="B598" s="44"/>
      <c r="C598" s="45"/>
      <c r="D598" s="45"/>
      <c r="E598" s="45"/>
      <c r="F598" s="45"/>
      <c r="G598" s="45"/>
      <c r="H598" s="45"/>
      <c r="I598" s="45"/>
      <c r="J598" s="45"/>
      <c r="K598" s="45"/>
      <c r="L598" s="45"/>
      <c r="M598" s="34"/>
      <c r="N598" s="45"/>
      <c r="O598" s="27"/>
    </row>
    <row r="599" spans="1:15" x14ac:dyDescent="0.25">
      <c r="A599" s="18"/>
      <c r="B599" s="44"/>
      <c r="C599" s="45"/>
      <c r="D599" s="45"/>
      <c r="E599" s="45"/>
      <c r="F599" s="45"/>
      <c r="G599" s="45"/>
      <c r="H599" s="45"/>
      <c r="I599" s="45"/>
      <c r="J599" s="45"/>
      <c r="K599" s="45"/>
      <c r="L599" s="45"/>
      <c r="M599" s="34"/>
      <c r="N599" s="45"/>
      <c r="O599" s="27"/>
    </row>
    <row r="600" spans="1:15" x14ac:dyDescent="0.25">
      <c r="A600" s="18"/>
      <c r="B600" s="44"/>
      <c r="C600" s="45"/>
      <c r="D600" s="45"/>
      <c r="E600" s="45"/>
      <c r="F600" s="45"/>
      <c r="G600" s="45"/>
      <c r="H600" s="45"/>
      <c r="I600" s="45"/>
      <c r="J600" s="45"/>
      <c r="K600" s="45"/>
      <c r="L600" s="45"/>
      <c r="M600" s="34"/>
      <c r="N600" s="45"/>
      <c r="O600" s="27"/>
    </row>
    <row r="601" spans="1:15" x14ac:dyDescent="0.25">
      <c r="A601" s="18"/>
      <c r="B601" s="44"/>
      <c r="C601" s="45"/>
      <c r="D601" s="45"/>
      <c r="E601" s="45"/>
      <c r="F601" s="45"/>
      <c r="G601" s="45"/>
      <c r="H601" s="45"/>
      <c r="I601" s="45"/>
      <c r="J601" s="45"/>
      <c r="K601" s="45"/>
      <c r="L601" s="45"/>
      <c r="M601" s="34"/>
      <c r="N601" s="45"/>
      <c r="O601" s="27"/>
    </row>
    <row r="602" spans="1:15" x14ac:dyDescent="0.25">
      <c r="A602" s="18"/>
      <c r="B602" s="44"/>
      <c r="C602" s="45"/>
      <c r="D602" s="45"/>
      <c r="E602" s="45"/>
      <c r="F602" s="45"/>
      <c r="G602" s="45"/>
      <c r="H602" s="45"/>
      <c r="I602" s="45"/>
      <c r="J602" s="45"/>
      <c r="K602" s="45"/>
      <c r="L602" s="45"/>
      <c r="M602" s="34"/>
      <c r="N602" s="45"/>
      <c r="O602" s="27"/>
    </row>
    <row r="603" spans="1:15" x14ac:dyDescent="0.25">
      <c r="A603" s="18"/>
      <c r="B603" s="44"/>
      <c r="C603" s="45"/>
      <c r="D603" s="45"/>
      <c r="E603" s="45"/>
      <c r="F603" s="45"/>
      <c r="G603" s="45"/>
      <c r="H603" s="45"/>
      <c r="I603" s="45"/>
      <c r="J603" s="45"/>
      <c r="K603" s="45"/>
      <c r="L603" s="45"/>
      <c r="M603" s="34"/>
      <c r="N603" s="45"/>
      <c r="O603" s="27"/>
    </row>
    <row r="604" spans="1:15" x14ac:dyDescent="0.25">
      <c r="A604" s="18"/>
      <c r="B604" s="44"/>
      <c r="C604" s="45"/>
      <c r="D604" s="45"/>
      <c r="E604" s="45"/>
      <c r="F604" s="45"/>
      <c r="G604" s="45"/>
      <c r="H604" s="45"/>
      <c r="I604" s="45"/>
      <c r="J604" s="45"/>
      <c r="K604" s="45"/>
      <c r="L604" s="45"/>
      <c r="M604" s="34"/>
      <c r="N604" s="45"/>
      <c r="O604" s="27"/>
    </row>
    <row r="605" spans="1:15" x14ac:dyDescent="0.25">
      <c r="A605" s="18"/>
      <c r="B605" s="44"/>
      <c r="C605" s="45"/>
      <c r="D605" s="45"/>
      <c r="E605" s="45"/>
      <c r="F605" s="45"/>
      <c r="G605" s="45"/>
      <c r="H605" s="45"/>
      <c r="I605" s="45"/>
      <c r="J605" s="45"/>
      <c r="K605" s="45"/>
      <c r="L605" s="45"/>
      <c r="M605" s="34"/>
      <c r="N605" s="45"/>
      <c r="O605" s="27"/>
    </row>
    <row r="606" spans="1:15" x14ac:dyDescent="0.25">
      <c r="A606" s="18"/>
      <c r="B606" s="44"/>
      <c r="C606" s="45"/>
      <c r="D606" s="45"/>
      <c r="E606" s="45"/>
      <c r="F606" s="45"/>
      <c r="G606" s="45"/>
      <c r="H606" s="45"/>
      <c r="I606" s="45"/>
      <c r="J606" s="45"/>
      <c r="K606" s="45"/>
      <c r="L606" s="45"/>
      <c r="M606" s="34"/>
      <c r="N606" s="45"/>
      <c r="O606" s="27"/>
    </row>
    <row r="607" spans="1:15" x14ac:dyDescent="0.25">
      <c r="A607" s="18"/>
      <c r="B607" s="44"/>
      <c r="C607" s="45"/>
      <c r="D607" s="45"/>
      <c r="E607" s="45"/>
      <c r="F607" s="45"/>
      <c r="G607" s="45"/>
      <c r="H607" s="45"/>
      <c r="I607" s="45"/>
      <c r="J607" s="45"/>
      <c r="K607" s="45"/>
      <c r="L607" s="45"/>
      <c r="M607" s="34"/>
      <c r="N607" s="45"/>
      <c r="O607" s="27"/>
    </row>
    <row r="608" spans="1:15" x14ac:dyDescent="0.25">
      <c r="A608" s="18"/>
      <c r="B608" s="44"/>
      <c r="C608" s="45"/>
      <c r="D608" s="45"/>
      <c r="E608" s="45"/>
      <c r="F608" s="45"/>
      <c r="G608" s="45"/>
      <c r="H608" s="45"/>
      <c r="I608" s="45"/>
      <c r="J608" s="45"/>
      <c r="K608" s="45"/>
      <c r="L608" s="45"/>
      <c r="M608" s="34"/>
      <c r="N608" s="45"/>
      <c r="O608" s="27"/>
    </row>
    <row r="609" spans="1:15" x14ac:dyDescent="0.25">
      <c r="A609" s="18"/>
      <c r="B609" s="44"/>
      <c r="C609" s="45"/>
      <c r="D609" s="45"/>
      <c r="E609" s="45"/>
      <c r="F609" s="45"/>
      <c r="G609" s="45"/>
      <c r="H609" s="45"/>
      <c r="I609" s="45"/>
      <c r="J609" s="45"/>
      <c r="K609" s="45"/>
      <c r="L609" s="45"/>
      <c r="M609" s="34"/>
      <c r="N609" s="45"/>
      <c r="O609" s="27"/>
    </row>
    <row r="610" spans="1:15" x14ac:dyDescent="0.25">
      <c r="A610" s="18"/>
      <c r="B610" s="44"/>
      <c r="C610" s="45"/>
      <c r="D610" s="45"/>
      <c r="E610" s="45"/>
      <c r="F610" s="45"/>
      <c r="G610" s="45"/>
      <c r="H610" s="45"/>
      <c r="I610" s="45"/>
      <c r="J610" s="45"/>
      <c r="K610" s="45"/>
      <c r="L610" s="45"/>
      <c r="M610" s="34"/>
      <c r="N610" s="45"/>
      <c r="O610" s="27"/>
    </row>
    <row r="611" spans="1:15" x14ac:dyDescent="0.25">
      <c r="A611" s="18"/>
      <c r="B611" s="44"/>
      <c r="C611" s="45"/>
      <c r="D611" s="45"/>
      <c r="E611" s="45"/>
      <c r="F611" s="45"/>
      <c r="G611" s="45"/>
      <c r="H611" s="45"/>
      <c r="I611" s="45"/>
      <c r="J611" s="45"/>
      <c r="K611" s="45"/>
      <c r="L611" s="45"/>
      <c r="M611" s="34"/>
      <c r="N611" s="45"/>
      <c r="O611" s="27"/>
    </row>
    <row r="612" spans="1:15" x14ac:dyDescent="0.25">
      <c r="A612" s="18"/>
      <c r="B612" s="44"/>
      <c r="C612" s="45"/>
      <c r="D612" s="45"/>
      <c r="E612" s="45"/>
      <c r="F612" s="45"/>
      <c r="G612" s="45"/>
      <c r="H612" s="45"/>
      <c r="I612" s="45"/>
      <c r="J612" s="45"/>
      <c r="K612" s="45"/>
      <c r="L612" s="45"/>
      <c r="M612" s="34"/>
      <c r="N612" s="45"/>
      <c r="O612" s="27"/>
    </row>
    <row r="613" spans="1:15" x14ac:dyDescent="0.25">
      <c r="A613" s="18"/>
      <c r="B613" s="44"/>
      <c r="C613" s="45"/>
      <c r="D613" s="45"/>
      <c r="E613" s="45"/>
      <c r="F613" s="45"/>
      <c r="G613" s="45"/>
      <c r="H613" s="45"/>
      <c r="I613" s="45"/>
      <c r="J613" s="45"/>
      <c r="K613" s="45"/>
      <c r="L613" s="45"/>
      <c r="M613" s="34"/>
      <c r="N613" s="45"/>
      <c r="O613" s="27"/>
    </row>
    <row r="614" spans="1:15" x14ac:dyDescent="0.25">
      <c r="A614" s="18"/>
      <c r="B614" s="44"/>
      <c r="C614" s="45"/>
      <c r="D614" s="45"/>
      <c r="E614" s="45"/>
      <c r="F614" s="45"/>
      <c r="G614" s="45"/>
      <c r="H614" s="45"/>
      <c r="I614" s="45"/>
      <c r="J614" s="45"/>
      <c r="K614" s="45"/>
      <c r="L614" s="45"/>
      <c r="M614" s="34"/>
      <c r="N614" s="45"/>
      <c r="O614" s="27"/>
    </row>
    <row r="615" spans="1:15" x14ac:dyDescent="0.25">
      <c r="A615" s="18"/>
      <c r="B615" s="44"/>
      <c r="C615" s="45"/>
      <c r="D615" s="45"/>
      <c r="E615" s="45"/>
      <c r="F615" s="45"/>
      <c r="G615" s="45"/>
      <c r="H615" s="45"/>
      <c r="I615" s="45"/>
      <c r="J615" s="45"/>
      <c r="K615" s="45"/>
      <c r="L615" s="45"/>
      <c r="M615" s="34"/>
      <c r="N615" s="45"/>
      <c r="O615" s="27"/>
    </row>
    <row r="616" spans="1:15" x14ac:dyDescent="0.25">
      <c r="A616" s="18"/>
      <c r="B616" s="44"/>
      <c r="C616" s="45"/>
      <c r="D616" s="45"/>
      <c r="E616" s="45"/>
      <c r="F616" s="45"/>
      <c r="G616" s="45"/>
      <c r="H616" s="45"/>
      <c r="I616" s="45"/>
      <c r="J616" s="45"/>
      <c r="K616" s="45"/>
      <c r="L616" s="45"/>
      <c r="M616" s="34"/>
      <c r="N616" s="45"/>
      <c r="O616" s="27"/>
    </row>
    <row r="617" spans="1:15" x14ac:dyDescent="0.25">
      <c r="A617" s="18"/>
      <c r="B617" s="44"/>
      <c r="C617" s="45"/>
      <c r="D617" s="45"/>
      <c r="E617" s="45"/>
      <c r="F617" s="45"/>
      <c r="G617" s="45"/>
      <c r="H617" s="45"/>
      <c r="I617" s="45"/>
      <c r="J617" s="45"/>
      <c r="K617" s="45"/>
      <c r="L617" s="45"/>
      <c r="M617" s="34"/>
      <c r="N617" s="45"/>
      <c r="O617" s="27"/>
    </row>
    <row r="618" spans="1:15" x14ac:dyDescent="0.25">
      <c r="A618" s="18"/>
      <c r="B618" s="44"/>
      <c r="C618" s="45"/>
      <c r="D618" s="45"/>
      <c r="E618" s="45"/>
      <c r="F618" s="45"/>
      <c r="G618" s="45"/>
      <c r="H618" s="45"/>
      <c r="I618" s="45"/>
      <c r="J618" s="45"/>
      <c r="K618" s="45"/>
      <c r="L618" s="45"/>
      <c r="M618" s="34"/>
      <c r="N618" s="45"/>
      <c r="O618" s="27"/>
    </row>
    <row r="619" spans="1:15" x14ac:dyDescent="0.25">
      <c r="A619" s="18"/>
      <c r="B619" s="44"/>
      <c r="C619" s="45"/>
      <c r="D619" s="45"/>
      <c r="E619" s="45"/>
      <c r="F619" s="45"/>
      <c r="G619" s="45"/>
      <c r="H619" s="45"/>
      <c r="I619" s="45"/>
      <c r="J619" s="45"/>
      <c r="K619" s="45"/>
      <c r="L619" s="45"/>
      <c r="M619" s="34"/>
      <c r="N619" s="45"/>
      <c r="O619" s="27"/>
    </row>
    <row r="620" spans="1:15" x14ac:dyDescent="0.25">
      <c r="A620" s="18"/>
      <c r="B620" s="44"/>
      <c r="C620" s="45"/>
      <c r="D620" s="45"/>
      <c r="E620" s="45"/>
      <c r="F620" s="45"/>
      <c r="G620" s="45"/>
      <c r="H620" s="45"/>
      <c r="I620" s="45"/>
      <c r="J620" s="45"/>
      <c r="K620" s="45"/>
      <c r="L620" s="45"/>
      <c r="M620" s="34"/>
      <c r="N620" s="45"/>
      <c r="O620" s="27"/>
    </row>
    <row r="621" spans="1:15" x14ac:dyDescent="0.25">
      <c r="A621" s="18"/>
      <c r="B621" s="44"/>
      <c r="C621" s="45"/>
      <c r="D621" s="45"/>
      <c r="E621" s="45"/>
      <c r="F621" s="45"/>
      <c r="G621" s="45"/>
      <c r="H621" s="45"/>
      <c r="I621" s="45"/>
      <c r="J621" s="45"/>
      <c r="K621" s="45"/>
      <c r="L621" s="45"/>
      <c r="M621" s="34"/>
      <c r="N621" s="45"/>
      <c r="O621" s="27"/>
    </row>
    <row r="622" spans="1:15" x14ac:dyDescent="0.25">
      <c r="A622" s="18"/>
      <c r="B622" s="44"/>
      <c r="C622" s="45"/>
      <c r="D622" s="45"/>
      <c r="E622" s="45"/>
      <c r="F622" s="45"/>
      <c r="G622" s="45"/>
      <c r="H622" s="45"/>
      <c r="I622" s="45"/>
      <c r="J622" s="45"/>
      <c r="K622" s="45"/>
      <c r="L622" s="45"/>
      <c r="M622" s="34"/>
      <c r="N622" s="45"/>
      <c r="O622" s="27"/>
    </row>
    <row r="623" spans="1:15" x14ac:dyDescent="0.25">
      <c r="A623" s="18"/>
      <c r="B623" s="44"/>
      <c r="C623" s="45"/>
      <c r="D623" s="45"/>
      <c r="E623" s="45"/>
      <c r="F623" s="45"/>
      <c r="G623" s="45"/>
      <c r="H623" s="45"/>
      <c r="I623" s="45"/>
      <c r="J623" s="45"/>
      <c r="K623" s="45"/>
      <c r="L623" s="45"/>
      <c r="M623" s="34"/>
      <c r="N623" s="45"/>
      <c r="O623" s="27"/>
    </row>
    <row r="624" spans="1:15" x14ac:dyDescent="0.25">
      <c r="A624" s="18"/>
      <c r="B624" s="44"/>
      <c r="C624" s="45"/>
      <c r="D624" s="45"/>
      <c r="E624" s="45"/>
      <c r="F624" s="45"/>
      <c r="G624" s="45"/>
      <c r="H624" s="45"/>
      <c r="I624" s="45"/>
      <c r="J624" s="45"/>
      <c r="K624" s="45"/>
      <c r="L624" s="45"/>
      <c r="M624" s="34"/>
      <c r="N624" s="45"/>
      <c r="O624" s="27"/>
    </row>
    <row r="625" spans="1:15" x14ac:dyDescent="0.25">
      <c r="A625" s="18"/>
      <c r="B625" s="44"/>
      <c r="C625" s="45"/>
      <c r="D625" s="45"/>
      <c r="E625" s="45"/>
      <c r="F625" s="45"/>
      <c r="G625" s="45"/>
      <c r="H625" s="45"/>
      <c r="I625" s="45"/>
      <c r="J625" s="45"/>
      <c r="K625" s="45"/>
      <c r="L625" s="45"/>
      <c r="M625" s="34"/>
      <c r="N625" s="45"/>
      <c r="O625" s="27"/>
    </row>
    <row r="626" spans="1:15" x14ac:dyDescent="0.25">
      <c r="A626" s="18"/>
      <c r="B626" s="44"/>
      <c r="C626" s="45"/>
      <c r="D626" s="45"/>
      <c r="E626" s="45"/>
      <c r="F626" s="45"/>
      <c r="G626" s="45"/>
      <c r="H626" s="45"/>
      <c r="I626" s="45"/>
      <c r="J626" s="45"/>
      <c r="K626" s="45"/>
      <c r="L626" s="45"/>
      <c r="M626" s="34"/>
      <c r="N626" s="45"/>
      <c r="O626" s="27"/>
    </row>
    <row r="627" spans="1:15" x14ac:dyDescent="0.25">
      <c r="A627" s="18"/>
      <c r="B627" s="44"/>
      <c r="C627" s="45"/>
      <c r="D627" s="45"/>
      <c r="E627" s="45"/>
      <c r="F627" s="45"/>
      <c r="G627" s="45"/>
      <c r="H627" s="45"/>
      <c r="I627" s="45"/>
      <c r="J627" s="45"/>
      <c r="K627" s="45"/>
      <c r="L627" s="45"/>
      <c r="M627" s="34"/>
      <c r="N627" s="45"/>
      <c r="O627" s="27"/>
    </row>
    <row r="628" spans="1:15" x14ac:dyDescent="0.25">
      <c r="A628" s="18"/>
      <c r="B628" s="44"/>
      <c r="C628" s="45"/>
      <c r="D628" s="45"/>
      <c r="E628" s="45"/>
      <c r="F628" s="45"/>
      <c r="G628" s="45"/>
      <c r="H628" s="45"/>
      <c r="I628" s="45"/>
      <c r="J628" s="45"/>
      <c r="K628" s="45"/>
      <c r="L628" s="45"/>
      <c r="M628" s="34"/>
      <c r="N628" s="45"/>
      <c r="O628" s="27"/>
    </row>
    <row r="629" spans="1:15" x14ac:dyDescent="0.25">
      <c r="A629" s="18"/>
      <c r="B629" s="44"/>
      <c r="C629" s="45"/>
      <c r="D629" s="45"/>
      <c r="E629" s="45"/>
      <c r="F629" s="45"/>
      <c r="G629" s="45"/>
      <c r="H629" s="45"/>
      <c r="I629" s="45"/>
      <c r="J629" s="45"/>
      <c r="K629" s="45"/>
      <c r="L629" s="45"/>
      <c r="M629" s="34"/>
      <c r="N629" s="45"/>
      <c r="O629" s="27"/>
    </row>
    <row r="630" spans="1:15" x14ac:dyDescent="0.25">
      <c r="A630" s="18"/>
      <c r="B630" s="44"/>
      <c r="C630" s="45"/>
      <c r="D630" s="45"/>
      <c r="E630" s="45"/>
      <c r="F630" s="45"/>
      <c r="G630" s="45"/>
      <c r="H630" s="45"/>
      <c r="I630" s="45"/>
      <c r="J630" s="45"/>
      <c r="K630" s="45"/>
      <c r="L630" s="45"/>
      <c r="M630" s="34"/>
      <c r="N630" s="45"/>
      <c r="O630" s="27"/>
    </row>
    <row r="631" spans="1:15" x14ac:dyDescent="0.25">
      <c r="A631" s="18"/>
      <c r="B631" s="44"/>
      <c r="C631" s="45"/>
      <c r="D631" s="45"/>
      <c r="E631" s="45"/>
      <c r="F631" s="45"/>
      <c r="G631" s="45"/>
      <c r="H631" s="45"/>
      <c r="I631" s="45"/>
      <c r="J631" s="45"/>
      <c r="K631" s="45"/>
      <c r="L631" s="45"/>
      <c r="M631" s="34"/>
      <c r="N631" s="45"/>
      <c r="O631" s="27"/>
    </row>
    <row r="632" spans="1:15" x14ac:dyDescent="0.25">
      <c r="A632" s="18"/>
      <c r="B632" s="44"/>
      <c r="C632" s="45"/>
      <c r="D632" s="45"/>
      <c r="E632" s="45"/>
      <c r="F632" s="45"/>
      <c r="G632" s="45"/>
      <c r="H632" s="45"/>
      <c r="I632" s="45"/>
      <c r="J632" s="45"/>
      <c r="K632" s="45"/>
      <c r="L632" s="45"/>
      <c r="M632" s="34"/>
      <c r="N632" s="45"/>
      <c r="O632" s="27"/>
    </row>
    <row r="633" spans="1:15" x14ac:dyDescent="0.25">
      <c r="A633" s="18"/>
      <c r="B633" s="44"/>
      <c r="C633" s="45"/>
      <c r="D633" s="45"/>
      <c r="E633" s="45"/>
      <c r="F633" s="45"/>
      <c r="G633" s="45"/>
      <c r="H633" s="45"/>
      <c r="I633" s="45"/>
      <c r="J633" s="45"/>
      <c r="K633" s="45"/>
      <c r="L633" s="45"/>
      <c r="M633" s="34"/>
      <c r="N633" s="45"/>
      <c r="O633" s="27"/>
    </row>
    <row r="634" spans="1:15" x14ac:dyDescent="0.25">
      <c r="A634" s="18"/>
      <c r="B634" s="44"/>
      <c r="C634" s="45"/>
      <c r="D634" s="45"/>
      <c r="E634" s="45"/>
      <c r="F634" s="45"/>
      <c r="G634" s="45"/>
      <c r="H634" s="45"/>
      <c r="I634" s="45"/>
      <c r="J634" s="45"/>
      <c r="K634" s="45"/>
      <c r="L634" s="45"/>
      <c r="M634" s="34"/>
      <c r="N634" s="45"/>
      <c r="O634" s="27"/>
    </row>
    <row r="635" spans="1:15" x14ac:dyDescent="0.25">
      <c r="A635" s="18"/>
      <c r="B635" s="44"/>
      <c r="C635" s="45"/>
      <c r="D635" s="45"/>
      <c r="E635" s="45"/>
      <c r="F635" s="45"/>
      <c r="G635" s="45"/>
      <c r="H635" s="45"/>
      <c r="I635" s="45"/>
      <c r="J635" s="45"/>
      <c r="K635" s="45"/>
      <c r="L635" s="45"/>
      <c r="M635" s="34"/>
      <c r="N635" s="45"/>
      <c r="O635" s="27"/>
    </row>
    <row r="636" spans="1:15" x14ac:dyDescent="0.25">
      <c r="A636" s="18"/>
      <c r="B636" s="44"/>
      <c r="C636" s="45"/>
      <c r="D636" s="45"/>
      <c r="E636" s="45"/>
      <c r="F636" s="45"/>
      <c r="G636" s="45"/>
      <c r="H636" s="45"/>
      <c r="I636" s="45"/>
      <c r="J636" s="45"/>
      <c r="K636" s="45"/>
      <c r="L636" s="45"/>
      <c r="M636" s="34"/>
      <c r="N636" s="45"/>
      <c r="O636" s="27"/>
    </row>
    <row r="637" spans="1:15" x14ac:dyDescent="0.25">
      <c r="A637" s="18"/>
      <c r="B637" s="44"/>
      <c r="C637" s="45"/>
      <c r="D637" s="45"/>
      <c r="E637" s="45"/>
      <c r="F637" s="45"/>
      <c r="G637" s="45"/>
      <c r="H637" s="45"/>
      <c r="I637" s="45"/>
      <c r="J637" s="45"/>
      <c r="K637" s="45"/>
      <c r="L637" s="45"/>
      <c r="M637" s="34"/>
      <c r="N637" s="45"/>
      <c r="O637" s="27"/>
    </row>
    <row r="638" spans="1:15" x14ac:dyDescent="0.25">
      <c r="A638" s="18"/>
      <c r="B638" s="44"/>
      <c r="C638" s="45"/>
      <c r="D638" s="45"/>
      <c r="E638" s="45"/>
      <c r="F638" s="45"/>
      <c r="G638" s="45"/>
      <c r="H638" s="45"/>
      <c r="I638" s="45"/>
      <c r="J638" s="45"/>
      <c r="K638" s="45"/>
      <c r="L638" s="45"/>
      <c r="M638" s="34"/>
      <c r="N638" s="45"/>
      <c r="O638" s="27"/>
    </row>
    <row r="639" spans="1:15" x14ac:dyDescent="0.25">
      <c r="A639" s="18"/>
      <c r="B639" s="44"/>
      <c r="C639" s="45"/>
      <c r="D639" s="45"/>
      <c r="E639" s="45"/>
      <c r="F639" s="45"/>
      <c r="G639" s="45"/>
      <c r="H639" s="45"/>
      <c r="I639" s="45"/>
      <c r="J639" s="45"/>
      <c r="K639" s="45"/>
      <c r="L639" s="45"/>
      <c r="M639" s="34"/>
      <c r="N639" s="45"/>
      <c r="O639" s="27"/>
    </row>
    <row r="640" spans="1:15" x14ac:dyDescent="0.25">
      <c r="A640" s="18"/>
      <c r="B640" s="44"/>
      <c r="C640" s="45"/>
      <c r="D640" s="45"/>
      <c r="E640" s="45"/>
      <c r="F640" s="45"/>
      <c r="G640" s="45"/>
      <c r="H640" s="45"/>
      <c r="I640" s="45"/>
      <c r="J640" s="45"/>
      <c r="K640" s="45"/>
      <c r="L640" s="45"/>
      <c r="M640" s="34"/>
      <c r="N640" s="45"/>
      <c r="O640" s="27"/>
    </row>
    <row r="641" spans="1:15" x14ac:dyDescent="0.25">
      <c r="A641" s="18"/>
      <c r="B641" s="44"/>
      <c r="C641" s="45"/>
      <c r="D641" s="45"/>
      <c r="E641" s="45"/>
      <c r="F641" s="45"/>
      <c r="G641" s="45"/>
      <c r="H641" s="45"/>
      <c r="I641" s="45"/>
      <c r="J641" s="45"/>
      <c r="K641" s="45"/>
      <c r="L641" s="45"/>
      <c r="M641" s="34"/>
      <c r="N641" s="45"/>
      <c r="O641" s="27"/>
    </row>
    <row r="642" spans="1:15" x14ac:dyDescent="0.25">
      <c r="A642" s="18"/>
      <c r="B642" s="44"/>
      <c r="C642" s="45"/>
      <c r="D642" s="45"/>
      <c r="E642" s="45"/>
      <c r="F642" s="45"/>
      <c r="G642" s="45"/>
      <c r="H642" s="45"/>
      <c r="I642" s="45"/>
      <c r="J642" s="45"/>
      <c r="K642" s="45"/>
      <c r="L642" s="45"/>
      <c r="M642" s="34"/>
      <c r="N642" s="45"/>
      <c r="O642" s="27"/>
    </row>
    <row r="643" spans="1:15" x14ac:dyDescent="0.25">
      <c r="A643" s="18"/>
      <c r="B643" s="44"/>
      <c r="C643" s="45"/>
      <c r="D643" s="45"/>
      <c r="E643" s="45"/>
      <c r="F643" s="45"/>
      <c r="G643" s="45"/>
      <c r="H643" s="45"/>
      <c r="I643" s="45"/>
      <c r="J643" s="45"/>
      <c r="K643" s="45"/>
      <c r="L643" s="45"/>
      <c r="M643" s="34"/>
      <c r="N643" s="45"/>
      <c r="O643" s="27"/>
    </row>
    <row r="644" spans="1:15" x14ac:dyDescent="0.25">
      <c r="A644" s="18"/>
      <c r="B644" s="44"/>
      <c r="C644" s="45"/>
      <c r="D644" s="45"/>
      <c r="E644" s="45"/>
      <c r="F644" s="45"/>
      <c r="G644" s="45"/>
      <c r="H644" s="45"/>
      <c r="I644" s="45"/>
      <c r="J644" s="45"/>
      <c r="K644" s="45"/>
      <c r="L644" s="45"/>
      <c r="M644" s="34"/>
      <c r="N644" s="45"/>
      <c r="O644" s="27"/>
    </row>
    <row r="645" spans="1:15" x14ac:dyDescent="0.25">
      <c r="A645" s="18"/>
      <c r="B645" s="44"/>
      <c r="C645" s="45"/>
      <c r="D645" s="45"/>
      <c r="E645" s="45"/>
      <c r="F645" s="45"/>
      <c r="G645" s="45"/>
      <c r="H645" s="45"/>
      <c r="I645" s="45"/>
      <c r="J645" s="45"/>
      <c r="K645" s="45"/>
      <c r="L645" s="45"/>
      <c r="M645" s="34"/>
      <c r="N645" s="45"/>
      <c r="O645" s="27"/>
    </row>
    <row r="646" spans="1:15" x14ac:dyDescent="0.25">
      <c r="A646" s="18"/>
      <c r="B646" s="44"/>
      <c r="C646" s="45"/>
      <c r="D646" s="45"/>
      <c r="E646" s="45"/>
      <c r="F646" s="45"/>
      <c r="G646" s="45"/>
      <c r="H646" s="45"/>
      <c r="I646" s="45"/>
      <c r="J646" s="45"/>
      <c r="K646" s="45"/>
      <c r="L646" s="45"/>
      <c r="M646" s="34"/>
      <c r="N646" s="45"/>
      <c r="O646" s="27"/>
    </row>
    <row r="647" spans="1:15" x14ac:dyDescent="0.25">
      <c r="A647" s="18"/>
      <c r="B647" s="44"/>
      <c r="C647" s="45"/>
      <c r="D647" s="45"/>
      <c r="E647" s="45"/>
      <c r="F647" s="45"/>
      <c r="G647" s="45"/>
      <c r="H647" s="45"/>
      <c r="I647" s="45"/>
      <c r="J647" s="45"/>
      <c r="K647" s="45"/>
      <c r="L647" s="45"/>
      <c r="M647" s="34"/>
      <c r="N647" s="45"/>
      <c r="O647" s="27"/>
    </row>
    <row r="648" spans="1:15" x14ac:dyDescent="0.25">
      <c r="A648" s="18"/>
      <c r="B648" s="44"/>
      <c r="C648" s="45"/>
      <c r="D648" s="45"/>
      <c r="E648" s="45"/>
      <c r="F648" s="45"/>
      <c r="G648" s="45"/>
      <c r="H648" s="45"/>
      <c r="I648" s="45"/>
      <c r="J648" s="45"/>
      <c r="K648" s="45"/>
      <c r="L648" s="45"/>
      <c r="M648" s="34"/>
      <c r="N648" s="45"/>
      <c r="O648" s="27"/>
    </row>
    <row r="649" spans="1:15" x14ac:dyDescent="0.25">
      <c r="A649" s="18"/>
      <c r="B649" s="44"/>
      <c r="C649" s="45"/>
      <c r="D649" s="45"/>
      <c r="E649" s="45"/>
      <c r="F649" s="45"/>
      <c r="G649" s="45"/>
      <c r="H649" s="45"/>
      <c r="I649" s="45"/>
      <c r="J649" s="45"/>
      <c r="K649" s="45"/>
      <c r="L649" s="45"/>
      <c r="M649" s="34"/>
      <c r="N649" s="45"/>
      <c r="O649" s="27"/>
    </row>
    <row r="650" spans="1:15" x14ac:dyDescent="0.25">
      <c r="A650" s="18"/>
      <c r="B650" s="44"/>
      <c r="C650" s="45"/>
      <c r="D650" s="45"/>
      <c r="E650" s="45"/>
      <c r="F650" s="45"/>
      <c r="G650" s="45"/>
      <c r="H650" s="45"/>
      <c r="I650" s="45"/>
      <c r="J650" s="45"/>
      <c r="K650" s="45"/>
      <c r="L650" s="45"/>
      <c r="M650" s="34"/>
      <c r="N650" s="45"/>
      <c r="O650" s="27"/>
    </row>
    <row r="651" spans="1:15" x14ac:dyDescent="0.25">
      <c r="A651" s="18"/>
      <c r="B651" s="44"/>
      <c r="C651" s="45"/>
      <c r="D651" s="45"/>
      <c r="E651" s="45"/>
      <c r="F651" s="45"/>
      <c r="G651" s="45"/>
      <c r="H651" s="45"/>
      <c r="I651" s="45"/>
      <c r="J651" s="45"/>
      <c r="K651" s="45"/>
      <c r="L651" s="45"/>
      <c r="M651" s="34"/>
      <c r="N651" s="45"/>
      <c r="O651" s="27"/>
    </row>
    <row r="652" spans="1:15" x14ac:dyDescent="0.25">
      <c r="A652" s="18"/>
      <c r="B652" s="44"/>
      <c r="C652" s="45"/>
      <c r="D652" s="45"/>
      <c r="E652" s="45"/>
      <c r="F652" s="45"/>
      <c r="G652" s="45"/>
      <c r="H652" s="45"/>
      <c r="I652" s="45"/>
      <c r="J652" s="45"/>
      <c r="K652" s="45"/>
      <c r="L652" s="45"/>
      <c r="M652" s="34"/>
      <c r="N652" s="45"/>
      <c r="O652" s="27"/>
    </row>
    <row r="653" spans="1:15" x14ac:dyDescent="0.25">
      <c r="A653" s="18"/>
      <c r="B653" s="44"/>
      <c r="C653" s="45"/>
      <c r="D653" s="45"/>
      <c r="E653" s="45"/>
      <c r="F653" s="45"/>
      <c r="G653" s="45"/>
      <c r="H653" s="45"/>
      <c r="I653" s="45"/>
      <c r="J653" s="45"/>
      <c r="K653" s="45"/>
      <c r="L653" s="45"/>
      <c r="M653" s="34"/>
      <c r="N653" s="45"/>
      <c r="O653" s="27"/>
    </row>
    <row r="654" spans="1:15" x14ac:dyDescent="0.25">
      <c r="A654" s="18"/>
      <c r="B654" s="44"/>
      <c r="C654" s="45"/>
      <c r="D654" s="45"/>
      <c r="E654" s="45"/>
      <c r="F654" s="45"/>
      <c r="G654" s="45"/>
      <c r="H654" s="45"/>
      <c r="I654" s="45"/>
      <c r="J654" s="45"/>
      <c r="K654" s="45"/>
      <c r="L654" s="45"/>
      <c r="M654" s="34"/>
      <c r="N654" s="45"/>
      <c r="O654" s="27"/>
    </row>
    <row r="655" spans="1:15" x14ac:dyDescent="0.25">
      <c r="A655" s="18"/>
      <c r="B655" s="44"/>
      <c r="C655" s="45"/>
      <c r="D655" s="45"/>
      <c r="E655" s="45"/>
      <c r="F655" s="45"/>
      <c r="G655" s="45"/>
      <c r="H655" s="45"/>
      <c r="I655" s="45"/>
      <c r="J655" s="45"/>
      <c r="K655" s="45"/>
      <c r="L655" s="45"/>
      <c r="M655" s="34"/>
      <c r="N655" s="45"/>
      <c r="O655" s="27"/>
    </row>
    <row r="656" spans="1:15" x14ac:dyDescent="0.25">
      <c r="A656" s="18"/>
      <c r="B656" s="44"/>
      <c r="C656" s="45"/>
      <c r="D656" s="45"/>
      <c r="E656" s="45"/>
      <c r="F656" s="45"/>
      <c r="G656" s="45"/>
      <c r="H656" s="45"/>
      <c r="I656" s="45"/>
      <c r="J656" s="45"/>
      <c r="K656" s="45"/>
      <c r="L656" s="45"/>
      <c r="M656" s="34"/>
      <c r="N656" s="45"/>
      <c r="O656" s="27"/>
    </row>
    <row r="657" spans="1:15" x14ac:dyDescent="0.25">
      <c r="A657" s="18"/>
      <c r="B657" s="44"/>
      <c r="C657" s="45"/>
      <c r="D657" s="45"/>
      <c r="E657" s="45"/>
      <c r="F657" s="45"/>
      <c r="G657" s="45"/>
      <c r="H657" s="45"/>
      <c r="I657" s="45"/>
      <c r="J657" s="45"/>
      <c r="K657" s="45"/>
      <c r="L657" s="45"/>
      <c r="M657" s="34"/>
      <c r="N657" s="45"/>
      <c r="O657" s="27"/>
    </row>
    <row r="658" spans="1:15" x14ac:dyDescent="0.25">
      <c r="A658" s="18"/>
      <c r="B658" s="44"/>
      <c r="C658" s="45"/>
      <c r="D658" s="45"/>
      <c r="E658" s="45"/>
      <c r="F658" s="45"/>
      <c r="G658" s="45"/>
      <c r="H658" s="45"/>
      <c r="I658" s="45"/>
      <c r="J658" s="45"/>
      <c r="K658" s="45"/>
      <c r="L658" s="45"/>
      <c r="M658" s="34"/>
      <c r="N658" s="45"/>
      <c r="O658" s="27"/>
    </row>
    <row r="659" spans="1:15" x14ac:dyDescent="0.25">
      <c r="A659" s="18"/>
      <c r="B659" s="44"/>
      <c r="C659" s="45"/>
      <c r="D659" s="45"/>
      <c r="E659" s="45"/>
      <c r="F659" s="45"/>
      <c r="G659" s="45"/>
      <c r="H659" s="45"/>
      <c r="I659" s="45"/>
      <c r="J659" s="45"/>
      <c r="K659" s="45"/>
      <c r="L659" s="45"/>
      <c r="M659" s="34"/>
      <c r="N659" s="45"/>
      <c r="O659" s="27"/>
    </row>
    <row r="660" spans="1:15" x14ac:dyDescent="0.25">
      <c r="A660" s="18"/>
      <c r="B660" s="44"/>
      <c r="C660" s="45"/>
      <c r="D660" s="45"/>
      <c r="E660" s="45"/>
      <c r="F660" s="45"/>
      <c r="G660" s="45"/>
      <c r="H660" s="45"/>
      <c r="I660" s="45"/>
      <c r="J660" s="45"/>
      <c r="K660" s="45"/>
      <c r="L660" s="45"/>
      <c r="M660" s="34"/>
      <c r="N660" s="45"/>
      <c r="O660" s="27"/>
    </row>
    <row r="661" spans="1:15" x14ac:dyDescent="0.25">
      <c r="A661" s="18"/>
      <c r="B661" s="44"/>
      <c r="C661" s="45"/>
      <c r="D661" s="45"/>
      <c r="E661" s="45"/>
      <c r="F661" s="45"/>
      <c r="G661" s="45"/>
      <c r="H661" s="45"/>
      <c r="I661" s="45"/>
      <c r="J661" s="45"/>
      <c r="K661" s="45"/>
      <c r="L661" s="45"/>
      <c r="M661" s="34"/>
      <c r="N661" s="45"/>
      <c r="O661" s="27"/>
    </row>
    <row r="662" spans="1:15" x14ac:dyDescent="0.25">
      <c r="A662" s="18"/>
      <c r="B662" s="44"/>
      <c r="C662" s="45"/>
      <c r="D662" s="45"/>
      <c r="E662" s="45"/>
      <c r="F662" s="45"/>
      <c r="G662" s="45"/>
      <c r="H662" s="45"/>
      <c r="I662" s="45"/>
      <c r="J662" s="45"/>
      <c r="K662" s="45"/>
      <c r="L662" s="45"/>
      <c r="M662" s="34"/>
      <c r="N662" s="45"/>
      <c r="O662" s="27"/>
    </row>
    <row r="663" spans="1:15" x14ac:dyDescent="0.25">
      <c r="A663" s="18"/>
      <c r="B663" s="44"/>
      <c r="C663" s="45"/>
      <c r="D663" s="45"/>
      <c r="E663" s="45"/>
      <c r="F663" s="45"/>
      <c r="G663" s="45"/>
      <c r="H663" s="45"/>
      <c r="I663" s="45"/>
      <c r="J663" s="45"/>
      <c r="K663" s="45"/>
      <c r="L663" s="45"/>
      <c r="M663" s="34"/>
      <c r="N663" s="45"/>
      <c r="O663" s="27"/>
    </row>
    <row r="664" spans="1:15" x14ac:dyDescent="0.25">
      <c r="A664" s="18"/>
      <c r="B664" s="44"/>
      <c r="C664" s="45"/>
      <c r="D664" s="45"/>
      <c r="E664" s="45"/>
      <c r="F664" s="45"/>
      <c r="G664" s="45"/>
      <c r="H664" s="45"/>
      <c r="I664" s="45"/>
      <c r="J664" s="45"/>
      <c r="K664" s="45"/>
      <c r="L664" s="45"/>
      <c r="M664" s="34"/>
      <c r="N664" s="45"/>
      <c r="O664" s="27"/>
    </row>
    <row r="665" spans="1:15" x14ac:dyDescent="0.25">
      <c r="A665" s="18"/>
      <c r="B665" s="44"/>
      <c r="C665" s="45"/>
      <c r="D665" s="45"/>
      <c r="E665" s="45"/>
      <c r="F665" s="45"/>
      <c r="G665" s="45"/>
      <c r="H665" s="45"/>
      <c r="I665" s="45"/>
      <c r="J665" s="45"/>
      <c r="K665" s="45"/>
      <c r="L665" s="45"/>
      <c r="M665" s="34"/>
      <c r="N665" s="45"/>
      <c r="O665" s="27"/>
    </row>
    <row r="666" spans="1:15" x14ac:dyDescent="0.25">
      <c r="A666" s="18"/>
      <c r="B666" s="44"/>
      <c r="C666" s="45"/>
      <c r="D666" s="45"/>
      <c r="E666" s="45"/>
      <c r="F666" s="45"/>
      <c r="G666" s="45"/>
      <c r="H666" s="45"/>
      <c r="I666" s="45"/>
      <c r="J666" s="45"/>
      <c r="K666" s="45"/>
      <c r="L666" s="45"/>
      <c r="M666" s="34"/>
      <c r="N666" s="45"/>
      <c r="O666" s="27"/>
    </row>
    <row r="667" spans="1:15" x14ac:dyDescent="0.25">
      <c r="A667" s="18"/>
      <c r="B667" s="44"/>
      <c r="C667" s="45"/>
      <c r="D667" s="45"/>
      <c r="E667" s="45"/>
      <c r="F667" s="45"/>
      <c r="G667" s="45"/>
      <c r="H667" s="45"/>
      <c r="I667" s="45"/>
      <c r="J667" s="45"/>
      <c r="K667" s="45"/>
      <c r="L667" s="45"/>
      <c r="M667" s="34"/>
      <c r="N667" s="45"/>
      <c r="O667" s="27"/>
    </row>
    <row r="668" spans="1:15" x14ac:dyDescent="0.25">
      <c r="A668" s="18"/>
      <c r="B668" s="44"/>
      <c r="C668" s="45"/>
      <c r="D668" s="45"/>
      <c r="E668" s="45"/>
      <c r="F668" s="45"/>
      <c r="G668" s="45"/>
      <c r="H668" s="45"/>
      <c r="I668" s="45"/>
      <c r="J668" s="45"/>
      <c r="K668" s="45"/>
      <c r="L668" s="45"/>
      <c r="M668" s="34"/>
      <c r="N668" s="45"/>
      <c r="O668" s="27"/>
    </row>
    <row r="669" spans="1:15" x14ac:dyDescent="0.25">
      <c r="A669" s="18"/>
      <c r="B669" s="44"/>
      <c r="C669" s="45"/>
      <c r="D669" s="45"/>
      <c r="E669" s="45"/>
      <c r="F669" s="45"/>
      <c r="G669" s="45"/>
      <c r="H669" s="45"/>
      <c r="I669" s="45"/>
      <c r="J669" s="45"/>
      <c r="K669" s="45"/>
      <c r="L669" s="45"/>
      <c r="M669" s="34"/>
      <c r="N669" s="45"/>
      <c r="O669" s="27"/>
    </row>
    <row r="670" spans="1:15" x14ac:dyDescent="0.25">
      <c r="A670" s="18"/>
      <c r="B670" s="44"/>
      <c r="C670" s="45"/>
      <c r="D670" s="45"/>
      <c r="E670" s="45"/>
      <c r="F670" s="45"/>
      <c r="G670" s="45"/>
      <c r="H670" s="45"/>
      <c r="I670" s="45"/>
      <c r="J670" s="45"/>
      <c r="K670" s="45"/>
      <c r="L670" s="45"/>
      <c r="M670" s="34"/>
      <c r="N670" s="45"/>
      <c r="O670" s="27"/>
    </row>
    <row r="671" spans="1:15" x14ac:dyDescent="0.25">
      <c r="A671" s="18"/>
      <c r="B671" s="44"/>
      <c r="C671" s="45"/>
      <c r="D671" s="45"/>
      <c r="E671" s="45"/>
      <c r="F671" s="45"/>
      <c r="G671" s="45"/>
      <c r="H671" s="45"/>
      <c r="I671" s="45"/>
      <c r="J671" s="45"/>
      <c r="K671" s="45"/>
      <c r="L671" s="45"/>
      <c r="M671" s="34"/>
      <c r="N671" s="45"/>
      <c r="O671" s="27"/>
    </row>
    <row r="672" spans="1:15" x14ac:dyDescent="0.25">
      <c r="A672" s="18"/>
      <c r="B672" s="44"/>
      <c r="C672" s="45"/>
      <c r="D672" s="45"/>
      <c r="E672" s="45"/>
      <c r="F672" s="45"/>
      <c r="G672" s="45"/>
      <c r="H672" s="45"/>
      <c r="I672" s="45"/>
      <c r="J672" s="45"/>
      <c r="K672" s="45"/>
      <c r="L672" s="45"/>
      <c r="M672" s="34"/>
      <c r="N672" s="45"/>
      <c r="O672" s="27"/>
    </row>
    <row r="673" spans="1:15" x14ac:dyDescent="0.25">
      <c r="A673" s="18"/>
      <c r="B673" s="44"/>
      <c r="C673" s="45"/>
      <c r="D673" s="45"/>
      <c r="E673" s="45"/>
      <c r="F673" s="45"/>
      <c r="G673" s="45"/>
      <c r="H673" s="45"/>
      <c r="I673" s="45"/>
      <c r="J673" s="45"/>
      <c r="K673" s="45"/>
      <c r="L673" s="45"/>
      <c r="M673" s="34"/>
      <c r="N673" s="45"/>
      <c r="O673" s="27"/>
    </row>
    <row r="674" spans="1:15" x14ac:dyDescent="0.25">
      <c r="A674" s="18"/>
      <c r="B674" s="44"/>
      <c r="C674" s="45"/>
      <c r="D674" s="45"/>
      <c r="E674" s="45"/>
      <c r="F674" s="45"/>
      <c r="G674" s="45"/>
      <c r="H674" s="45"/>
      <c r="I674" s="45"/>
      <c r="J674" s="45"/>
      <c r="K674" s="45"/>
      <c r="L674" s="45"/>
      <c r="M674" s="34"/>
      <c r="N674" s="45"/>
      <c r="O674" s="27"/>
    </row>
    <row r="675" spans="1:15" x14ac:dyDescent="0.25">
      <c r="A675" s="18"/>
      <c r="B675" s="44"/>
      <c r="C675" s="45"/>
      <c r="D675" s="45"/>
      <c r="E675" s="45"/>
      <c r="F675" s="45"/>
      <c r="G675" s="45"/>
      <c r="H675" s="45"/>
      <c r="I675" s="45"/>
      <c r="J675" s="45"/>
      <c r="K675" s="45"/>
      <c r="L675" s="45"/>
      <c r="M675" s="34"/>
      <c r="N675" s="45"/>
      <c r="O675" s="27"/>
    </row>
    <row r="676" spans="1:15" x14ac:dyDescent="0.25">
      <c r="A676" s="18"/>
      <c r="B676" s="44"/>
      <c r="C676" s="45"/>
      <c r="D676" s="45"/>
      <c r="E676" s="45"/>
      <c r="F676" s="45"/>
      <c r="G676" s="45"/>
      <c r="H676" s="45"/>
      <c r="I676" s="45"/>
      <c r="J676" s="45"/>
      <c r="K676" s="45"/>
      <c r="L676" s="45"/>
      <c r="M676" s="34"/>
      <c r="N676" s="45"/>
      <c r="O676" s="27"/>
    </row>
    <row r="677" spans="1:15" x14ac:dyDescent="0.25">
      <c r="A677" s="18"/>
      <c r="B677" s="44"/>
      <c r="C677" s="45"/>
      <c r="D677" s="45"/>
      <c r="E677" s="45"/>
      <c r="F677" s="45"/>
      <c r="G677" s="45"/>
      <c r="H677" s="45"/>
      <c r="I677" s="45"/>
      <c r="J677" s="45"/>
      <c r="K677" s="45"/>
      <c r="L677" s="45"/>
      <c r="M677" s="34"/>
      <c r="N677" s="45"/>
      <c r="O677" s="27"/>
    </row>
    <row r="678" spans="1:15" x14ac:dyDescent="0.25">
      <c r="A678" s="18"/>
      <c r="B678" s="44"/>
      <c r="C678" s="45"/>
      <c r="D678" s="45"/>
      <c r="E678" s="45"/>
      <c r="F678" s="45"/>
      <c r="G678" s="45"/>
      <c r="H678" s="45"/>
      <c r="I678" s="45"/>
      <c r="J678" s="45"/>
      <c r="K678" s="45"/>
      <c r="L678" s="45"/>
      <c r="M678" s="34"/>
      <c r="N678" s="45"/>
      <c r="O678" s="27"/>
    </row>
    <row r="679" spans="1:15" x14ac:dyDescent="0.25">
      <c r="A679" s="18"/>
      <c r="B679" s="44"/>
      <c r="C679" s="45"/>
      <c r="D679" s="45"/>
      <c r="E679" s="45"/>
      <c r="F679" s="45"/>
      <c r="G679" s="45"/>
      <c r="H679" s="45"/>
      <c r="I679" s="45"/>
      <c r="J679" s="45"/>
      <c r="K679" s="45"/>
      <c r="L679" s="45"/>
      <c r="M679" s="34"/>
      <c r="N679" s="45"/>
      <c r="O679" s="27"/>
    </row>
    <row r="680" spans="1:15" x14ac:dyDescent="0.25">
      <c r="A680" s="18"/>
      <c r="B680" s="44"/>
      <c r="C680" s="45"/>
      <c r="D680" s="45"/>
      <c r="E680" s="45"/>
      <c r="F680" s="45"/>
      <c r="G680" s="45"/>
      <c r="H680" s="45"/>
      <c r="I680" s="45"/>
      <c r="J680" s="45"/>
      <c r="K680" s="45"/>
      <c r="L680" s="45"/>
      <c r="M680" s="34"/>
      <c r="N680" s="45"/>
      <c r="O680" s="27"/>
    </row>
    <row r="681" spans="1:15" x14ac:dyDescent="0.25">
      <c r="A681" s="18"/>
      <c r="B681" s="44"/>
      <c r="C681" s="45"/>
      <c r="D681" s="45"/>
      <c r="E681" s="45"/>
      <c r="F681" s="45"/>
      <c r="G681" s="45"/>
      <c r="H681" s="45"/>
      <c r="I681" s="45"/>
      <c r="J681" s="45"/>
      <c r="K681" s="45"/>
      <c r="L681" s="45"/>
      <c r="M681" s="34"/>
      <c r="N681" s="45"/>
      <c r="O681" s="27"/>
    </row>
    <row r="682" spans="1:15" x14ac:dyDescent="0.25">
      <c r="A682" s="18"/>
      <c r="B682" s="44"/>
      <c r="C682" s="45"/>
      <c r="D682" s="45"/>
      <c r="E682" s="45"/>
      <c r="F682" s="45"/>
      <c r="G682" s="45"/>
      <c r="H682" s="45"/>
      <c r="I682" s="45"/>
      <c r="J682" s="45"/>
      <c r="K682" s="45"/>
      <c r="L682" s="45"/>
      <c r="M682" s="34"/>
      <c r="N682" s="45"/>
      <c r="O682" s="27"/>
    </row>
    <row r="683" spans="1:15" x14ac:dyDescent="0.25">
      <c r="A683" s="18"/>
      <c r="B683" s="44"/>
      <c r="C683" s="45"/>
      <c r="D683" s="45"/>
      <c r="E683" s="45"/>
      <c r="F683" s="45"/>
      <c r="G683" s="45"/>
      <c r="H683" s="45"/>
      <c r="I683" s="45"/>
      <c r="J683" s="45"/>
      <c r="K683" s="45"/>
      <c r="L683" s="45"/>
      <c r="M683" s="34"/>
      <c r="N683" s="45"/>
      <c r="O683" s="27"/>
    </row>
    <row r="684" spans="1:15" x14ac:dyDescent="0.25">
      <c r="A684" s="18"/>
      <c r="B684" s="44"/>
      <c r="C684" s="45"/>
      <c r="D684" s="45"/>
      <c r="E684" s="45"/>
      <c r="F684" s="45"/>
      <c r="G684" s="45"/>
      <c r="H684" s="45"/>
      <c r="I684" s="45"/>
      <c r="J684" s="45"/>
      <c r="K684" s="45"/>
      <c r="L684" s="45"/>
      <c r="M684" s="34"/>
      <c r="N684" s="45"/>
      <c r="O684" s="27"/>
    </row>
    <row r="685" spans="1:15" x14ac:dyDescent="0.25">
      <c r="A685" s="18"/>
      <c r="B685" s="44"/>
      <c r="C685" s="45"/>
      <c r="D685" s="45"/>
      <c r="E685" s="45"/>
      <c r="F685" s="45"/>
      <c r="G685" s="45"/>
      <c r="H685" s="45"/>
      <c r="I685" s="45"/>
      <c r="J685" s="45"/>
      <c r="K685" s="45"/>
      <c r="L685" s="45"/>
      <c r="M685" s="34"/>
      <c r="N685" s="45"/>
      <c r="O685" s="27"/>
    </row>
    <row r="686" spans="1:15" x14ac:dyDescent="0.25">
      <c r="A686" s="18"/>
      <c r="B686" s="44"/>
      <c r="C686" s="45"/>
      <c r="D686" s="45"/>
      <c r="E686" s="45"/>
      <c r="F686" s="45"/>
      <c r="G686" s="45"/>
      <c r="H686" s="45"/>
      <c r="I686" s="45"/>
      <c r="J686" s="45"/>
      <c r="K686" s="45"/>
      <c r="L686" s="45"/>
      <c r="M686" s="34"/>
      <c r="N686" s="45"/>
      <c r="O686" s="27"/>
    </row>
    <row r="687" spans="1:15" x14ac:dyDescent="0.25">
      <c r="A687" s="18"/>
      <c r="B687" s="44"/>
      <c r="C687" s="45"/>
      <c r="D687" s="45"/>
      <c r="E687" s="45"/>
      <c r="F687" s="45"/>
      <c r="G687" s="45"/>
      <c r="H687" s="45"/>
      <c r="I687" s="45"/>
      <c r="J687" s="45"/>
      <c r="K687" s="45"/>
      <c r="L687" s="45"/>
      <c r="M687" s="34"/>
      <c r="N687" s="45"/>
      <c r="O687" s="27"/>
    </row>
    <row r="688" spans="1:15" x14ac:dyDescent="0.25">
      <c r="A688" s="18"/>
      <c r="B688" s="44"/>
      <c r="C688" s="45"/>
      <c r="D688" s="45"/>
      <c r="E688" s="45"/>
      <c r="F688" s="45"/>
      <c r="G688" s="45"/>
      <c r="H688" s="45"/>
      <c r="I688" s="45"/>
      <c r="J688" s="45"/>
      <c r="K688" s="45"/>
      <c r="L688" s="45"/>
      <c r="M688" s="34"/>
      <c r="N688" s="45"/>
      <c r="O688" s="27"/>
    </row>
    <row r="689" spans="1:15" x14ac:dyDescent="0.25">
      <c r="A689" s="18"/>
      <c r="B689" s="44"/>
      <c r="C689" s="45"/>
      <c r="D689" s="45"/>
      <c r="E689" s="45"/>
      <c r="F689" s="45"/>
      <c r="G689" s="45"/>
      <c r="H689" s="45"/>
      <c r="I689" s="45"/>
      <c r="J689" s="45"/>
      <c r="K689" s="45"/>
      <c r="L689" s="45"/>
      <c r="M689" s="34"/>
      <c r="N689" s="45"/>
      <c r="O689" s="27"/>
    </row>
    <row r="690" spans="1:15" x14ac:dyDescent="0.25">
      <c r="A690" s="18"/>
      <c r="B690" s="44"/>
      <c r="C690" s="45"/>
      <c r="D690" s="45"/>
      <c r="E690" s="45"/>
      <c r="F690" s="45"/>
      <c r="G690" s="45"/>
      <c r="H690" s="45"/>
      <c r="I690" s="45"/>
      <c r="J690" s="45"/>
      <c r="K690" s="45"/>
      <c r="L690" s="45"/>
      <c r="M690" s="34"/>
      <c r="N690" s="45"/>
      <c r="O690" s="27"/>
    </row>
    <row r="691" spans="1:15" x14ac:dyDescent="0.25">
      <c r="A691" s="18"/>
      <c r="B691" s="44"/>
      <c r="C691" s="45"/>
      <c r="D691" s="45"/>
      <c r="E691" s="45"/>
      <c r="F691" s="45"/>
      <c r="G691" s="45"/>
      <c r="H691" s="45"/>
      <c r="I691" s="45"/>
      <c r="J691" s="45"/>
      <c r="K691" s="45"/>
      <c r="L691" s="45"/>
      <c r="M691" s="34"/>
      <c r="N691" s="45"/>
      <c r="O691" s="27"/>
    </row>
    <row r="692" spans="1:15" x14ac:dyDescent="0.25">
      <c r="A692" s="18"/>
      <c r="B692" s="44"/>
      <c r="C692" s="45"/>
      <c r="D692" s="45"/>
      <c r="E692" s="45"/>
      <c r="F692" s="45"/>
      <c r="G692" s="45"/>
      <c r="H692" s="45"/>
      <c r="I692" s="45"/>
      <c r="J692" s="45"/>
      <c r="K692" s="45"/>
      <c r="L692" s="45"/>
      <c r="M692" s="34"/>
      <c r="N692" s="45"/>
      <c r="O692" s="27"/>
    </row>
    <row r="693" spans="1:15" x14ac:dyDescent="0.25">
      <c r="A693" s="18"/>
      <c r="B693" s="44"/>
      <c r="C693" s="45"/>
      <c r="D693" s="45"/>
      <c r="E693" s="45"/>
      <c r="F693" s="45"/>
      <c r="G693" s="45"/>
      <c r="H693" s="45"/>
      <c r="I693" s="45"/>
      <c r="J693" s="45"/>
      <c r="K693" s="45"/>
      <c r="L693" s="45"/>
      <c r="M693" s="34"/>
      <c r="N693" s="45"/>
      <c r="O693" s="27"/>
    </row>
    <row r="694" spans="1:15" x14ac:dyDescent="0.25">
      <c r="A694" s="18"/>
      <c r="B694" s="44"/>
      <c r="C694" s="45"/>
      <c r="D694" s="45"/>
      <c r="E694" s="45"/>
      <c r="F694" s="45"/>
      <c r="G694" s="45"/>
      <c r="H694" s="45"/>
      <c r="I694" s="45"/>
      <c r="J694" s="45"/>
      <c r="K694" s="45"/>
      <c r="L694" s="45"/>
      <c r="M694" s="34"/>
      <c r="N694" s="45"/>
      <c r="O694" s="27"/>
    </row>
    <row r="695" spans="1:15" x14ac:dyDescent="0.25">
      <c r="A695" s="18"/>
      <c r="B695" s="44"/>
      <c r="C695" s="45"/>
      <c r="D695" s="45"/>
      <c r="E695" s="45"/>
      <c r="F695" s="45"/>
      <c r="G695" s="45"/>
      <c r="H695" s="45"/>
      <c r="I695" s="45"/>
      <c r="J695" s="45"/>
      <c r="K695" s="45"/>
      <c r="L695" s="45"/>
      <c r="M695" s="34"/>
      <c r="N695" s="45"/>
      <c r="O695" s="27"/>
    </row>
    <row r="696" spans="1:15" x14ac:dyDescent="0.25">
      <c r="A696" s="18"/>
      <c r="B696" s="44"/>
      <c r="C696" s="45"/>
      <c r="D696" s="45"/>
      <c r="E696" s="45"/>
      <c r="F696" s="45"/>
      <c r="G696" s="45"/>
      <c r="H696" s="45"/>
      <c r="I696" s="45"/>
      <c r="J696" s="45"/>
      <c r="K696" s="45"/>
      <c r="L696" s="45"/>
      <c r="M696" s="34"/>
      <c r="N696" s="45"/>
      <c r="O696" s="27"/>
    </row>
    <row r="697" spans="1:15" x14ac:dyDescent="0.25">
      <c r="A697" s="18"/>
      <c r="B697" s="44"/>
      <c r="C697" s="45"/>
      <c r="D697" s="45"/>
      <c r="E697" s="45"/>
      <c r="F697" s="45"/>
      <c r="G697" s="45"/>
      <c r="H697" s="45"/>
      <c r="I697" s="45"/>
      <c r="J697" s="45"/>
      <c r="K697" s="45"/>
      <c r="L697" s="45"/>
      <c r="M697" s="34"/>
      <c r="N697" s="45"/>
      <c r="O697" s="27"/>
    </row>
    <row r="698" spans="1:15" x14ac:dyDescent="0.25">
      <c r="A698" s="18"/>
      <c r="B698" s="44"/>
      <c r="C698" s="45"/>
      <c r="D698" s="45"/>
      <c r="E698" s="45"/>
      <c r="F698" s="45"/>
      <c r="G698" s="45"/>
      <c r="H698" s="45"/>
      <c r="I698" s="45"/>
      <c r="J698" s="45"/>
      <c r="K698" s="45"/>
      <c r="L698" s="45"/>
      <c r="M698" s="34"/>
      <c r="N698" s="45"/>
      <c r="O698" s="27"/>
    </row>
    <row r="699" spans="1:15" x14ac:dyDescent="0.25">
      <c r="A699" s="18"/>
      <c r="B699" s="44"/>
      <c r="C699" s="45"/>
      <c r="D699" s="45"/>
      <c r="E699" s="45"/>
      <c r="F699" s="45"/>
      <c r="G699" s="45"/>
      <c r="H699" s="45"/>
      <c r="I699" s="45"/>
      <c r="J699" s="45"/>
      <c r="K699" s="45"/>
      <c r="L699" s="45"/>
      <c r="M699" s="34"/>
      <c r="N699" s="45"/>
      <c r="O699" s="27"/>
    </row>
    <row r="700" spans="1:15" x14ac:dyDescent="0.25">
      <c r="A700" s="18"/>
      <c r="B700" s="44"/>
      <c r="C700" s="45"/>
      <c r="D700" s="45"/>
      <c r="E700" s="45"/>
      <c r="F700" s="45"/>
      <c r="G700" s="45"/>
      <c r="H700" s="45"/>
      <c r="I700" s="45"/>
      <c r="J700" s="45"/>
      <c r="K700" s="45"/>
      <c r="L700" s="45"/>
      <c r="M700" s="34"/>
      <c r="N700" s="45"/>
      <c r="O700" s="27"/>
    </row>
    <row r="701" spans="1:15" x14ac:dyDescent="0.25">
      <c r="A701" s="18"/>
      <c r="B701" s="44"/>
      <c r="C701" s="45"/>
      <c r="D701" s="45"/>
      <c r="E701" s="45"/>
      <c r="F701" s="45"/>
      <c r="G701" s="45"/>
      <c r="H701" s="45"/>
      <c r="I701" s="45"/>
      <c r="J701" s="45"/>
      <c r="K701" s="45"/>
      <c r="L701" s="45"/>
      <c r="M701" s="34"/>
      <c r="N701" s="45"/>
      <c r="O701" s="27"/>
    </row>
    <row r="702" spans="1:15" x14ac:dyDescent="0.25">
      <c r="A702" s="18"/>
      <c r="B702" s="44"/>
      <c r="C702" s="45"/>
      <c r="D702" s="45"/>
      <c r="E702" s="45"/>
      <c r="F702" s="45"/>
      <c r="G702" s="45"/>
      <c r="H702" s="45"/>
      <c r="I702" s="45"/>
      <c r="J702" s="45"/>
      <c r="K702" s="45"/>
      <c r="L702" s="45"/>
      <c r="M702" s="34"/>
      <c r="N702" s="45"/>
      <c r="O702" s="27"/>
    </row>
    <row r="703" spans="1:15" x14ac:dyDescent="0.25">
      <c r="A703" s="18"/>
      <c r="B703" s="44"/>
      <c r="C703" s="45"/>
      <c r="D703" s="45"/>
      <c r="E703" s="45"/>
      <c r="F703" s="45"/>
      <c r="G703" s="45"/>
      <c r="H703" s="45"/>
      <c r="I703" s="45"/>
      <c r="J703" s="45"/>
      <c r="K703" s="45"/>
      <c r="L703" s="45"/>
      <c r="M703" s="34"/>
      <c r="N703" s="45"/>
      <c r="O703" s="27"/>
    </row>
    <row r="704" spans="1:15" x14ac:dyDescent="0.25">
      <c r="A704" s="18"/>
      <c r="B704" s="44"/>
      <c r="C704" s="45"/>
      <c r="D704" s="45"/>
      <c r="E704" s="45"/>
      <c r="F704" s="45"/>
      <c r="G704" s="45"/>
      <c r="H704" s="45"/>
      <c r="I704" s="45"/>
      <c r="J704" s="45"/>
      <c r="K704" s="45"/>
      <c r="L704" s="45"/>
      <c r="M704" s="34"/>
      <c r="N704" s="45"/>
      <c r="O704" s="27"/>
    </row>
    <row r="705" spans="1:15" x14ac:dyDescent="0.25">
      <c r="A705" s="18"/>
      <c r="B705" s="44"/>
      <c r="C705" s="45"/>
      <c r="D705" s="45"/>
      <c r="E705" s="45"/>
      <c r="F705" s="45"/>
      <c r="G705" s="45"/>
      <c r="H705" s="45"/>
      <c r="I705" s="45"/>
      <c r="J705" s="45"/>
      <c r="K705" s="45"/>
      <c r="L705" s="45"/>
      <c r="M705" s="34"/>
      <c r="N705" s="45"/>
      <c r="O705" s="27"/>
    </row>
    <row r="706" spans="1:15" x14ac:dyDescent="0.25">
      <c r="A706" s="18"/>
      <c r="B706" s="44"/>
      <c r="C706" s="45"/>
      <c r="D706" s="45"/>
      <c r="E706" s="45"/>
      <c r="F706" s="45"/>
      <c r="G706" s="45"/>
      <c r="H706" s="45"/>
      <c r="I706" s="45"/>
      <c r="J706" s="45"/>
      <c r="K706" s="45"/>
      <c r="L706" s="45"/>
      <c r="M706" s="34"/>
      <c r="N706" s="45"/>
      <c r="O706" s="27"/>
    </row>
    <row r="707" spans="1:15" x14ac:dyDescent="0.25">
      <c r="A707" s="18"/>
      <c r="B707" s="44"/>
      <c r="C707" s="45"/>
      <c r="D707" s="45"/>
      <c r="E707" s="45"/>
      <c r="F707" s="45"/>
      <c r="G707" s="45"/>
      <c r="H707" s="45"/>
      <c r="I707" s="45"/>
      <c r="J707" s="45"/>
      <c r="K707" s="45"/>
      <c r="L707" s="45"/>
      <c r="M707" s="34"/>
      <c r="N707" s="45"/>
      <c r="O707" s="27"/>
    </row>
    <row r="708" spans="1:15" x14ac:dyDescent="0.25">
      <c r="A708" s="18"/>
      <c r="B708" s="44"/>
      <c r="C708" s="45"/>
      <c r="D708" s="45"/>
      <c r="E708" s="45"/>
      <c r="F708" s="45"/>
      <c r="G708" s="45"/>
      <c r="H708" s="45"/>
      <c r="I708" s="45"/>
      <c r="J708" s="45"/>
      <c r="K708" s="45"/>
      <c r="L708" s="45"/>
      <c r="M708" s="34"/>
      <c r="N708" s="45"/>
      <c r="O708" s="27"/>
    </row>
    <row r="709" spans="1:15" x14ac:dyDescent="0.25">
      <c r="A709" s="18"/>
      <c r="B709" s="44"/>
      <c r="C709" s="45"/>
      <c r="D709" s="45"/>
      <c r="E709" s="45"/>
      <c r="F709" s="45"/>
      <c r="G709" s="45"/>
      <c r="H709" s="45"/>
      <c r="I709" s="45"/>
      <c r="J709" s="45"/>
      <c r="K709" s="45"/>
      <c r="L709" s="45"/>
      <c r="M709" s="34"/>
      <c r="N709" s="45"/>
      <c r="O709" s="27"/>
    </row>
    <row r="710" spans="1:15" x14ac:dyDescent="0.25">
      <c r="A710" s="18"/>
      <c r="B710" s="44"/>
      <c r="C710" s="45"/>
      <c r="D710" s="45"/>
      <c r="E710" s="45"/>
      <c r="F710" s="45"/>
      <c r="G710" s="45"/>
      <c r="H710" s="45"/>
      <c r="I710" s="45"/>
      <c r="J710" s="45"/>
      <c r="K710" s="45"/>
      <c r="L710" s="45"/>
      <c r="M710" s="34"/>
      <c r="N710" s="45"/>
      <c r="O710" s="27"/>
    </row>
    <row r="711" spans="1:15" x14ac:dyDescent="0.25">
      <c r="A711" s="18"/>
      <c r="B711" s="44"/>
      <c r="C711" s="45"/>
      <c r="D711" s="45"/>
      <c r="E711" s="45"/>
      <c r="F711" s="45"/>
      <c r="G711" s="45"/>
      <c r="H711" s="45"/>
      <c r="I711" s="45"/>
      <c r="J711" s="45"/>
      <c r="K711" s="45"/>
      <c r="L711" s="45"/>
      <c r="M711" s="34"/>
      <c r="N711" s="45"/>
      <c r="O711" s="27"/>
    </row>
    <row r="712" spans="1:15" x14ac:dyDescent="0.25">
      <c r="A712" s="18"/>
      <c r="B712" s="44"/>
      <c r="C712" s="45"/>
      <c r="D712" s="45"/>
      <c r="E712" s="45"/>
      <c r="F712" s="45"/>
      <c r="G712" s="45"/>
      <c r="H712" s="45"/>
      <c r="I712" s="45"/>
      <c r="J712" s="45"/>
      <c r="K712" s="45"/>
      <c r="L712" s="45"/>
      <c r="M712" s="34"/>
      <c r="N712" s="45"/>
      <c r="O712" s="27"/>
    </row>
    <row r="713" spans="1:15" x14ac:dyDescent="0.25">
      <c r="A713" s="18"/>
      <c r="B713" s="44"/>
      <c r="C713" s="45"/>
      <c r="D713" s="45"/>
      <c r="E713" s="45"/>
      <c r="F713" s="45"/>
      <c r="G713" s="45"/>
      <c r="H713" s="45"/>
      <c r="I713" s="45"/>
      <c r="J713" s="45"/>
      <c r="K713" s="45"/>
      <c r="L713" s="45"/>
      <c r="M713" s="34"/>
      <c r="N713" s="45"/>
      <c r="O713" s="27"/>
    </row>
    <row r="714" spans="1:15" x14ac:dyDescent="0.25">
      <c r="A714" s="18"/>
      <c r="B714" s="44"/>
      <c r="C714" s="45"/>
      <c r="D714" s="45"/>
      <c r="E714" s="45"/>
      <c r="F714" s="45"/>
      <c r="G714" s="45"/>
      <c r="H714" s="45"/>
      <c r="I714" s="45"/>
      <c r="J714" s="45"/>
      <c r="K714" s="45"/>
      <c r="L714" s="45"/>
      <c r="M714" s="34"/>
      <c r="N714" s="45"/>
      <c r="O714" s="27"/>
    </row>
    <row r="715" spans="1:15" x14ac:dyDescent="0.25">
      <c r="A715" s="18"/>
      <c r="B715" s="44"/>
      <c r="C715" s="45"/>
      <c r="D715" s="45"/>
      <c r="E715" s="45"/>
      <c r="F715" s="45"/>
      <c r="G715" s="45"/>
      <c r="H715" s="45"/>
      <c r="I715" s="45"/>
      <c r="J715" s="45"/>
      <c r="K715" s="45"/>
      <c r="L715" s="45"/>
      <c r="M715" s="34"/>
      <c r="N715" s="45"/>
      <c r="O715" s="27"/>
    </row>
    <row r="716" spans="1:15" x14ac:dyDescent="0.25">
      <c r="A716" s="18"/>
      <c r="B716" s="44"/>
      <c r="C716" s="45"/>
      <c r="D716" s="45"/>
      <c r="E716" s="45"/>
      <c r="F716" s="45"/>
      <c r="G716" s="45"/>
      <c r="H716" s="45"/>
      <c r="I716" s="45"/>
      <c r="J716" s="45"/>
      <c r="K716" s="45"/>
      <c r="L716" s="45"/>
      <c r="M716" s="34"/>
      <c r="N716" s="45"/>
      <c r="O716" s="27"/>
    </row>
    <row r="717" spans="1:15" x14ac:dyDescent="0.25">
      <c r="A717" s="18"/>
      <c r="B717" s="44"/>
      <c r="C717" s="45"/>
      <c r="D717" s="45"/>
      <c r="E717" s="45"/>
      <c r="F717" s="45"/>
      <c r="G717" s="45"/>
      <c r="H717" s="45"/>
      <c r="I717" s="45"/>
      <c r="J717" s="45"/>
      <c r="K717" s="45"/>
      <c r="L717" s="45"/>
      <c r="M717" s="34"/>
      <c r="N717" s="45"/>
      <c r="O717" s="27"/>
    </row>
    <row r="718" spans="1:15" x14ac:dyDescent="0.25">
      <c r="A718" s="18"/>
      <c r="B718" s="44"/>
      <c r="C718" s="45"/>
      <c r="D718" s="45"/>
      <c r="E718" s="45"/>
      <c r="F718" s="45"/>
      <c r="G718" s="45"/>
      <c r="H718" s="45"/>
      <c r="I718" s="45"/>
      <c r="J718" s="45"/>
      <c r="K718" s="45"/>
      <c r="L718" s="45"/>
      <c r="M718" s="34"/>
      <c r="N718" s="45"/>
      <c r="O718" s="27"/>
    </row>
    <row r="719" spans="1:15" x14ac:dyDescent="0.25">
      <c r="A719" s="18"/>
      <c r="B719" s="44"/>
      <c r="C719" s="45"/>
      <c r="D719" s="45"/>
      <c r="E719" s="45"/>
      <c r="F719" s="45"/>
      <c r="G719" s="45"/>
      <c r="H719" s="45"/>
      <c r="I719" s="45"/>
      <c r="J719" s="45"/>
      <c r="K719" s="45"/>
      <c r="L719" s="45"/>
      <c r="M719" s="34"/>
      <c r="N719" s="45"/>
      <c r="O719" s="27"/>
    </row>
    <row r="720" spans="1:15" x14ac:dyDescent="0.25">
      <c r="A720" s="18"/>
      <c r="B720" s="44"/>
      <c r="C720" s="45"/>
      <c r="D720" s="45"/>
      <c r="E720" s="45"/>
      <c r="F720" s="45"/>
      <c r="G720" s="45"/>
      <c r="H720" s="45"/>
      <c r="I720" s="45"/>
      <c r="J720" s="45"/>
      <c r="K720" s="45"/>
      <c r="L720" s="45"/>
      <c r="M720" s="34"/>
      <c r="N720" s="45"/>
      <c r="O720" s="27"/>
    </row>
    <row r="721" spans="1:15" x14ac:dyDescent="0.25">
      <c r="A721" s="18"/>
      <c r="B721" s="44"/>
      <c r="C721" s="45"/>
      <c r="D721" s="45"/>
      <c r="E721" s="45"/>
      <c r="F721" s="45"/>
      <c r="G721" s="45"/>
      <c r="H721" s="45"/>
      <c r="I721" s="45"/>
      <c r="J721" s="45"/>
      <c r="K721" s="45"/>
      <c r="L721" s="45"/>
      <c r="M721" s="34"/>
      <c r="N721" s="45"/>
      <c r="O721" s="27"/>
    </row>
    <row r="722" spans="1:15" x14ac:dyDescent="0.25">
      <c r="A722" s="18"/>
      <c r="B722" s="44"/>
      <c r="C722" s="45"/>
      <c r="D722" s="45"/>
      <c r="E722" s="45"/>
      <c r="F722" s="45"/>
      <c r="G722" s="45"/>
      <c r="H722" s="45"/>
      <c r="I722" s="45"/>
      <c r="J722" s="45"/>
      <c r="K722" s="45"/>
      <c r="L722" s="45"/>
      <c r="M722" s="34"/>
      <c r="N722" s="45"/>
      <c r="O722" s="27"/>
    </row>
    <row r="723" spans="1:15" x14ac:dyDescent="0.25">
      <c r="A723" s="18"/>
      <c r="B723" s="44"/>
      <c r="C723" s="45"/>
      <c r="D723" s="45"/>
      <c r="E723" s="45"/>
      <c r="F723" s="45"/>
      <c r="G723" s="45"/>
      <c r="H723" s="45"/>
      <c r="I723" s="45"/>
      <c r="J723" s="45"/>
      <c r="K723" s="45"/>
      <c r="L723" s="45"/>
      <c r="M723" s="34"/>
      <c r="N723" s="45"/>
      <c r="O723" s="27"/>
    </row>
    <row r="724" spans="1:15" x14ac:dyDescent="0.25">
      <c r="A724" s="18"/>
      <c r="B724" s="44"/>
      <c r="C724" s="45"/>
      <c r="D724" s="45"/>
      <c r="E724" s="45"/>
      <c r="F724" s="45"/>
      <c r="G724" s="45"/>
      <c r="H724" s="45"/>
      <c r="I724" s="45"/>
      <c r="J724" s="45"/>
      <c r="K724" s="45"/>
      <c r="L724" s="45"/>
      <c r="M724" s="34"/>
      <c r="N724" s="45"/>
      <c r="O724" s="27"/>
    </row>
    <row r="725" spans="1:15" x14ac:dyDescent="0.25">
      <c r="A725" s="18"/>
      <c r="B725" s="44"/>
      <c r="C725" s="45"/>
      <c r="D725" s="45"/>
      <c r="E725" s="45"/>
      <c r="F725" s="45"/>
      <c r="G725" s="45"/>
      <c r="H725" s="45"/>
      <c r="I725" s="45"/>
      <c r="J725" s="45"/>
      <c r="K725" s="45"/>
      <c r="L725" s="45"/>
      <c r="M725" s="34"/>
      <c r="N725" s="45"/>
      <c r="O725" s="27"/>
    </row>
    <row r="726" spans="1:15" x14ac:dyDescent="0.25">
      <c r="A726" s="18"/>
      <c r="B726" s="44"/>
      <c r="C726" s="45"/>
      <c r="D726" s="45"/>
      <c r="E726" s="45"/>
      <c r="F726" s="45"/>
      <c r="G726" s="45"/>
      <c r="H726" s="45"/>
      <c r="I726" s="45"/>
      <c r="J726" s="45"/>
      <c r="K726" s="45"/>
      <c r="L726" s="45"/>
      <c r="M726" s="34"/>
      <c r="N726" s="45"/>
      <c r="O726" s="27"/>
    </row>
    <row r="727" spans="1:15" x14ac:dyDescent="0.25">
      <c r="A727" s="18"/>
      <c r="B727" s="44"/>
      <c r="C727" s="45"/>
      <c r="D727" s="45"/>
      <c r="E727" s="45"/>
      <c r="F727" s="45"/>
      <c r="G727" s="45"/>
      <c r="H727" s="45"/>
      <c r="I727" s="45"/>
      <c r="J727" s="45"/>
      <c r="K727" s="45"/>
      <c r="L727" s="45"/>
      <c r="M727" s="34"/>
      <c r="N727" s="45"/>
      <c r="O727" s="27"/>
    </row>
    <row r="728" spans="1:15" x14ac:dyDescent="0.25">
      <c r="A728" s="18"/>
      <c r="B728" s="44"/>
      <c r="C728" s="45"/>
      <c r="D728" s="45"/>
      <c r="E728" s="45"/>
      <c r="F728" s="45"/>
      <c r="G728" s="45"/>
      <c r="H728" s="45"/>
      <c r="I728" s="45"/>
      <c r="J728" s="45"/>
      <c r="K728" s="45"/>
      <c r="L728" s="45"/>
      <c r="M728" s="34"/>
      <c r="N728" s="45"/>
      <c r="O728" s="27"/>
    </row>
    <row r="729" spans="1:15" x14ac:dyDescent="0.25">
      <c r="A729" s="18"/>
      <c r="B729" s="44"/>
      <c r="C729" s="45"/>
      <c r="D729" s="45"/>
      <c r="E729" s="45"/>
      <c r="F729" s="45"/>
      <c r="G729" s="45"/>
      <c r="H729" s="45"/>
      <c r="I729" s="45"/>
      <c r="J729" s="45"/>
      <c r="K729" s="45"/>
      <c r="L729" s="45"/>
      <c r="M729" s="34"/>
      <c r="N729" s="45"/>
      <c r="O729" s="27"/>
    </row>
    <row r="730" spans="1:15" x14ac:dyDescent="0.25">
      <c r="A730" s="18"/>
      <c r="B730" s="44"/>
      <c r="C730" s="45"/>
      <c r="D730" s="45"/>
      <c r="E730" s="45"/>
      <c r="F730" s="45"/>
      <c r="G730" s="45"/>
      <c r="H730" s="45"/>
      <c r="I730" s="45"/>
      <c r="J730" s="45"/>
      <c r="K730" s="45"/>
      <c r="L730" s="45"/>
      <c r="M730" s="34"/>
      <c r="N730" s="45"/>
      <c r="O730" s="27"/>
    </row>
    <row r="731" spans="1:15" x14ac:dyDescent="0.25">
      <c r="A731" s="18"/>
      <c r="B731" s="44"/>
      <c r="C731" s="45"/>
      <c r="D731" s="45"/>
      <c r="E731" s="45"/>
      <c r="F731" s="45"/>
      <c r="G731" s="45"/>
      <c r="H731" s="45"/>
      <c r="I731" s="45"/>
      <c r="J731" s="45"/>
      <c r="K731" s="45"/>
      <c r="L731" s="45"/>
      <c r="M731" s="34"/>
      <c r="N731" s="45"/>
      <c r="O731" s="27"/>
    </row>
    <row r="732" spans="1:15" x14ac:dyDescent="0.25">
      <c r="A732" s="18"/>
      <c r="B732" s="44"/>
      <c r="C732" s="45"/>
      <c r="D732" s="45"/>
      <c r="E732" s="45"/>
      <c r="F732" s="45"/>
      <c r="G732" s="45"/>
      <c r="H732" s="45"/>
      <c r="I732" s="45"/>
      <c r="J732" s="45"/>
      <c r="K732" s="45"/>
      <c r="L732" s="45"/>
      <c r="M732" s="34"/>
      <c r="N732" s="45"/>
      <c r="O732" s="27"/>
    </row>
    <row r="733" spans="1:15" x14ac:dyDescent="0.25">
      <c r="A733" s="18"/>
      <c r="B733" s="44"/>
      <c r="C733" s="45"/>
      <c r="D733" s="45"/>
      <c r="E733" s="45"/>
      <c r="F733" s="45"/>
      <c r="G733" s="45"/>
      <c r="H733" s="45"/>
      <c r="I733" s="45"/>
      <c r="J733" s="45"/>
      <c r="K733" s="45"/>
      <c r="L733" s="45"/>
      <c r="M733" s="34"/>
      <c r="N733" s="45"/>
      <c r="O733" s="27"/>
    </row>
    <row r="734" spans="1:15" x14ac:dyDescent="0.25">
      <c r="A734" s="18"/>
      <c r="B734" s="44"/>
      <c r="C734" s="45"/>
      <c r="D734" s="45"/>
      <c r="E734" s="45"/>
      <c r="F734" s="45"/>
      <c r="G734" s="45"/>
      <c r="H734" s="45"/>
      <c r="I734" s="45"/>
      <c r="J734" s="45"/>
      <c r="K734" s="45"/>
      <c r="L734" s="45"/>
      <c r="M734" s="34"/>
      <c r="N734" s="45"/>
      <c r="O734" s="27"/>
    </row>
    <row r="735" spans="1:15" x14ac:dyDescent="0.25">
      <c r="A735" s="18"/>
      <c r="B735" s="44"/>
      <c r="C735" s="45"/>
      <c r="D735" s="45"/>
      <c r="E735" s="45"/>
      <c r="F735" s="45"/>
      <c r="G735" s="45"/>
      <c r="H735" s="45"/>
      <c r="I735" s="45"/>
      <c r="J735" s="45"/>
      <c r="K735" s="45"/>
      <c r="L735" s="45"/>
      <c r="M735" s="34"/>
      <c r="N735" s="45"/>
      <c r="O735" s="27"/>
    </row>
    <row r="736" spans="1:15" x14ac:dyDescent="0.25">
      <c r="A736" s="18"/>
      <c r="B736" s="44"/>
      <c r="C736" s="45"/>
      <c r="D736" s="45"/>
      <c r="E736" s="45"/>
      <c r="F736" s="45"/>
      <c r="G736" s="45"/>
      <c r="H736" s="45"/>
      <c r="I736" s="45"/>
      <c r="J736" s="45"/>
      <c r="K736" s="45"/>
      <c r="L736" s="45"/>
      <c r="M736" s="34"/>
      <c r="N736" s="45"/>
      <c r="O736" s="27"/>
    </row>
    <row r="737" spans="1:15" x14ac:dyDescent="0.25">
      <c r="A737" s="18"/>
      <c r="B737" s="44"/>
      <c r="C737" s="45"/>
      <c r="D737" s="45"/>
      <c r="E737" s="45"/>
      <c r="F737" s="45"/>
      <c r="G737" s="45"/>
      <c r="H737" s="45"/>
      <c r="I737" s="45"/>
      <c r="J737" s="45"/>
      <c r="K737" s="45"/>
      <c r="L737" s="45"/>
      <c r="M737" s="34"/>
      <c r="N737" s="45"/>
      <c r="O737" s="27"/>
    </row>
    <row r="738" spans="1:15" x14ac:dyDescent="0.25">
      <c r="A738" s="18"/>
      <c r="B738" s="44"/>
      <c r="C738" s="45"/>
      <c r="D738" s="45"/>
      <c r="E738" s="45"/>
      <c r="F738" s="45"/>
      <c r="G738" s="45"/>
      <c r="H738" s="45"/>
      <c r="I738" s="45"/>
      <c r="J738" s="45"/>
      <c r="K738" s="45"/>
      <c r="L738" s="45"/>
      <c r="M738" s="34"/>
      <c r="N738" s="45"/>
      <c r="O738" s="27"/>
    </row>
    <row r="739" spans="1:15" x14ac:dyDescent="0.25">
      <c r="A739" s="18"/>
      <c r="B739" s="44"/>
      <c r="C739" s="45"/>
      <c r="D739" s="45"/>
      <c r="E739" s="45"/>
      <c r="F739" s="45"/>
      <c r="G739" s="45"/>
      <c r="H739" s="45"/>
      <c r="I739" s="45"/>
      <c r="J739" s="45"/>
      <c r="K739" s="45"/>
      <c r="L739" s="45"/>
      <c r="M739" s="34"/>
      <c r="N739" s="45"/>
      <c r="O739" s="27"/>
    </row>
    <row r="740" spans="1:15" x14ac:dyDescent="0.25">
      <c r="A740" s="18"/>
      <c r="B740" s="44"/>
      <c r="C740" s="45"/>
      <c r="D740" s="45"/>
      <c r="E740" s="45"/>
      <c r="F740" s="45"/>
      <c r="G740" s="45"/>
      <c r="H740" s="45"/>
      <c r="I740" s="45"/>
      <c r="J740" s="45"/>
      <c r="K740" s="45"/>
      <c r="L740" s="45"/>
      <c r="M740" s="34"/>
      <c r="N740" s="45"/>
      <c r="O740" s="27"/>
    </row>
    <row r="741" spans="1:15" x14ac:dyDescent="0.25">
      <c r="A741" s="18"/>
      <c r="B741" s="44"/>
      <c r="C741" s="45"/>
      <c r="D741" s="45"/>
      <c r="E741" s="45"/>
      <c r="F741" s="45"/>
      <c r="G741" s="45"/>
      <c r="H741" s="45"/>
      <c r="I741" s="45"/>
      <c r="J741" s="45"/>
      <c r="K741" s="45"/>
      <c r="L741" s="45"/>
      <c r="M741" s="34"/>
      <c r="N741" s="45"/>
      <c r="O741" s="27"/>
    </row>
    <row r="742" spans="1:15" x14ac:dyDescent="0.25">
      <c r="A742" s="18"/>
      <c r="B742" s="44"/>
      <c r="C742" s="45"/>
      <c r="D742" s="45"/>
      <c r="E742" s="45"/>
      <c r="F742" s="45"/>
      <c r="G742" s="45"/>
      <c r="H742" s="45"/>
      <c r="I742" s="45"/>
      <c r="J742" s="45"/>
      <c r="K742" s="45"/>
      <c r="L742" s="45"/>
      <c r="M742" s="34"/>
      <c r="N742" s="45"/>
      <c r="O742" s="27"/>
    </row>
    <row r="743" spans="1:15" x14ac:dyDescent="0.25">
      <c r="A743" s="18"/>
      <c r="B743" s="44"/>
      <c r="C743" s="45"/>
      <c r="D743" s="45"/>
      <c r="E743" s="45"/>
      <c r="F743" s="45"/>
      <c r="G743" s="45"/>
      <c r="H743" s="45"/>
      <c r="I743" s="45"/>
      <c r="J743" s="45"/>
      <c r="K743" s="45"/>
      <c r="L743" s="45"/>
      <c r="M743" s="34"/>
      <c r="N743" s="45"/>
      <c r="O743" s="27"/>
    </row>
    <row r="744" spans="1:15" x14ac:dyDescent="0.25">
      <c r="A744" s="18"/>
      <c r="B744" s="44"/>
      <c r="C744" s="45"/>
      <c r="D744" s="45"/>
      <c r="E744" s="45"/>
      <c r="F744" s="45"/>
      <c r="G744" s="45"/>
      <c r="H744" s="45"/>
      <c r="I744" s="45"/>
      <c r="J744" s="45"/>
      <c r="K744" s="45"/>
      <c r="L744" s="45"/>
      <c r="M744" s="34"/>
      <c r="N744" s="45"/>
      <c r="O744" s="27"/>
    </row>
    <row r="745" spans="1:15" x14ac:dyDescent="0.25">
      <c r="A745" s="18"/>
      <c r="B745" s="44"/>
      <c r="C745" s="45"/>
      <c r="D745" s="45"/>
      <c r="E745" s="45"/>
      <c r="F745" s="45"/>
      <c r="G745" s="45"/>
      <c r="H745" s="45"/>
      <c r="I745" s="45"/>
      <c r="J745" s="45"/>
      <c r="K745" s="45"/>
      <c r="L745" s="45"/>
      <c r="M745" s="34"/>
      <c r="N745" s="45"/>
      <c r="O745" s="27"/>
    </row>
    <row r="746" spans="1:15" x14ac:dyDescent="0.25">
      <c r="A746" s="18"/>
      <c r="B746" s="44"/>
      <c r="C746" s="45"/>
      <c r="D746" s="45"/>
      <c r="E746" s="45"/>
      <c r="F746" s="45"/>
      <c r="G746" s="45"/>
      <c r="H746" s="45"/>
      <c r="I746" s="45"/>
      <c r="J746" s="45"/>
      <c r="K746" s="45"/>
      <c r="L746" s="45"/>
      <c r="M746" s="34"/>
      <c r="N746" s="45"/>
      <c r="O746" s="27"/>
    </row>
    <row r="747" spans="1:15" x14ac:dyDescent="0.25">
      <c r="A747" s="18"/>
      <c r="B747" s="44"/>
      <c r="C747" s="45"/>
      <c r="D747" s="45"/>
      <c r="E747" s="45"/>
      <c r="F747" s="45"/>
      <c r="G747" s="45"/>
      <c r="H747" s="45"/>
      <c r="I747" s="45"/>
      <c r="J747" s="45"/>
      <c r="K747" s="45"/>
      <c r="L747" s="45"/>
      <c r="M747" s="34"/>
      <c r="N747" s="45"/>
      <c r="O747" s="27"/>
    </row>
    <row r="748" spans="1:15" x14ac:dyDescent="0.25">
      <c r="A748" s="18"/>
      <c r="B748" s="44"/>
      <c r="C748" s="45"/>
      <c r="D748" s="45"/>
      <c r="E748" s="45"/>
      <c r="F748" s="45"/>
      <c r="G748" s="45"/>
      <c r="H748" s="45"/>
      <c r="I748" s="45"/>
      <c r="J748" s="45"/>
      <c r="K748" s="45"/>
      <c r="L748" s="45"/>
      <c r="M748" s="34"/>
      <c r="N748" s="45"/>
      <c r="O748" s="27"/>
    </row>
    <row r="749" spans="1:15" x14ac:dyDescent="0.25">
      <c r="A749" s="18"/>
      <c r="B749" s="44"/>
      <c r="C749" s="45"/>
      <c r="D749" s="45"/>
      <c r="E749" s="45"/>
      <c r="F749" s="45"/>
      <c r="G749" s="45"/>
      <c r="H749" s="45"/>
      <c r="I749" s="45"/>
      <c r="J749" s="45"/>
      <c r="K749" s="45"/>
      <c r="L749" s="45"/>
      <c r="M749" s="34"/>
      <c r="N749" s="45"/>
      <c r="O749" s="27"/>
    </row>
    <row r="750" spans="1:15" x14ac:dyDescent="0.25">
      <c r="A750" s="18"/>
      <c r="B750" s="44"/>
      <c r="C750" s="45"/>
      <c r="D750" s="45"/>
      <c r="E750" s="45"/>
      <c r="F750" s="45"/>
      <c r="G750" s="45"/>
      <c r="H750" s="45"/>
      <c r="I750" s="45"/>
      <c r="J750" s="45"/>
      <c r="K750" s="45"/>
      <c r="L750" s="45"/>
      <c r="M750" s="34"/>
      <c r="N750" s="45"/>
      <c r="O750" s="27"/>
    </row>
    <row r="751" spans="1:15" x14ac:dyDescent="0.25">
      <c r="A751" s="18"/>
      <c r="B751" s="44"/>
      <c r="C751" s="45"/>
      <c r="D751" s="45"/>
      <c r="E751" s="45"/>
      <c r="F751" s="45"/>
      <c r="G751" s="45"/>
      <c r="H751" s="45"/>
      <c r="I751" s="45"/>
      <c r="J751" s="45"/>
      <c r="K751" s="45"/>
      <c r="L751" s="45"/>
      <c r="M751" s="34"/>
      <c r="N751" s="45"/>
      <c r="O751" s="27"/>
    </row>
    <row r="752" spans="1:15" x14ac:dyDescent="0.25">
      <c r="A752" s="18"/>
      <c r="B752" s="44"/>
      <c r="C752" s="45"/>
      <c r="D752" s="45"/>
      <c r="E752" s="45"/>
      <c r="F752" s="45"/>
      <c r="G752" s="45"/>
      <c r="H752" s="45"/>
      <c r="I752" s="45"/>
      <c r="J752" s="45"/>
      <c r="K752" s="45"/>
      <c r="L752" s="45"/>
      <c r="M752" s="34"/>
      <c r="N752" s="45"/>
      <c r="O752" s="27"/>
    </row>
    <row r="753" spans="1:15" x14ac:dyDescent="0.25">
      <c r="A753" s="18"/>
      <c r="B753" s="44"/>
      <c r="C753" s="45"/>
      <c r="D753" s="45"/>
      <c r="E753" s="45"/>
      <c r="F753" s="45"/>
      <c r="G753" s="45"/>
      <c r="H753" s="45"/>
      <c r="I753" s="45"/>
      <c r="J753" s="45"/>
      <c r="K753" s="45"/>
      <c r="L753" s="45"/>
      <c r="M753" s="34"/>
      <c r="N753" s="45"/>
      <c r="O753" s="27"/>
    </row>
    <row r="754" spans="1:15" x14ac:dyDescent="0.25">
      <c r="A754" s="18"/>
      <c r="B754" s="44"/>
      <c r="C754" s="45"/>
      <c r="D754" s="45"/>
      <c r="E754" s="45"/>
      <c r="F754" s="45"/>
      <c r="G754" s="45"/>
      <c r="H754" s="45"/>
      <c r="I754" s="45"/>
      <c r="J754" s="45"/>
      <c r="K754" s="45"/>
      <c r="L754" s="45"/>
      <c r="M754" s="34"/>
      <c r="N754" s="45"/>
      <c r="O754" s="27"/>
    </row>
    <row r="755" spans="1:15" x14ac:dyDescent="0.25">
      <c r="A755" s="18"/>
      <c r="B755" s="44"/>
      <c r="C755" s="45"/>
      <c r="D755" s="45"/>
      <c r="E755" s="45"/>
      <c r="F755" s="45"/>
      <c r="G755" s="45"/>
      <c r="H755" s="45"/>
      <c r="I755" s="45"/>
      <c r="J755" s="45"/>
      <c r="K755" s="45"/>
      <c r="L755" s="45"/>
      <c r="M755" s="34"/>
      <c r="N755" s="45"/>
      <c r="O755" s="27"/>
    </row>
    <row r="756" spans="1:15" x14ac:dyDescent="0.25">
      <c r="A756" s="18"/>
      <c r="B756" s="44"/>
      <c r="C756" s="45"/>
      <c r="D756" s="45"/>
      <c r="E756" s="45"/>
      <c r="F756" s="45"/>
      <c r="G756" s="45"/>
      <c r="H756" s="45"/>
      <c r="I756" s="45"/>
      <c r="J756" s="45"/>
      <c r="K756" s="45"/>
      <c r="L756" s="45"/>
      <c r="M756" s="34"/>
      <c r="N756" s="45"/>
      <c r="O756" s="27"/>
    </row>
    <row r="757" spans="1:15" x14ac:dyDescent="0.25">
      <c r="A757" s="18"/>
      <c r="B757" s="44"/>
      <c r="C757" s="45"/>
      <c r="D757" s="45"/>
      <c r="E757" s="45"/>
      <c r="F757" s="45"/>
      <c r="G757" s="45"/>
      <c r="H757" s="45"/>
      <c r="I757" s="45"/>
      <c r="J757" s="45"/>
      <c r="K757" s="45"/>
      <c r="L757" s="45"/>
      <c r="M757" s="34"/>
      <c r="N757" s="45"/>
      <c r="O757" s="27"/>
    </row>
    <row r="758" spans="1:15" x14ac:dyDescent="0.25">
      <c r="A758" s="18"/>
      <c r="B758" s="44"/>
      <c r="C758" s="45"/>
      <c r="D758" s="45"/>
      <c r="E758" s="45"/>
      <c r="F758" s="45"/>
      <c r="G758" s="45"/>
      <c r="H758" s="45"/>
      <c r="I758" s="45"/>
      <c r="J758" s="45"/>
      <c r="K758" s="45"/>
      <c r="L758" s="45"/>
      <c r="M758" s="34"/>
      <c r="N758" s="45"/>
      <c r="O758" s="27"/>
    </row>
    <row r="759" spans="1:15" x14ac:dyDescent="0.25">
      <c r="A759" s="18"/>
      <c r="B759" s="44"/>
      <c r="C759" s="45"/>
      <c r="D759" s="45"/>
      <c r="E759" s="45"/>
      <c r="F759" s="45"/>
      <c r="G759" s="45"/>
      <c r="H759" s="45"/>
      <c r="I759" s="45"/>
      <c r="J759" s="45"/>
      <c r="K759" s="45"/>
      <c r="L759" s="45"/>
      <c r="M759" s="34"/>
      <c r="N759" s="45"/>
      <c r="O759" s="27"/>
    </row>
    <row r="760" spans="1:15" x14ac:dyDescent="0.25">
      <c r="A760" s="18"/>
      <c r="B760" s="44"/>
      <c r="C760" s="45"/>
      <c r="D760" s="45"/>
      <c r="E760" s="45"/>
      <c r="F760" s="45"/>
      <c r="G760" s="45"/>
      <c r="H760" s="45"/>
      <c r="I760" s="45"/>
      <c r="J760" s="45"/>
      <c r="K760" s="45"/>
      <c r="L760" s="45"/>
      <c r="M760" s="34"/>
      <c r="N760" s="45"/>
      <c r="O760" s="27"/>
    </row>
    <row r="761" spans="1:15" x14ac:dyDescent="0.25">
      <c r="A761" s="18"/>
      <c r="B761" s="44"/>
      <c r="C761" s="45"/>
      <c r="D761" s="45"/>
      <c r="E761" s="45"/>
      <c r="F761" s="45"/>
      <c r="G761" s="45"/>
      <c r="H761" s="45"/>
      <c r="I761" s="45"/>
      <c r="J761" s="45"/>
      <c r="K761" s="45"/>
      <c r="L761" s="45"/>
      <c r="M761" s="34"/>
      <c r="N761" s="45"/>
      <c r="O761" s="27"/>
    </row>
    <row r="762" spans="1:15" x14ac:dyDescent="0.25">
      <c r="A762" s="18"/>
      <c r="B762" s="44"/>
      <c r="C762" s="45"/>
      <c r="D762" s="45"/>
      <c r="E762" s="45"/>
      <c r="F762" s="45"/>
      <c r="G762" s="45"/>
      <c r="H762" s="45"/>
      <c r="I762" s="45"/>
      <c r="J762" s="45"/>
      <c r="K762" s="45"/>
      <c r="L762" s="45"/>
      <c r="M762" s="34"/>
      <c r="N762" s="45"/>
      <c r="O762" s="27"/>
    </row>
    <row r="763" spans="1:15" x14ac:dyDescent="0.25">
      <c r="A763" s="18"/>
      <c r="B763" s="44"/>
      <c r="C763" s="45"/>
      <c r="D763" s="45"/>
      <c r="E763" s="45"/>
      <c r="F763" s="45"/>
      <c r="G763" s="45"/>
      <c r="H763" s="45"/>
      <c r="I763" s="45"/>
      <c r="J763" s="45"/>
      <c r="K763" s="45"/>
      <c r="L763" s="45"/>
      <c r="M763" s="34"/>
      <c r="N763" s="45"/>
      <c r="O763" s="27"/>
    </row>
    <row r="764" spans="1:15" x14ac:dyDescent="0.25">
      <c r="A764" s="18"/>
      <c r="B764" s="44"/>
      <c r="C764" s="45"/>
      <c r="D764" s="45"/>
      <c r="E764" s="45"/>
      <c r="F764" s="45"/>
      <c r="G764" s="45"/>
      <c r="H764" s="45"/>
      <c r="I764" s="45"/>
      <c r="J764" s="45"/>
      <c r="K764" s="45"/>
      <c r="L764" s="45"/>
      <c r="M764" s="34"/>
      <c r="N764" s="45"/>
      <c r="O764" s="27"/>
    </row>
    <row r="765" spans="1:15" x14ac:dyDescent="0.25">
      <c r="A765" s="18"/>
      <c r="B765" s="44"/>
      <c r="C765" s="45"/>
      <c r="D765" s="45"/>
      <c r="E765" s="45"/>
      <c r="F765" s="45"/>
      <c r="G765" s="45"/>
      <c r="H765" s="45"/>
      <c r="I765" s="45"/>
      <c r="J765" s="45"/>
      <c r="K765" s="45"/>
      <c r="L765" s="45"/>
      <c r="M765" s="34"/>
      <c r="N765" s="45"/>
      <c r="O765" s="27"/>
    </row>
    <row r="766" spans="1:15" x14ac:dyDescent="0.25">
      <c r="A766" s="18"/>
      <c r="B766" s="44"/>
      <c r="C766" s="45"/>
      <c r="D766" s="45"/>
      <c r="E766" s="45"/>
      <c r="F766" s="45"/>
      <c r="G766" s="45"/>
      <c r="H766" s="45"/>
      <c r="I766" s="45"/>
      <c r="J766" s="45"/>
      <c r="K766" s="45"/>
      <c r="L766" s="45"/>
      <c r="M766" s="34"/>
      <c r="N766" s="45"/>
      <c r="O766" s="27"/>
    </row>
    <row r="767" spans="1:15" x14ac:dyDescent="0.25">
      <c r="A767" s="18"/>
      <c r="B767" s="44"/>
      <c r="C767" s="45"/>
      <c r="D767" s="45"/>
      <c r="E767" s="45"/>
      <c r="F767" s="45"/>
      <c r="G767" s="45"/>
      <c r="H767" s="45"/>
      <c r="I767" s="45"/>
      <c r="J767" s="45"/>
      <c r="K767" s="45"/>
      <c r="L767" s="45"/>
      <c r="M767" s="34"/>
      <c r="N767" s="45"/>
      <c r="O767" s="27"/>
    </row>
    <row r="768" spans="1:15" x14ac:dyDescent="0.25">
      <c r="A768" s="18"/>
      <c r="B768" s="44"/>
      <c r="C768" s="45"/>
      <c r="D768" s="45"/>
      <c r="E768" s="45"/>
      <c r="F768" s="45"/>
      <c r="G768" s="45"/>
      <c r="H768" s="45"/>
      <c r="I768" s="45"/>
      <c r="J768" s="45"/>
      <c r="K768" s="45"/>
      <c r="L768" s="45"/>
      <c r="M768" s="34"/>
      <c r="N768" s="45"/>
      <c r="O768" s="27"/>
    </row>
    <row r="769" spans="1:15" x14ac:dyDescent="0.25">
      <c r="A769" s="18"/>
      <c r="B769" s="44"/>
      <c r="C769" s="45"/>
      <c r="D769" s="45"/>
      <c r="E769" s="45"/>
      <c r="F769" s="45"/>
      <c r="G769" s="45"/>
      <c r="H769" s="45"/>
      <c r="I769" s="45"/>
      <c r="J769" s="45"/>
      <c r="K769" s="45"/>
      <c r="L769" s="45"/>
      <c r="M769" s="34"/>
      <c r="N769" s="45"/>
      <c r="O769" s="27"/>
    </row>
    <row r="770" spans="1:15" x14ac:dyDescent="0.25">
      <c r="A770" s="18"/>
      <c r="B770" s="44"/>
      <c r="C770" s="45"/>
      <c r="D770" s="45"/>
      <c r="E770" s="45"/>
      <c r="F770" s="45"/>
      <c r="G770" s="45"/>
      <c r="H770" s="45"/>
      <c r="I770" s="45"/>
      <c r="J770" s="45"/>
      <c r="K770" s="45"/>
      <c r="L770" s="45"/>
      <c r="M770" s="34"/>
      <c r="N770" s="45"/>
      <c r="O770" s="27"/>
    </row>
    <row r="771" spans="1:15" x14ac:dyDescent="0.25">
      <c r="A771" s="18"/>
      <c r="B771" s="44"/>
      <c r="C771" s="45"/>
      <c r="D771" s="45"/>
      <c r="E771" s="45"/>
      <c r="F771" s="45"/>
      <c r="G771" s="45"/>
      <c r="H771" s="45"/>
      <c r="I771" s="45"/>
      <c r="J771" s="45"/>
      <c r="K771" s="45"/>
      <c r="L771" s="45"/>
      <c r="M771" s="34"/>
      <c r="N771" s="45"/>
      <c r="O771" s="27"/>
    </row>
    <row r="772" spans="1:15" x14ac:dyDescent="0.25">
      <c r="A772" s="18"/>
      <c r="B772" s="44"/>
      <c r="C772" s="45"/>
      <c r="D772" s="45"/>
      <c r="E772" s="45"/>
      <c r="F772" s="45"/>
      <c r="G772" s="45"/>
      <c r="H772" s="45"/>
      <c r="I772" s="45"/>
      <c r="J772" s="45"/>
      <c r="K772" s="45"/>
      <c r="L772" s="45"/>
      <c r="M772" s="34"/>
      <c r="N772" s="45"/>
      <c r="O772" s="27"/>
    </row>
    <row r="773" spans="1:15" x14ac:dyDescent="0.25">
      <c r="A773" s="18"/>
      <c r="B773" s="44"/>
      <c r="C773" s="45"/>
      <c r="D773" s="45"/>
      <c r="E773" s="45"/>
      <c r="F773" s="45"/>
      <c r="G773" s="45"/>
      <c r="H773" s="45"/>
      <c r="I773" s="45"/>
      <c r="J773" s="45"/>
      <c r="K773" s="45"/>
      <c r="L773" s="45"/>
      <c r="M773" s="34"/>
      <c r="N773" s="45"/>
      <c r="O773" s="27"/>
    </row>
    <row r="774" spans="1:15" x14ac:dyDescent="0.25">
      <c r="A774" s="18"/>
      <c r="B774" s="44"/>
      <c r="C774" s="45"/>
      <c r="D774" s="45"/>
      <c r="E774" s="45"/>
      <c r="F774" s="45"/>
      <c r="G774" s="45"/>
      <c r="H774" s="45"/>
      <c r="I774" s="45"/>
      <c r="J774" s="45"/>
      <c r="K774" s="45"/>
      <c r="L774" s="45"/>
      <c r="M774" s="34"/>
      <c r="N774" s="45"/>
      <c r="O774" s="27"/>
    </row>
    <row r="775" spans="1:15" x14ac:dyDescent="0.25">
      <c r="A775" s="18"/>
      <c r="B775" s="44"/>
      <c r="C775" s="45"/>
      <c r="D775" s="45"/>
      <c r="E775" s="45"/>
      <c r="F775" s="45"/>
      <c r="G775" s="45"/>
      <c r="H775" s="45"/>
      <c r="I775" s="45"/>
      <c r="J775" s="45"/>
      <c r="K775" s="45"/>
      <c r="L775" s="45"/>
      <c r="M775" s="34"/>
      <c r="N775" s="45"/>
      <c r="O775" s="27"/>
    </row>
    <row r="776" spans="1:15" x14ac:dyDescent="0.25">
      <c r="A776" s="18"/>
      <c r="B776" s="44"/>
      <c r="C776" s="45"/>
      <c r="D776" s="45"/>
      <c r="E776" s="45"/>
      <c r="F776" s="45"/>
      <c r="G776" s="45"/>
      <c r="H776" s="45"/>
      <c r="I776" s="45"/>
      <c r="J776" s="45"/>
      <c r="K776" s="45"/>
      <c r="L776" s="45"/>
      <c r="M776" s="34"/>
      <c r="N776" s="45"/>
      <c r="O776" s="27"/>
    </row>
    <row r="777" spans="1:15" x14ac:dyDescent="0.25">
      <c r="A777" s="18"/>
      <c r="B777" s="44"/>
      <c r="C777" s="45"/>
      <c r="D777" s="45"/>
      <c r="E777" s="45"/>
      <c r="F777" s="45"/>
      <c r="G777" s="45"/>
      <c r="H777" s="45"/>
      <c r="I777" s="45"/>
      <c r="J777" s="45"/>
      <c r="K777" s="45"/>
      <c r="L777" s="45"/>
      <c r="M777" s="34"/>
      <c r="N777" s="45"/>
      <c r="O777" s="27"/>
    </row>
    <row r="778" spans="1:15" x14ac:dyDescent="0.25">
      <c r="A778" s="18"/>
      <c r="B778" s="44"/>
      <c r="C778" s="45"/>
      <c r="D778" s="45"/>
      <c r="E778" s="45"/>
      <c r="F778" s="45"/>
      <c r="G778" s="45"/>
      <c r="H778" s="45"/>
      <c r="I778" s="45"/>
      <c r="J778" s="45"/>
      <c r="K778" s="45"/>
      <c r="L778" s="45"/>
      <c r="M778" s="34"/>
      <c r="N778" s="45"/>
      <c r="O778" s="27"/>
    </row>
    <row r="779" spans="1:15" x14ac:dyDescent="0.25">
      <c r="A779" s="18"/>
      <c r="B779" s="44"/>
      <c r="C779" s="45"/>
      <c r="D779" s="45"/>
      <c r="E779" s="45"/>
      <c r="F779" s="45"/>
      <c r="G779" s="45"/>
      <c r="H779" s="45"/>
      <c r="I779" s="45"/>
      <c r="J779" s="45"/>
      <c r="K779" s="45"/>
      <c r="L779" s="45"/>
      <c r="M779" s="34"/>
      <c r="N779" s="45"/>
      <c r="O779" s="27"/>
    </row>
    <row r="780" spans="1:15" x14ac:dyDescent="0.25">
      <c r="A780" s="18"/>
      <c r="B780" s="44"/>
      <c r="C780" s="45"/>
      <c r="D780" s="45"/>
      <c r="E780" s="45"/>
      <c r="F780" s="45"/>
      <c r="G780" s="45"/>
      <c r="H780" s="45"/>
      <c r="I780" s="45"/>
      <c r="J780" s="45"/>
      <c r="K780" s="45"/>
      <c r="L780" s="45"/>
      <c r="M780" s="34"/>
      <c r="N780" s="45"/>
      <c r="O780" s="27"/>
    </row>
    <row r="781" spans="1:15" x14ac:dyDescent="0.25">
      <c r="A781" s="18"/>
      <c r="B781" s="44"/>
      <c r="C781" s="45"/>
      <c r="D781" s="45"/>
      <c r="E781" s="45"/>
      <c r="F781" s="45"/>
      <c r="G781" s="45"/>
      <c r="H781" s="45"/>
      <c r="I781" s="45"/>
      <c r="J781" s="45"/>
      <c r="K781" s="45"/>
      <c r="L781" s="45"/>
      <c r="M781" s="34"/>
      <c r="N781" s="45"/>
      <c r="O781" s="27"/>
    </row>
    <row r="782" spans="1:15" x14ac:dyDescent="0.25">
      <c r="A782" s="18"/>
      <c r="B782" s="44"/>
      <c r="C782" s="45"/>
      <c r="D782" s="45"/>
      <c r="E782" s="45"/>
      <c r="F782" s="45"/>
      <c r="G782" s="45"/>
      <c r="H782" s="45"/>
      <c r="I782" s="45"/>
      <c r="J782" s="45"/>
      <c r="K782" s="45"/>
      <c r="L782" s="45"/>
      <c r="M782" s="34"/>
      <c r="N782" s="45"/>
      <c r="O782" s="27"/>
    </row>
    <row r="783" spans="1:15" x14ac:dyDescent="0.25">
      <c r="A783" s="18"/>
      <c r="B783" s="44"/>
      <c r="C783" s="45"/>
      <c r="D783" s="45"/>
      <c r="E783" s="45"/>
      <c r="F783" s="45"/>
      <c r="G783" s="45"/>
      <c r="H783" s="45"/>
      <c r="I783" s="45"/>
      <c r="J783" s="45"/>
      <c r="K783" s="45"/>
      <c r="L783" s="45"/>
      <c r="M783" s="34"/>
      <c r="N783" s="45"/>
      <c r="O783" s="27"/>
    </row>
    <row r="784" spans="1:15" x14ac:dyDescent="0.25">
      <c r="A784" s="18"/>
      <c r="B784" s="44"/>
      <c r="C784" s="45"/>
      <c r="D784" s="45"/>
      <c r="E784" s="45"/>
      <c r="F784" s="45"/>
      <c r="G784" s="45"/>
      <c r="H784" s="45"/>
      <c r="I784" s="45"/>
      <c r="J784" s="45"/>
      <c r="K784" s="45"/>
      <c r="L784" s="45"/>
      <c r="M784" s="34"/>
      <c r="N784" s="45"/>
      <c r="O784" s="27"/>
    </row>
    <row r="785" spans="1:15" x14ac:dyDescent="0.25">
      <c r="A785" s="18"/>
      <c r="B785" s="44"/>
      <c r="C785" s="45"/>
      <c r="D785" s="45"/>
      <c r="E785" s="45"/>
      <c r="F785" s="45"/>
      <c r="G785" s="45"/>
      <c r="H785" s="45"/>
      <c r="I785" s="45"/>
      <c r="J785" s="45"/>
      <c r="K785" s="45"/>
      <c r="L785" s="45"/>
      <c r="M785" s="34"/>
      <c r="N785" s="45"/>
      <c r="O785" s="27"/>
    </row>
    <row r="786" spans="1:15" x14ac:dyDescent="0.25">
      <c r="A786" s="18"/>
      <c r="B786" s="44"/>
      <c r="C786" s="45"/>
      <c r="D786" s="45"/>
      <c r="E786" s="45"/>
      <c r="F786" s="45"/>
      <c r="G786" s="45"/>
      <c r="H786" s="45"/>
      <c r="I786" s="45"/>
      <c r="J786" s="45"/>
      <c r="K786" s="45"/>
      <c r="L786" s="45"/>
      <c r="M786" s="34"/>
      <c r="N786" s="45"/>
      <c r="O786" s="27"/>
    </row>
    <row r="787" spans="1:15" x14ac:dyDescent="0.25">
      <c r="A787" s="18"/>
      <c r="B787" s="44"/>
      <c r="C787" s="45"/>
      <c r="D787" s="45"/>
      <c r="E787" s="45"/>
      <c r="F787" s="45"/>
      <c r="G787" s="45"/>
      <c r="H787" s="45"/>
      <c r="I787" s="45"/>
      <c r="J787" s="45"/>
      <c r="K787" s="45"/>
      <c r="L787" s="45"/>
      <c r="M787" s="34"/>
      <c r="N787" s="45"/>
      <c r="O787" s="27"/>
    </row>
    <row r="788" spans="1:15" x14ac:dyDescent="0.25">
      <c r="A788" s="18"/>
      <c r="B788" s="44"/>
      <c r="C788" s="45"/>
      <c r="D788" s="45"/>
      <c r="E788" s="45"/>
      <c r="F788" s="45"/>
      <c r="G788" s="45"/>
      <c r="H788" s="45"/>
      <c r="I788" s="45"/>
      <c r="J788" s="45"/>
      <c r="K788" s="45"/>
      <c r="L788" s="45"/>
      <c r="M788" s="34"/>
      <c r="N788" s="45"/>
      <c r="O788" s="27"/>
    </row>
    <row r="789" spans="1:15" x14ac:dyDescent="0.25">
      <c r="A789" s="18"/>
      <c r="B789" s="44"/>
      <c r="C789" s="45"/>
      <c r="D789" s="45"/>
      <c r="E789" s="45"/>
      <c r="F789" s="45"/>
      <c r="G789" s="45"/>
      <c r="H789" s="45"/>
      <c r="I789" s="45"/>
      <c r="J789" s="45"/>
      <c r="K789" s="45"/>
      <c r="L789" s="45"/>
      <c r="M789" s="34"/>
      <c r="N789" s="45"/>
      <c r="O789" s="27"/>
    </row>
  </sheetData>
  <mergeCells count="1">
    <mergeCell ref="L1:N1"/>
  </mergeCells>
  <conditionalFormatting sqref="J1">
    <cfRule type="expression" dxfId="18" priority="2">
      <formula>$M$41=FALSE</formula>
    </cfRule>
  </conditionalFormatting>
  <conditionalFormatting sqref="M41">
    <cfRule type="expression" dxfId="17" priority="1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O789"/>
  <sheetViews>
    <sheetView zoomScaleNormal="100" workbookViewId="0">
      <selection activeCell="B45" sqref="B45"/>
    </sheetView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4" customWidth="1"/>
    <col min="16" max="16384" width="11.42578125" style="4"/>
  </cols>
  <sheetData>
    <row r="1" spans="2:14" ht="31.5" customHeight="1" x14ac:dyDescent="0.25">
      <c r="B1" s="1" t="s">
        <v>12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62">
        <f>+B45</f>
        <v>0</v>
      </c>
      <c r="M1" s="62"/>
      <c r="N1" s="62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>SUM(C45:C789)</f>
        <v>0</v>
      </c>
      <c r="D41" s="9">
        <f>SUM(D45:D789)</f>
        <v>0</v>
      </c>
      <c r="E41" s="9">
        <f t="shared" ref="E41:L41" si="0">SUM(E45:E789)</f>
        <v>0</v>
      </c>
      <c r="F41" s="9">
        <f t="shared" si="0"/>
        <v>0</v>
      </c>
      <c r="G41" s="9">
        <f t="shared" si="0"/>
        <v>0</v>
      </c>
      <c r="H41" s="9">
        <f t="shared" si="0"/>
        <v>0</v>
      </c>
      <c r="I41" s="9">
        <f t="shared" si="0"/>
        <v>0</v>
      </c>
      <c r="J41" s="9">
        <f t="shared" si="0"/>
        <v>0</v>
      </c>
      <c r="K41" s="9">
        <f t="shared" si="0"/>
        <v>0</v>
      </c>
      <c r="L41" s="9">
        <f t="shared" si="0"/>
        <v>0</v>
      </c>
      <c r="M41" s="20" t="b">
        <f>ABS(C41+D41+E41+F41+G41+H41-I41-J41-K41-L41)&lt;0.0000001</f>
        <v>1</v>
      </c>
      <c r="N41" s="9">
        <f t="shared" ref="N41" si="1">SUM(N45:N789)</f>
        <v>0</v>
      </c>
    </row>
    <row r="42" spans="1:15" s="10" customFormat="1" x14ac:dyDescent="0.25">
      <c r="A42" s="7"/>
      <c r="B42" s="11" t="s">
        <v>2</v>
      </c>
      <c r="C42" s="12">
        <f t="shared" ref="C42:L42" si="2">MAX(C45:C789)</f>
        <v>0</v>
      </c>
      <c r="D42" s="12">
        <f t="shared" si="2"/>
        <v>0</v>
      </c>
      <c r="E42" s="12">
        <f t="shared" si="2"/>
        <v>0</v>
      </c>
      <c r="F42" s="12">
        <f t="shared" si="2"/>
        <v>0</v>
      </c>
      <c r="G42" s="12">
        <f t="shared" si="2"/>
        <v>0</v>
      </c>
      <c r="H42" s="12">
        <f t="shared" si="2"/>
        <v>0</v>
      </c>
      <c r="I42" s="12">
        <f t="shared" si="2"/>
        <v>0</v>
      </c>
      <c r="J42" s="12">
        <f t="shared" si="2"/>
        <v>0</v>
      </c>
      <c r="K42" s="12">
        <f t="shared" si="2"/>
        <v>0</v>
      </c>
      <c r="L42" s="12">
        <f t="shared" si="2"/>
        <v>0</v>
      </c>
      <c r="M42" s="5"/>
      <c r="N42" s="12" t="str">
        <f>IF(MAX(N45:N789)=0,"",MAX(N45:N789))</f>
        <v/>
      </c>
      <c r="O42" s="27" t="str">
        <f>IF(N42="","",VLOOKUP(N42,$N$45:$O$789,2,0))</f>
        <v/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0</v>
      </c>
      <c r="D43" s="12">
        <f t="shared" si="3"/>
        <v>0</v>
      </c>
      <c r="E43" s="12">
        <f t="shared" si="3"/>
        <v>0</v>
      </c>
      <c r="F43" s="12">
        <f t="shared" si="3"/>
        <v>0</v>
      </c>
      <c r="G43" s="12">
        <f t="shared" si="3"/>
        <v>0</v>
      </c>
      <c r="H43" s="12">
        <f t="shared" si="3"/>
        <v>0</v>
      </c>
      <c r="I43" s="12">
        <f t="shared" si="3"/>
        <v>0</v>
      </c>
      <c r="J43" s="12">
        <f t="shared" si="3"/>
        <v>0</v>
      </c>
      <c r="K43" s="12">
        <f t="shared" si="3"/>
        <v>0</v>
      </c>
      <c r="L43" s="12">
        <f t="shared" si="3"/>
        <v>0</v>
      </c>
      <c r="M43" s="5"/>
      <c r="N43" s="12" t="str">
        <f>IF(MIN(N45:N789)=0,"",MIN(N45:N789))</f>
        <v/>
      </c>
      <c r="O43" s="27" t="str">
        <f>IF(N43="","",VLOOKUP(N43,$N$45:$O$789,2,0))</f>
        <v/>
      </c>
    </row>
    <row r="44" spans="1:15" s="17" customFormat="1" ht="60" x14ac:dyDescent="0.25">
      <c r="A44" s="13"/>
      <c r="B44" s="14" t="s">
        <v>11</v>
      </c>
      <c r="C44" s="15" t="s">
        <v>22</v>
      </c>
      <c r="D44" s="15" t="s">
        <v>23</v>
      </c>
      <c r="E44" s="15" t="s">
        <v>20</v>
      </c>
      <c r="F44" s="15" t="s">
        <v>4</v>
      </c>
      <c r="G44" s="15" t="s">
        <v>26</v>
      </c>
      <c r="H44" s="15" t="s">
        <v>5</v>
      </c>
      <c r="I44" s="16" t="s">
        <v>6</v>
      </c>
      <c r="J44" s="16" t="s">
        <v>7</v>
      </c>
      <c r="K44" s="16" t="s">
        <v>8</v>
      </c>
      <c r="L44" s="16" t="s">
        <v>9</v>
      </c>
      <c r="M44" s="5"/>
      <c r="N44" s="19" t="s">
        <v>19</v>
      </c>
    </row>
    <row r="45" spans="1:15" x14ac:dyDescent="0.25">
      <c r="A45" s="18"/>
      <c r="B45" s="38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40"/>
      <c r="N45" s="39"/>
      <c r="O45" s="27"/>
    </row>
    <row r="46" spans="1:15" x14ac:dyDescent="0.25">
      <c r="A46" s="18"/>
      <c r="B46" s="38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40"/>
      <c r="N46" s="39"/>
      <c r="O46" s="27"/>
    </row>
    <row r="47" spans="1:15" x14ac:dyDescent="0.25">
      <c r="A47" s="18"/>
      <c r="B47" s="38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40"/>
      <c r="N47" s="39"/>
      <c r="O47" s="27"/>
    </row>
    <row r="48" spans="1:15" x14ac:dyDescent="0.25">
      <c r="A48" s="18"/>
      <c r="B48" s="38"/>
      <c r="C48" s="39"/>
      <c r="D48" s="39"/>
      <c r="E48" s="39"/>
      <c r="F48" s="39"/>
      <c r="G48" s="39"/>
      <c r="H48" s="39"/>
      <c r="I48" s="39"/>
      <c r="J48" s="39"/>
      <c r="K48" s="39"/>
      <c r="L48" s="39"/>
      <c r="M48" s="40"/>
      <c r="N48" s="39"/>
      <c r="O48" s="27"/>
    </row>
    <row r="49" spans="1:15" x14ac:dyDescent="0.25">
      <c r="A49" s="18"/>
      <c r="B49" s="38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40"/>
      <c r="N49" s="39"/>
      <c r="O49" s="27"/>
    </row>
    <row r="50" spans="1:15" x14ac:dyDescent="0.25">
      <c r="A50" s="18"/>
      <c r="B50" s="38"/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40"/>
      <c r="N50" s="39"/>
      <c r="O50" s="27"/>
    </row>
    <row r="51" spans="1:15" x14ac:dyDescent="0.25">
      <c r="A51" s="18"/>
      <c r="B51" s="38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40"/>
      <c r="N51" s="39"/>
      <c r="O51" s="27"/>
    </row>
    <row r="52" spans="1:15" x14ac:dyDescent="0.25">
      <c r="A52" s="18"/>
      <c r="B52" s="38"/>
      <c r="C52" s="39"/>
      <c r="D52" s="39"/>
      <c r="E52" s="39"/>
      <c r="F52" s="39"/>
      <c r="G52" s="39"/>
      <c r="H52" s="39"/>
      <c r="I52" s="39"/>
      <c r="J52" s="39"/>
      <c r="K52" s="39"/>
      <c r="L52" s="39"/>
      <c r="M52" s="40"/>
      <c r="N52" s="39"/>
      <c r="O52" s="27"/>
    </row>
    <row r="53" spans="1:15" x14ac:dyDescent="0.25">
      <c r="A53" s="18"/>
      <c r="B53" s="38"/>
      <c r="C53" s="39"/>
      <c r="D53" s="39"/>
      <c r="E53" s="39"/>
      <c r="F53" s="39"/>
      <c r="G53" s="39"/>
      <c r="H53" s="39"/>
      <c r="I53" s="39"/>
      <c r="J53" s="39"/>
      <c r="K53" s="39"/>
      <c r="L53" s="39"/>
      <c r="M53" s="40"/>
      <c r="N53" s="39"/>
      <c r="O53" s="27"/>
    </row>
    <row r="54" spans="1:15" x14ac:dyDescent="0.25">
      <c r="A54" s="18"/>
      <c r="B54" s="38"/>
      <c r="C54" s="39"/>
      <c r="D54" s="39"/>
      <c r="E54" s="39"/>
      <c r="F54" s="39"/>
      <c r="G54" s="39"/>
      <c r="H54" s="39"/>
      <c r="I54" s="39"/>
      <c r="J54" s="39"/>
      <c r="K54" s="39"/>
      <c r="L54" s="39"/>
      <c r="M54" s="40"/>
      <c r="N54" s="39"/>
      <c r="O54" s="27"/>
    </row>
    <row r="55" spans="1:15" x14ac:dyDescent="0.25">
      <c r="A55" s="18"/>
      <c r="B55" s="38"/>
      <c r="C55" s="39"/>
      <c r="D55" s="39"/>
      <c r="E55" s="39"/>
      <c r="F55" s="39"/>
      <c r="G55" s="39"/>
      <c r="H55" s="39"/>
      <c r="I55" s="39"/>
      <c r="J55" s="39"/>
      <c r="K55" s="39"/>
      <c r="L55" s="39"/>
      <c r="M55" s="40"/>
      <c r="N55" s="39"/>
      <c r="O55" s="27"/>
    </row>
    <row r="56" spans="1:15" x14ac:dyDescent="0.25">
      <c r="A56" s="18"/>
      <c r="B56" s="38"/>
      <c r="C56" s="39"/>
      <c r="D56" s="39"/>
      <c r="E56" s="39"/>
      <c r="F56" s="39"/>
      <c r="G56" s="39"/>
      <c r="H56" s="39"/>
      <c r="I56" s="39"/>
      <c r="J56" s="39"/>
      <c r="K56" s="39"/>
      <c r="L56" s="39"/>
      <c r="M56" s="40"/>
      <c r="N56" s="39"/>
      <c r="O56" s="27"/>
    </row>
    <row r="57" spans="1:15" x14ac:dyDescent="0.25">
      <c r="A57" s="18"/>
      <c r="B57" s="38"/>
      <c r="C57" s="39"/>
      <c r="D57" s="39"/>
      <c r="E57" s="39"/>
      <c r="F57" s="39"/>
      <c r="G57" s="39"/>
      <c r="H57" s="39"/>
      <c r="I57" s="39"/>
      <c r="J57" s="39"/>
      <c r="K57" s="39"/>
      <c r="L57" s="39"/>
      <c r="M57" s="40"/>
      <c r="N57" s="39"/>
      <c r="O57" s="27"/>
    </row>
    <row r="58" spans="1:15" x14ac:dyDescent="0.25">
      <c r="A58" s="18"/>
      <c r="B58" s="38"/>
      <c r="C58" s="39"/>
      <c r="D58" s="39"/>
      <c r="E58" s="39"/>
      <c r="F58" s="39"/>
      <c r="G58" s="39"/>
      <c r="H58" s="39"/>
      <c r="I58" s="39"/>
      <c r="J58" s="39"/>
      <c r="K58" s="39"/>
      <c r="L58" s="39"/>
      <c r="M58" s="40"/>
      <c r="N58" s="39"/>
      <c r="O58" s="27"/>
    </row>
    <row r="59" spans="1:15" x14ac:dyDescent="0.25">
      <c r="A59" s="18"/>
      <c r="B59" s="38"/>
      <c r="C59" s="39"/>
      <c r="D59" s="39"/>
      <c r="E59" s="39"/>
      <c r="F59" s="39"/>
      <c r="G59" s="39"/>
      <c r="H59" s="39"/>
      <c r="I59" s="39"/>
      <c r="J59" s="39"/>
      <c r="K59" s="39"/>
      <c r="L59" s="39"/>
      <c r="M59" s="40"/>
      <c r="N59" s="39"/>
      <c r="O59" s="27"/>
    </row>
    <row r="60" spans="1:15" x14ac:dyDescent="0.25">
      <c r="A60" s="18"/>
      <c r="B60" s="38"/>
      <c r="C60" s="39"/>
      <c r="D60" s="39"/>
      <c r="E60" s="39"/>
      <c r="F60" s="39"/>
      <c r="G60" s="39"/>
      <c r="H60" s="39"/>
      <c r="I60" s="39"/>
      <c r="J60" s="39"/>
      <c r="K60" s="39"/>
      <c r="L60" s="39"/>
      <c r="M60" s="40"/>
      <c r="N60" s="39"/>
      <c r="O60" s="27"/>
    </row>
    <row r="61" spans="1:15" x14ac:dyDescent="0.25">
      <c r="A61" s="18"/>
      <c r="B61" s="38"/>
      <c r="C61" s="39"/>
      <c r="D61" s="39"/>
      <c r="E61" s="39"/>
      <c r="F61" s="39"/>
      <c r="G61" s="39"/>
      <c r="H61" s="39"/>
      <c r="I61" s="39"/>
      <c r="J61" s="39"/>
      <c r="K61" s="39"/>
      <c r="L61" s="39"/>
      <c r="M61" s="40"/>
      <c r="N61" s="39"/>
      <c r="O61" s="27"/>
    </row>
    <row r="62" spans="1:15" x14ac:dyDescent="0.25">
      <c r="A62" s="18"/>
      <c r="B62" s="38"/>
      <c r="C62" s="39"/>
      <c r="D62" s="39"/>
      <c r="E62" s="39"/>
      <c r="F62" s="39"/>
      <c r="G62" s="39"/>
      <c r="H62" s="39"/>
      <c r="I62" s="39"/>
      <c r="J62" s="39"/>
      <c r="K62" s="39"/>
      <c r="L62" s="39"/>
      <c r="M62" s="40"/>
      <c r="N62" s="39"/>
      <c r="O62" s="27"/>
    </row>
    <row r="63" spans="1:15" x14ac:dyDescent="0.25">
      <c r="A63" s="18"/>
      <c r="B63" s="38"/>
      <c r="C63" s="39"/>
      <c r="D63" s="39"/>
      <c r="E63" s="39"/>
      <c r="F63" s="39"/>
      <c r="G63" s="39"/>
      <c r="H63" s="39"/>
      <c r="I63" s="39"/>
      <c r="J63" s="39"/>
      <c r="K63" s="39"/>
      <c r="L63" s="39"/>
      <c r="M63" s="40"/>
      <c r="N63" s="39"/>
      <c r="O63" s="27"/>
    </row>
    <row r="64" spans="1:15" x14ac:dyDescent="0.25">
      <c r="A64" s="18"/>
      <c r="B64" s="38"/>
      <c r="C64" s="39"/>
      <c r="D64" s="39"/>
      <c r="E64" s="39"/>
      <c r="F64" s="39"/>
      <c r="G64" s="39"/>
      <c r="H64" s="39"/>
      <c r="I64" s="39"/>
      <c r="J64" s="39"/>
      <c r="K64" s="39"/>
      <c r="L64" s="39"/>
      <c r="M64" s="40"/>
      <c r="N64" s="39"/>
      <c r="O64" s="27"/>
    </row>
    <row r="65" spans="1:15" x14ac:dyDescent="0.25">
      <c r="A65" s="18"/>
      <c r="B65" s="38"/>
      <c r="C65" s="39"/>
      <c r="D65" s="39"/>
      <c r="E65" s="39"/>
      <c r="F65" s="39"/>
      <c r="G65" s="39"/>
      <c r="H65" s="39"/>
      <c r="I65" s="39"/>
      <c r="J65" s="39"/>
      <c r="K65" s="39"/>
      <c r="L65" s="39"/>
      <c r="M65" s="40"/>
      <c r="N65" s="39"/>
      <c r="O65" s="27"/>
    </row>
    <row r="66" spans="1:15" x14ac:dyDescent="0.25">
      <c r="A66" s="18"/>
      <c r="B66" s="38"/>
      <c r="C66" s="39"/>
      <c r="D66" s="39"/>
      <c r="E66" s="39"/>
      <c r="F66" s="39"/>
      <c r="G66" s="39"/>
      <c r="H66" s="39"/>
      <c r="I66" s="39"/>
      <c r="J66" s="39"/>
      <c r="K66" s="39"/>
      <c r="L66" s="39"/>
      <c r="M66" s="40"/>
      <c r="N66" s="39"/>
      <c r="O66" s="27"/>
    </row>
    <row r="67" spans="1:15" x14ac:dyDescent="0.25">
      <c r="A67" s="18"/>
      <c r="B67" s="38"/>
      <c r="C67" s="39"/>
      <c r="D67" s="39"/>
      <c r="E67" s="39"/>
      <c r="F67" s="39"/>
      <c r="G67" s="39"/>
      <c r="H67" s="39"/>
      <c r="I67" s="39"/>
      <c r="J67" s="39"/>
      <c r="K67" s="39"/>
      <c r="L67" s="39"/>
      <c r="M67" s="40"/>
      <c r="N67" s="39"/>
      <c r="O67" s="27"/>
    </row>
    <row r="68" spans="1:15" x14ac:dyDescent="0.25">
      <c r="A68" s="18"/>
      <c r="B68" s="38"/>
      <c r="C68" s="39"/>
      <c r="D68" s="39"/>
      <c r="E68" s="39"/>
      <c r="F68" s="39"/>
      <c r="G68" s="39"/>
      <c r="H68" s="39"/>
      <c r="I68" s="39"/>
      <c r="J68" s="39"/>
      <c r="K68" s="39"/>
      <c r="L68" s="39"/>
      <c r="M68" s="40"/>
      <c r="N68" s="39"/>
      <c r="O68" s="27"/>
    </row>
    <row r="69" spans="1:15" x14ac:dyDescent="0.25">
      <c r="A69" s="18"/>
      <c r="B69" s="38"/>
      <c r="C69" s="39"/>
      <c r="D69" s="39"/>
      <c r="E69" s="39"/>
      <c r="F69" s="39"/>
      <c r="G69" s="39"/>
      <c r="H69" s="39"/>
      <c r="I69" s="39"/>
      <c r="J69" s="39"/>
      <c r="K69" s="39"/>
      <c r="L69" s="39"/>
      <c r="M69" s="40"/>
      <c r="N69" s="39"/>
      <c r="O69" s="27"/>
    </row>
    <row r="70" spans="1:15" x14ac:dyDescent="0.25">
      <c r="A70" s="18"/>
      <c r="B70" s="38"/>
      <c r="C70" s="39"/>
      <c r="D70" s="39"/>
      <c r="E70" s="39"/>
      <c r="F70" s="39"/>
      <c r="G70" s="39"/>
      <c r="H70" s="39"/>
      <c r="I70" s="39"/>
      <c r="J70" s="39"/>
      <c r="K70" s="39"/>
      <c r="L70" s="39"/>
      <c r="M70" s="40"/>
      <c r="N70" s="39"/>
      <c r="O70" s="27"/>
    </row>
    <row r="71" spans="1:15" x14ac:dyDescent="0.25">
      <c r="A71" s="18"/>
      <c r="B71" s="38"/>
      <c r="C71" s="39"/>
      <c r="D71" s="39"/>
      <c r="E71" s="39"/>
      <c r="F71" s="39"/>
      <c r="G71" s="39"/>
      <c r="H71" s="39"/>
      <c r="I71" s="39"/>
      <c r="J71" s="39"/>
      <c r="K71" s="39"/>
      <c r="L71" s="39"/>
      <c r="M71" s="40"/>
      <c r="N71" s="39"/>
      <c r="O71" s="27"/>
    </row>
    <row r="72" spans="1:15" x14ac:dyDescent="0.25">
      <c r="A72" s="18"/>
      <c r="B72" s="38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40"/>
      <c r="N72" s="39"/>
      <c r="O72" s="27"/>
    </row>
    <row r="73" spans="1:15" x14ac:dyDescent="0.25">
      <c r="A73" s="18"/>
      <c r="B73" s="38"/>
      <c r="C73" s="39"/>
      <c r="D73" s="39"/>
      <c r="E73" s="39"/>
      <c r="F73" s="39"/>
      <c r="G73" s="39"/>
      <c r="H73" s="39"/>
      <c r="I73" s="39"/>
      <c r="J73" s="39"/>
      <c r="K73" s="39"/>
      <c r="L73" s="39"/>
      <c r="M73" s="40"/>
      <c r="N73" s="39"/>
      <c r="O73" s="27"/>
    </row>
    <row r="74" spans="1:15" x14ac:dyDescent="0.25">
      <c r="A74" s="18"/>
      <c r="B74" s="38"/>
      <c r="C74" s="39"/>
      <c r="D74" s="39"/>
      <c r="E74" s="39"/>
      <c r="F74" s="39"/>
      <c r="G74" s="39"/>
      <c r="H74" s="39"/>
      <c r="I74" s="39"/>
      <c r="J74" s="39"/>
      <c r="K74" s="39"/>
      <c r="L74" s="39"/>
      <c r="M74" s="40"/>
      <c r="N74" s="39"/>
      <c r="O74" s="27"/>
    </row>
    <row r="75" spans="1:15" x14ac:dyDescent="0.25">
      <c r="A75" s="18"/>
      <c r="B75" s="38"/>
      <c r="C75" s="39"/>
      <c r="D75" s="39"/>
      <c r="E75" s="39"/>
      <c r="F75" s="39"/>
      <c r="G75" s="39"/>
      <c r="H75" s="39"/>
      <c r="I75" s="39"/>
      <c r="J75" s="39"/>
      <c r="K75" s="39"/>
      <c r="L75" s="39"/>
      <c r="M75" s="40"/>
      <c r="N75" s="39"/>
      <c r="O75" s="27"/>
    </row>
    <row r="76" spans="1:15" x14ac:dyDescent="0.25">
      <c r="A76" s="18"/>
      <c r="B76" s="38"/>
      <c r="C76" s="39"/>
      <c r="D76" s="39"/>
      <c r="E76" s="39"/>
      <c r="F76" s="39"/>
      <c r="G76" s="39"/>
      <c r="H76" s="39"/>
      <c r="I76" s="39"/>
      <c r="J76" s="39"/>
      <c r="K76" s="39"/>
      <c r="L76" s="39"/>
      <c r="M76" s="40"/>
      <c r="N76" s="39"/>
      <c r="O76" s="27"/>
    </row>
    <row r="77" spans="1:15" x14ac:dyDescent="0.25">
      <c r="A77" s="18"/>
      <c r="B77" s="38"/>
      <c r="C77" s="39"/>
      <c r="D77" s="39"/>
      <c r="E77" s="39"/>
      <c r="F77" s="39"/>
      <c r="G77" s="39"/>
      <c r="H77" s="39"/>
      <c r="I77" s="39"/>
      <c r="J77" s="39"/>
      <c r="K77" s="39"/>
      <c r="L77" s="39"/>
      <c r="M77" s="40"/>
      <c r="N77" s="39"/>
      <c r="O77" s="27"/>
    </row>
    <row r="78" spans="1:15" x14ac:dyDescent="0.25">
      <c r="A78" s="18"/>
      <c r="B78" s="38"/>
      <c r="C78" s="39"/>
      <c r="D78" s="39"/>
      <c r="E78" s="39"/>
      <c r="F78" s="39"/>
      <c r="G78" s="39"/>
      <c r="H78" s="39"/>
      <c r="I78" s="39"/>
      <c r="J78" s="39"/>
      <c r="K78" s="39"/>
      <c r="L78" s="39"/>
      <c r="M78" s="40"/>
      <c r="N78" s="39"/>
      <c r="O78" s="27"/>
    </row>
    <row r="79" spans="1:15" x14ac:dyDescent="0.25">
      <c r="A79" s="18"/>
      <c r="B79" s="38"/>
      <c r="C79" s="39"/>
      <c r="D79" s="39"/>
      <c r="E79" s="39"/>
      <c r="F79" s="39"/>
      <c r="G79" s="39"/>
      <c r="H79" s="39"/>
      <c r="I79" s="39"/>
      <c r="J79" s="39"/>
      <c r="K79" s="39"/>
      <c r="L79" s="39"/>
      <c r="M79" s="40"/>
      <c r="N79" s="39"/>
      <c r="O79" s="27"/>
    </row>
    <row r="80" spans="1:15" x14ac:dyDescent="0.25">
      <c r="A80" s="18"/>
      <c r="B80" s="38"/>
      <c r="C80" s="39"/>
      <c r="D80" s="39"/>
      <c r="E80" s="39"/>
      <c r="F80" s="39"/>
      <c r="G80" s="39"/>
      <c r="H80" s="39"/>
      <c r="I80" s="39"/>
      <c r="J80" s="39"/>
      <c r="K80" s="39"/>
      <c r="L80" s="39"/>
      <c r="M80" s="40"/>
      <c r="N80" s="39"/>
      <c r="O80" s="27"/>
    </row>
    <row r="81" spans="1:15" x14ac:dyDescent="0.25">
      <c r="A81" s="18"/>
      <c r="B81" s="38"/>
      <c r="C81" s="39"/>
      <c r="D81" s="39"/>
      <c r="E81" s="39"/>
      <c r="F81" s="39"/>
      <c r="G81" s="39"/>
      <c r="H81" s="39"/>
      <c r="I81" s="39"/>
      <c r="J81" s="39"/>
      <c r="K81" s="39"/>
      <c r="L81" s="39"/>
      <c r="M81" s="40"/>
      <c r="N81" s="39"/>
      <c r="O81" s="27"/>
    </row>
    <row r="82" spans="1:15" x14ac:dyDescent="0.25">
      <c r="A82" s="18"/>
      <c r="B82" s="38"/>
      <c r="C82" s="39"/>
      <c r="D82" s="39"/>
      <c r="E82" s="39"/>
      <c r="F82" s="39"/>
      <c r="G82" s="39"/>
      <c r="H82" s="39"/>
      <c r="I82" s="39"/>
      <c r="J82" s="39"/>
      <c r="K82" s="39"/>
      <c r="L82" s="39"/>
      <c r="M82" s="40"/>
      <c r="N82" s="39"/>
      <c r="O82" s="27"/>
    </row>
    <row r="83" spans="1:15" x14ac:dyDescent="0.25">
      <c r="A83" s="18"/>
      <c r="B83" s="38"/>
      <c r="C83" s="39"/>
      <c r="D83" s="39"/>
      <c r="E83" s="39"/>
      <c r="F83" s="39"/>
      <c r="G83" s="39"/>
      <c r="H83" s="39"/>
      <c r="I83" s="39"/>
      <c r="J83" s="39"/>
      <c r="K83" s="39"/>
      <c r="L83" s="39"/>
      <c r="M83" s="40"/>
      <c r="N83" s="39"/>
      <c r="O83" s="27"/>
    </row>
    <row r="84" spans="1:15" x14ac:dyDescent="0.25">
      <c r="A84" s="18"/>
      <c r="B84" s="38"/>
      <c r="C84" s="39"/>
      <c r="D84" s="39"/>
      <c r="E84" s="39"/>
      <c r="F84" s="39"/>
      <c r="G84" s="39"/>
      <c r="H84" s="39"/>
      <c r="I84" s="39"/>
      <c r="J84" s="39"/>
      <c r="K84" s="39"/>
      <c r="L84" s="39"/>
      <c r="M84" s="40"/>
      <c r="N84" s="39"/>
      <c r="O84" s="27"/>
    </row>
    <row r="85" spans="1:15" x14ac:dyDescent="0.25">
      <c r="A85" s="18"/>
      <c r="B85" s="38"/>
      <c r="C85" s="39"/>
      <c r="D85" s="39"/>
      <c r="E85" s="39"/>
      <c r="F85" s="39"/>
      <c r="G85" s="39"/>
      <c r="H85" s="39"/>
      <c r="I85" s="39"/>
      <c r="J85" s="39"/>
      <c r="K85" s="39"/>
      <c r="L85" s="39"/>
      <c r="M85" s="40"/>
      <c r="N85" s="39"/>
      <c r="O85" s="27"/>
    </row>
    <row r="86" spans="1:15" x14ac:dyDescent="0.25">
      <c r="A86" s="18"/>
      <c r="B86" s="38"/>
      <c r="C86" s="39"/>
      <c r="D86" s="39"/>
      <c r="E86" s="39"/>
      <c r="F86" s="39"/>
      <c r="G86" s="39"/>
      <c r="H86" s="39"/>
      <c r="I86" s="39"/>
      <c r="J86" s="39"/>
      <c r="K86" s="39"/>
      <c r="L86" s="39"/>
      <c r="M86" s="40"/>
      <c r="N86" s="39"/>
      <c r="O86" s="27"/>
    </row>
    <row r="87" spans="1:15" x14ac:dyDescent="0.25">
      <c r="A87" s="18"/>
      <c r="B87" s="38"/>
      <c r="C87" s="39"/>
      <c r="D87" s="39"/>
      <c r="E87" s="39"/>
      <c r="F87" s="39"/>
      <c r="G87" s="39"/>
      <c r="H87" s="39"/>
      <c r="I87" s="39"/>
      <c r="J87" s="39"/>
      <c r="K87" s="39"/>
      <c r="L87" s="39"/>
      <c r="M87" s="40"/>
      <c r="N87" s="39"/>
      <c r="O87" s="27"/>
    </row>
    <row r="88" spans="1:15" x14ac:dyDescent="0.25">
      <c r="A88" s="18"/>
      <c r="B88" s="38"/>
      <c r="C88" s="39"/>
      <c r="D88" s="39"/>
      <c r="E88" s="39"/>
      <c r="F88" s="39"/>
      <c r="G88" s="39"/>
      <c r="H88" s="39"/>
      <c r="I88" s="39"/>
      <c r="J88" s="39"/>
      <c r="K88" s="39"/>
      <c r="L88" s="39"/>
      <c r="M88" s="40"/>
      <c r="N88" s="39"/>
      <c r="O88" s="27"/>
    </row>
    <row r="89" spans="1:15" x14ac:dyDescent="0.25">
      <c r="A89" s="18"/>
      <c r="B89" s="38"/>
      <c r="C89" s="39"/>
      <c r="D89" s="39"/>
      <c r="E89" s="39"/>
      <c r="F89" s="39"/>
      <c r="G89" s="39"/>
      <c r="H89" s="39"/>
      <c r="I89" s="39"/>
      <c r="J89" s="39"/>
      <c r="K89" s="39"/>
      <c r="L89" s="39"/>
      <c r="M89" s="40"/>
      <c r="N89" s="39"/>
      <c r="O89" s="27"/>
    </row>
    <row r="90" spans="1:15" x14ac:dyDescent="0.25">
      <c r="A90" s="18"/>
      <c r="B90" s="38"/>
      <c r="C90" s="39"/>
      <c r="D90" s="39"/>
      <c r="E90" s="39"/>
      <c r="F90" s="39"/>
      <c r="G90" s="39"/>
      <c r="H90" s="39"/>
      <c r="I90" s="39"/>
      <c r="J90" s="39"/>
      <c r="K90" s="39"/>
      <c r="L90" s="39"/>
      <c r="M90" s="40"/>
      <c r="N90" s="39"/>
      <c r="O90" s="27"/>
    </row>
    <row r="91" spans="1:15" x14ac:dyDescent="0.25">
      <c r="A91" s="18"/>
      <c r="B91" s="38"/>
      <c r="C91" s="39"/>
      <c r="D91" s="39"/>
      <c r="E91" s="39"/>
      <c r="F91" s="39"/>
      <c r="G91" s="39"/>
      <c r="H91" s="39"/>
      <c r="I91" s="39"/>
      <c r="J91" s="39"/>
      <c r="K91" s="39"/>
      <c r="L91" s="39"/>
      <c r="M91" s="40"/>
      <c r="N91" s="39"/>
      <c r="O91" s="27"/>
    </row>
    <row r="92" spans="1:15" x14ac:dyDescent="0.25">
      <c r="A92" s="18"/>
      <c r="B92" s="38"/>
      <c r="C92" s="39"/>
      <c r="D92" s="39"/>
      <c r="E92" s="39"/>
      <c r="F92" s="39"/>
      <c r="G92" s="39"/>
      <c r="H92" s="39"/>
      <c r="I92" s="39"/>
      <c r="J92" s="39"/>
      <c r="K92" s="39"/>
      <c r="L92" s="39"/>
      <c r="M92" s="40"/>
      <c r="N92" s="39"/>
      <c r="O92" s="27"/>
    </row>
    <row r="93" spans="1:15" x14ac:dyDescent="0.25">
      <c r="A93" s="18"/>
      <c r="B93" s="38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40"/>
      <c r="N93" s="39"/>
      <c r="O93" s="27"/>
    </row>
    <row r="94" spans="1:15" x14ac:dyDescent="0.25">
      <c r="A94" s="18"/>
      <c r="B94" s="38"/>
      <c r="C94" s="39"/>
      <c r="D94" s="39"/>
      <c r="E94" s="39"/>
      <c r="F94" s="39"/>
      <c r="G94" s="39"/>
      <c r="H94" s="39"/>
      <c r="I94" s="39"/>
      <c r="J94" s="39"/>
      <c r="K94" s="39"/>
      <c r="L94" s="39"/>
      <c r="M94" s="40"/>
      <c r="N94" s="39"/>
      <c r="O94" s="27"/>
    </row>
    <row r="95" spans="1:15" x14ac:dyDescent="0.25">
      <c r="A95" s="18"/>
      <c r="B95" s="38"/>
      <c r="C95" s="39"/>
      <c r="D95" s="39"/>
      <c r="E95" s="39"/>
      <c r="F95" s="39"/>
      <c r="G95" s="39"/>
      <c r="H95" s="39"/>
      <c r="I95" s="39"/>
      <c r="J95" s="39"/>
      <c r="K95" s="39"/>
      <c r="L95" s="39"/>
      <c r="M95" s="40"/>
      <c r="N95" s="39"/>
      <c r="O95" s="27"/>
    </row>
    <row r="96" spans="1:15" x14ac:dyDescent="0.25">
      <c r="A96" s="18"/>
      <c r="B96" s="38"/>
      <c r="C96" s="39"/>
      <c r="D96" s="39"/>
      <c r="E96" s="39"/>
      <c r="F96" s="39"/>
      <c r="G96" s="39"/>
      <c r="H96" s="39"/>
      <c r="I96" s="39"/>
      <c r="J96" s="39"/>
      <c r="K96" s="39"/>
      <c r="L96" s="39"/>
      <c r="M96" s="40"/>
      <c r="N96" s="39"/>
      <c r="O96" s="27"/>
    </row>
    <row r="97" spans="1:15" x14ac:dyDescent="0.25">
      <c r="A97" s="18"/>
      <c r="B97" s="38"/>
      <c r="C97" s="39"/>
      <c r="D97" s="39"/>
      <c r="E97" s="39"/>
      <c r="F97" s="39"/>
      <c r="G97" s="39"/>
      <c r="H97" s="39"/>
      <c r="I97" s="39"/>
      <c r="J97" s="39"/>
      <c r="K97" s="39"/>
      <c r="L97" s="39"/>
      <c r="M97" s="40"/>
      <c r="N97" s="39"/>
      <c r="O97" s="27"/>
    </row>
    <row r="98" spans="1:15" x14ac:dyDescent="0.25">
      <c r="A98" s="18"/>
      <c r="B98" s="38"/>
      <c r="C98" s="39"/>
      <c r="D98" s="39"/>
      <c r="E98" s="39"/>
      <c r="F98" s="39"/>
      <c r="G98" s="39"/>
      <c r="H98" s="39"/>
      <c r="I98" s="39"/>
      <c r="J98" s="39"/>
      <c r="K98" s="39"/>
      <c r="L98" s="39"/>
      <c r="M98" s="40"/>
      <c r="N98" s="39"/>
      <c r="O98" s="27"/>
    </row>
    <row r="99" spans="1:15" x14ac:dyDescent="0.25">
      <c r="A99" s="18"/>
      <c r="B99" s="38"/>
      <c r="C99" s="39"/>
      <c r="D99" s="39"/>
      <c r="E99" s="39"/>
      <c r="F99" s="39"/>
      <c r="G99" s="39"/>
      <c r="H99" s="39"/>
      <c r="I99" s="39"/>
      <c r="J99" s="39"/>
      <c r="K99" s="39"/>
      <c r="L99" s="39"/>
      <c r="M99" s="40"/>
      <c r="N99" s="39"/>
      <c r="O99" s="27"/>
    </row>
    <row r="100" spans="1:15" x14ac:dyDescent="0.25">
      <c r="A100" s="18"/>
      <c r="B100" s="38"/>
      <c r="C100" s="39"/>
      <c r="D100" s="39"/>
      <c r="E100" s="39"/>
      <c r="F100" s="39"/>
      <c r="G100" s="39"/>
      <c r="H100" s="39"/>
      <c r="I100" s="39"/>
      <c r="J100" s="39"/>
      <c r="K100" s="39"/>
      <c r="L100" s="39"/>
      <c r="M100" s="40"/>
      <c r="N100" s="39"/>
      <c r="O100" s="27"/>
    </row>
    <row r="101" spans="1:15" x14ac:dyDescent="0.25">
      <c r="A101" s="18"/>
      <c r="B101" s="38"/>
      <c r="C101" s="39"/>
      <c r="D101" s="39"/>
      <c r="E101" s="39"/>
      <c r="F101" s="39"/>
      <c r="G101" s="39"/>
      <c r="H101" s="39"/>
      <c r="I101" s="39"/>
      <c r="J101" s="39"/>
      <c r="K101" s="39"/>
      <c r="L101" s="39"/>
      <c r="M101" s="40"/>
      <c r="N101" s="39"/>
      <c r="O101" s="27"/>
    </row>
    <row r="102" spans="1:15" x14ac:dyDescent="0.25">
      <c r="A102" s="18"/>
      <c r="B102" s="38"/>
      <c r="C102" s="39"/>
      <c r="D102" s="39"/>
      <c r="E102" s="39"/>
      <c r="F102" s="39"/>
      <c r="G102" s="39"/>
      <c r="H102" s="39"/>
      <c r="I102" s="39"/>
      <c r="J102" s="39"/>
      <c r="K102" s="39"/>
      <c r="L102" s="39"/>
      <c r="M102" s="40"/>
      <c r="N102" s="39"/>
      <c r="O102" s="27"/>
    </row>
    <row r="103" spans="1:15" x14ac:dyDescent="0.25">
      <c r="A103" s="18"/>
      <c r="B103" s="38"/>
      <c r="C103" s="39"/>
      <c r="D103" s="39"/>
      <c r="E103" s="39"/>
      <c r="F103" s="39"/>
      <c r="G103" s="39"/>
      <c r="H103" s="39"/>
      <c r="I103" s="39"/>
      <c r="J103" s="39"/>
      <c r="K103" s="39"/>
      <c r="L103" s="39"/>
      <c r="M103" s="40"/>
      <c r="N103" s="39"/>
      <c r="O103" s="27"/>
    </row>
    <row r="104" spans="1:15" x14ac:dyDescent="0.25">
      <c r="A104" s="18"/>
      <c r="B104" s="38"/>
      <c r="C104" s="39"/>
      <c r="D104" s="39"/>
      <c r="E104" s="39"/>
      <c r="F104" s="39"/>
      <c r="G104" s="39"/>
      <c r="H104" s="39"/>
      <c r="I104" s="39"/>
      <c r="J104" s="39"/>
      <c r="K104" s="39"/>
      <c r="L104" s="39"/>
      <c r="M104" s="40"/>
      <c r="N104" s="39"/>
      <c r="O104" s="27"/>
    </row>
    <row r="105" spans="1:15" x14ac:dyDescent="0.25">
      <c r="A105" s="18"/>
      <c r="B105" s="38"/>
      <c r="C105" s="39"/>
      <c r="D105" s="39"/>
      <c r="E105" s="39"/>
      <c r="F105" s="39"/>
      <c r="G105" s="39"/>
      <c r="H105" s="39"/>
      <c r="I105" s="39"/>
      <c r="J105" s="39"/>
      <c r="K105" s="39"/>
      <c r="L105" s="39"/>
      <c r="M105" s="40"/>
      <c r="N105" s="39"/>
      <c r="O105" s="27"/>
    </row>
    <row r="106" spans="1:15" x14ac:dyDescent="0.25">
      <c r="A106" s="18"/>
      <c r="B106" s="38"/>
      <c r="C106" s="39"/>
      <c r="D106" s="39"/>
      <c r="E106" s="39"/>
      <c r="F106" s="39"/>
      <c r="G106" s="39"/>
      <c r="H106" s="39"/>
      <c r="I106" s="39"/>
      <c r="J106" s="39"/>
      <c r="K106" s="39"/>
      <c r="L106" s="39"/>
      <c r="M106" s="40"/>
      <c r="N106" s="39"/>
      <c r="O106" s="27"/>
    </row>
    <row r="107" spans="1:15" x14ac:dyDescent="0.25">
      <c r="A107" s="18"/>
      <c r="B107" s="38"/>
      <c r="C107" s="39"/>
      <c r="D107" s="39"/>
      <c r="E107" s="39"/>
      <c r="F107" s="39"/>
      <c r="G107" s="39"/>
      <c r="H107" s="39"/>
      <c r="I107" s="39"/>
      <c r="J107" s="39"/>
      <c r="K107" s="39"/>
      <c r="L107" s="39"/>
      <c r="M107" s="40"/>
      <c r="N107" s="39"/>
      <c r="O107" s="27"/>
    </row>
    <row r="108" spans="1:15" x14ac:dyDescent="0.25">
      <c r="A108" s="18"/>
      <c r="B108" s="38"/>
      <c r="C108" s="39"/>
      <c r="D108" s="39"/>
      <c r="E108" s="39"/>
      <c r="F108" s="39"/>
      <c r="G108" s="39"/>
      <c r="H108" s="39"/>
      <c r="I108" s="39"/>
      <c r="J108" s="39"/>
      <c r="K108" s="39"/>
      <c r="L108" s="39"/>
      <c r="M108" s="40"/>
      <c r="N108" s="39"/>
      <c r="O108" s="27"/>
    </row>
    <row r="109" spans="1:15" x14ac:dyDescent="0.25">
      <c r="A109" s="18"/>
      <c r="B109" s="38"/>
      <c r="C109" s="39"/>
      <c r="D109" s="39"/>
      <c r="E109" s="39"/>
      <c r="F109" s="39"/>
      <c r="G109" s="39"/>
      <c r="H109" s="39"/>
      <c r="I109" s="39"/>
      <c r="J109" s="39"/>
      <c r="K109" s="39"/>
      <c r="L109" s="39"/>
      <c r="M109" s="40"/>
      <c r="N109" s="39"/>
      <c r="O109" s="27"/>
    </row>
    <row r="110" spans="1:15" x14ac:dyDescent="0.25">
      <c r="A110" s="18"/>
      <c r="B110" s="38"/>
      <c r="C110" s="39"/>
      <c r="D110" s="39"/>
      <c r="E110" s="39"/>
      <c r="F110" s="39"/>
      <c r="G110" s="39"/>
      <c r="H110" s="39"/>
      <c r="I110" s="39"/>
      <c r="J110" s="39"/>
      <c r="K110" s="39"/>
      <c r="L110" s="39"/>
      <c r="M110" s="40"/>
      <c r="N110" s="39"/>
      <c r="O110" s="27"/>
    </row>
    <row r="111" spans="1:15" x14ac:dyDescent="0.25">
      <c r="A111" s="18"/>
      <c r="B111" s="38"/>
      <c r="C111" s="39"/>
      <c r="D111" s="39"/>
      <c r="E111" s="39"/>
      <c r="F111" s="39"/>
      <c r="G111" s="39"/>
      <c r="H111" s="39"/>
      <c r="I111" s="39"/>
      <c r="J111" s="39"/>
      <c r="K111" s="39"/>
      <c r="L111" s="39"/>
      <c r="M111" s="40"/>
      <c r="N111" s="39"/>
      <c r="O111" s="27"/>
    </row>
    <row r="112" spans="1:15" x14ac:dyDescent="0.25">
      <c r="A112" s="18"/>
      <c r="B112" s="38"/>
      <c r="C112" s="39"/>
      <c r="D112" s="39"/>
      <c r="E112" s="39"/>
      <c r="F112" s="39"/>
      <c r="G112" s="39"/>
      <c r="H112" s="39"/>
      <c r="I112" s="39"/>
      <c r="J112" s="39"/>
      <c r="K112" s="39"/>
      <c r="L112" s="39"/>
      <c r="M112" s="40"/>
      <c r="N112" s="39"/>
      <c r="O112" s="27"/>
    </row>
    <row r="113" spans="1:15" x14ac:dyDescent="0.25">
      <c r="A113" s="18"/>
      <c r="B113" s="38"/>
      <c r="C113" s="39"/>
      <c r="D113" s="39"/>
      <c r="E113" s="39"/>
      <c r="F113" s="39"/>
      <c r="G113" s="39"/>
      <c r="H113" s="39"/>
      <c r="I113" s="39"/>
      <c r="J113" s="39"/>
      <c r="K113" s="39"/>
      <c r="L113" s="39"/>
      <c r="M113" s="40"/>
      <c r="N113" s="39"/>
      <c r="O113" s="27"/>
    </row>
    <row r="114" spans="1:15" x14ac:dyDescent="0.25">
      <c r="A114" s="18"/>
      <c r="B114" s="38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40"/>
      <c r="N114" s="39"/>
      <c r="O114" s="27"/>
    </row>
    <row r="115" spans="1:15" x14ac:dyDescent="0.25">
      <c r="A115" s="18"/>
      <c r="B115" s="38"/>
      <c r="C115" s="39"/>
      <c r="D115" s="39"/>
      <c r="E115" s="39"/>
      <c r="F115" s="39"/>
      <c r="G115" s="39"/>
      <c r="H115" s="39"/>
      <c r="I115" s="39"/>
      <c r="J115" s="39"/>
      <c r="K115" s="39"/>
      <c r="L115" s="39"/>
      <c r="M115" s="40"/>
      <c r="N115" s="39"/>
      <c r="O115" s="27"/>
    </row>
    <row r="116" spans="1:15" x14ac:dyDescent="0.25">
      <c r="A116" s="18"/>
      <c r="B116" s="38"/>
      <c r="C116" s="39"/>
      <c r="D116" s="39"/>
      <c r="E116" s="39"/>
      <c r="F116" s="39"/>
      <c r="G116" s="39"/>
      <c r="H116" s="39"/>
      <c r="I116" s="39"/>
      <c r="J116" s="39"/>
      <c r="K116" s="39"/>
      <c r="L116" s="39"/>
      <c r="M116" s="40"/>
      <c r="N116" s="39"/>
      <c r="O116" s="27"/>
    </row>
    <row r="117" spans="1:15" x14ac:dyDescent="0.25">
      <c r="A117" s="18"/>
      <c r="B117" s="38"/>
      <c r="C117" s="39"/>
      <c r="D117" s="39"/>
      <c r="E117" s="39"/>
      <c r="F117" s="39"/>
      <c r="G117" s="39"/>
      <c r="H117" s="39"/>
      <c r="I117" s="39"/>
      <c r="J117" s="39"/>
      <c r="K117" s="39"/>
      <c r="L117" s="39"/>
      <c r="M117" s="40"/>
      <c r="N117" s="39"/>
      <c r="O117" s="27"/>
    </row>
    <row r="118" spans="1:15" x14ac:dyDescent="0.25">
      <c r="A118" s="18"/>
      <c r="B118" s="38"/>
      <c r="C118" s="39"/>
      <c r="D118" s="39"/>
      <c r="E118" s="39"/>
      <c r="F118" s="39"/>
      <c r="G118" s="39"/>
      <c r="H118" s="39"/>
      <c r="I118" s="39"/>
      <c r="J118" s="39"/>
      <c r="K118" s="39"/>
      <c r="L118" s="39"/>
      <c r="M118" s="40"/>
      <c r="N118" s="39"/>
      <c r="O118" s="27"/>
    </row>
    <row r="119" spans="1:15" x14ac:dyDescent="0.25">
      <c r="A119" s="18"/>
      <c r="B119" s="38"/>
      <c r="C119" s="39"/>
      <c r="D119" s="39"/>
      <c r="E119" s="39"/>
      <c r="F119" s="39"/>
      <c r="G119" s="39"/>
      <c r="H119" s="39"/>
      <c r="I119" s="39"/>
      <c r="J119" s="39"/>
      <c r="K119" s="39"/>
      <c r="L119" s="39"/>
      <c r="M119" s="40"/>
      <c r="N119" s="39"/>
      <c r="O119" s="27"/>
    </row>
    <row r="120" spans="1:15" x14ac:dyDescent="0.25">
      <c r="A120" s="18"/>
      <c r="B120" s="38"/>
      <c r="C120" s="39"/>
      <c r="D120" s="39"/>
      <c r="E120" s="39"/>
      <c r="F120" s="39"/>
      <c r="G120" s="39"/>
      <c r="H120" s="39"/>
      <c r="I120" s="39"/>
      <c r="J120" s="39"/>
      <c r="K120" s="39"/>
      <c r="L120" s="39"/>
      <c r="M120" s="40"/>
      <c r="N120" s="39"/>
      <c r="O120" s="27"/>
    </row>
    <row r="121" spans="1:15" x14ac:dyDescent="0.25">
      <c r="A121" s="18"/>
      <c r="B121" s="38"/>
      <c r="C121" s="39"/>
      <c r="D121" s="39"/>
      <c r="E121" s="39"/>
      <c r="F121" s="39"/>
      <c r="G121" s="39"/>
      <c r="H121" s="39"/>
      <c r="I121" s="39"/>
      <c r="J121" s="39"/>
      <c r="K121" s="39"/>
      <c r="L121" s="39"/>
      <c r="M121" s="40"/>
      <c r="N121" s="39"/>
      <c r="O121" s="27"/>
    </row>
    <row r="122" spans="1:15" x14ac:dyDescent="0.25">
      <c r="A122" s="18"/>
      <c r="B122" s="38"/>
      <c r="C122" s="39"/>
      <c r="D122" s="39"/>
      <c r="E122" s="39"/>
      <c r="F122" s="39"/>
      <c r="G122" s="39"/>
      <c r="H122" s="39"/>
      <c r="I122" s="39"/>
      <c r="J122" s="39"/>
      <c r="K122" s="39"/>
      <c r="L122" s="39"/>
      <c r="M122" s="40"/>
      <c r="N122" s="39"/>
      <c r="O122" s="27"/>
    </row>
    <row r="123" spans="1:15" x14ac:dyDescent="0.25">
      <c r="A123" s="18"/>
      <c r="B123" s="38"/>
      <c r="C123" s="39"/>
      <c r="D123" s="39"/>
      <c r="E123" s="39"/>
      <c r="F123" s="39"/>
      <c r="G123" s="39"/>
      <c r="H123" s="39"/>
      <c r="I123" s="39"/>
      <c r="J123" s="39"/>
      <c r="K123" s="39"/>
      <c r="L123" s="39"/>
      <c r="M123" s="40"/>
      <c r="N123" s="39"/>
      <c r="O123" s="27"/>
    </row>
    <row r="124" spans="1:15" x14ac:dyDescent="0.25">
      <c r="A124" s="18"/>
      <c r="B124" s="38"/>
      <c r="C124" s="39"/>
      <c r="D124" s="39"/>
      <c r="E124" s="39"/>
      <c r="F124" s="39"/>
      <c r="G124" s="39"/>
      <c r="H124" s="39"/>
      <c r="I124" s="39"/>
      <c r="J124" s="39"/>
      <c r="K124" s="39"/>
      <c r="L124" s="39"/>
      <c r="M124" s="40"/>
      <c r="N124" s="39"/>
      <c r="O124" s="27"/>
    </row>
    <row r="125" spans="1:15" x14ac:dyDescent="0.25">
      <c r="A125" s="18"/>
      <c r="B125" s="38"/>
      <c r="C125" s="39"/>
      <c r="D125" s="39"/>
      <c r="E125" s="39"/>
      <c r="F125" s="39"/>
      <c r="G125" s="39"/>
      <c r="H125" s="39"/>
      <c r="I125" s="39"/>
      <c r="J125" s="39"/>
      <c r="K125" s="39"/>
      <c r="L125" s="39"/>
      <c r="M125" s="40"/>
      <c r="N125" s="39"/>
      <c r="O125" s="27"/>
    </row>
    <row r="126" spans="1:15" x14ac:dyDescent="0.25">
      <c r="A126" s="18"/>
      <c r="B126" s="38"/>
      <c r="C126" s="39"/>
      <c r="D126" s="39"/>
      <c r="E126" s="39"/>
      <c r="F126" s="39"/>
      <c r="G126" s="39"/>
      <c r="H126" s="39"/>
      <c r="I126" s="39"/>
      <c r="J126" s="39"/>
      <c r="K126" s="39"/>
      <c r="L126" s="39"/>
      <c r="M126" s="40"/>
      <c r="N126" s="39"/>
      <c r="O126" s="27"/>
    </row>
    <row r="127" spans="1:15" x14ac:dyDescent="0.25">
      <c r="A127" s="18"/>
      <c r="B127" s="38"/>
      <c r="C127" s="39"/>
      <c r="D127" s="39"/>
      <c r="E127" s="39"/>
      <c r="F127" s="39"/>
      <c r="G127" s="39"/>
      <c r="H127" s="39"/>
      <c r="I127" s="39"/>
      <c r="J127" s="39"/>
      <c r="K127" s="39"/>
      <c r="L127" s="39"/>
      <c r="M127" s="40"/>
      <c r="N127" s="39"/>
      <c r="O127" s="27"/>
    </row>
    <row r="128" spans="1:15" x14ac:dyDescent="0.25">
      <c r="A128" s="18"/>
      <c r="B128" s="38"/>
      <c r="C128" s="39"/>
      <c r="D128" s="39"/>
      <c r="E128" s="39"/>
      <c r="F128" s="39"/>
      <c r="G128" s="39"/>
      <c r="H128" s="39"/>
      <c r="I128" s="39"/>
      <c r="J128" s="39"/>
      <c r="K128" s="39"/>
      <c r="L128" s="39"/>
      <c r="M128" s="40"/>
      <c r="N128" s="39"/>
      <c r="O128" s="27"/>
    </row>
    <row r="129" spans="1:15" x14ac:dyDescent="0.25">
      <c r="A129" s="18"/>
      <c r="B129" s="38"/>
      <c r="C129" s="39"/>
      <c r="D129" s="39"/>
      <c r="E129" s="39"/>
      <c r="F129" s="39"/>
      <c r="G129" s="39"/>
      <c r="H129" s="39"/>
      <c r="I129" s="39"/>
      <c r="J129" s="39"/>
      <c r="K129" s="39"/>
      <c r="L129" s="39"/>
      <c r="M129" s="40"/>
      <c r="N129" s="39"/>
      <c r="O129" s="27"/>
    </row>
    <row r="130" spans="1:15" x14ac:dyDescent="0.25">
      <c r="A130" s="18"/>
      <c r="B130" s="38"/>
      <c r="C130" s="39"/>
      <c r="D130" s="39"/>
      <c r="E130" s="39"/>
      <c r="F130" s="39"/>
      <c r="G130" s="39"/>
      <c r="H130" s="39"/>
      <c r="I130" s="39"/>
      <c r="J130" s="39"/>
      <c r="K130" s="39"/>
      <c r="L130" s="39"/>
      <c r="M130" s="40"/>
      <c r="N130" s="39"/>
      <c r="O130" s="27"/>
    </row>
    <row r="131" spans="1:15" x14ac:dyDescent="0.25">
      <c r="A131" s="18"/>
      <c r="B131" s="38"/>
      <c r="C131" s="39"/>
      <c r="D131" s="39"/>
      <c r="E131" s="39"/>
      <c r="F131" s="39"/>
      <c r="G131" s="39"/>
      <c r="H131" s="39"/>
      <c r="I131" s="39"/>
      <c r="J131" s="39"/>
      <c r="K131" s="39"/>
      <c r="L131" s="39"/>
      <c r="M131" s="40"/>
      <c r="N131" s="39"/>
      <c r="O131" s="27"/>
    </row>
    <row r="132" spans="1:15" x14ac:dyDescent="0.25">
      <c r="A132" s="18"/>
      <c r="B132" s="38"/>
      <c r="C132" s="39"/>
      <c r="D132" s="39"/>
      <c r="E132" s="39"/>
      <c r="F132" s="39"/>
      <c r="G132" s="39"/>
      <c r="H132" s="39"/>
      <c r="I132" s="39"/>
      <c r="J132" s="39"/>
      <c r="K132" s="39"/>
      <c r="L132" s="39"/>
      <c r="M132" s="40"/>
      <c r="N132" s="39"/>
      <c r="O132" s="27"/>
    </row>
    <row r="133" spans="1:15" x14ac:dyDescent="0.25">
      <c r="A133" s="18"/>
      <c r="B133" s="38"/>
      <c r="C133" s="39"/>
      <c r="D133" s="39"/>
      <c r="E133" s="39"/>
      <c r="F133" s="39"/>
      <c r="G133" s="39"/>
      <c r="H133" s="39"/>
      <c r="I133" s="39"/>
      <c r="J133" s="39"/>
      <c r="K133" s="39"/>
      <c r="L133" s="39"/>
      <c r="M133" s="40"/>
      <c r="N133" s="39"/>
      <c r="O133" s="27"/>
    </row>
    <row r="134" spans="1:15" x14ac:dyDescent="0.25">
      <c r="A134" s="18"/>
      <c r="B134" s="38"/>
      <c r="C134" s="39"/>
      <c r="D134" s="39"/>
      <c r="E134" s="39"/>
      <c r="F134" s="39"/>
      <c r="G134" s="39"/>
      <c r="H134" s="39"/>
      <c r="I134" s="39"/>
      <c r="J134" s="39"/>
      <c r="K134" s="39"/>
      <c r="L134" s="39"/>
      <c r="M134" s="40"/>
      <c r="N134" s="39"/>
      <c r="O134" s="27"/>
    </row>
    <row r="135" spans="1:15" x14ac:dyDescent="0.25">
      <c r="A135" s="18"/>
      <c r="B135" s="38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40"/>
      <c r="N135" s="39"/>
      <c r="O135" s="27"/>
    </row>
    <row r="136" spans="1:15" x14ac:dyDescent="0.25">
      <c r="A136" s="18"/>
      <c r="B136" s="38"/>
      <c r="C136" s="39"/>
      <c r="D136" s="39"/>
      <c r="E136" s="39"/>
      <c r="F136" s="39"/>
      <c r="G136" s="39"/>
      <c r="H136" s="39"/>
      <c r="I136" s="39"/>
      <c r="J136" s="39"/>
      <c r="K136" s="39"/>
      <c r="L136" s="39"/>
      <c r="M136" s="40"/>
      <c r="N136" s="39"/>
      <c r="O136" s="27"/>
    </row>
    <row r="137" spans="1:15" x14ac:dyDescent="0.25">
      <c r="A137" s="18"/>
      <c r="B137" s="38"/>
      <c r="C137" s="39"/>
      <c r="D137" s="39"/>
      <c r="E137" s="39"/>
      <c r="F137" s="39"/>
      <c r="G137" s="39"/>
      <c r="H137" s="39"/>
      <c r="I137" s="39"/>
      <c r="J137" s="39"/>
      <c r="K137" s="39"/>
      <c r="L137" s="39"/>
      <c r="M137" s="40"/>
      <c r="N137" s="39"/>
      <c r="O137" s="27"/>
    </row>
    <row r="138" spans="1:15" x14ac:dyDescent="0.25">
      <c r="A138" s="18"/>
      <c r="B138" s="38"/>
      <c r="C138" s="39"/>
      <c r="D138" s="39"/>
      <c r="E138" s="39"/>
      <c r="F138" s="39"/>
      <c r="G138" s="39"/>
      <c r="H138" s="39"/>
      <c r="I138" s="39"/>
      <c r="J138" s="39"/>
      <c r="K138" s="39"/>
      <c r="L138" s="39"/>
      <c r="M138" s="40"/>
      <c r="N138" s="39"/>
      <c r="O138" s="27"/>
    </row>
    <row r="139" spans="1:15" x14ac:dyDescent="0.25">
      <c r="A139" s="18"/>
      <c r="B139" s="38"/>
      <c r="C139" s="39"/>
      <c r="D139" s="39"/>
      <c r="E139" s="39"/>
      <c r="F139" s="39"/>
      <c r="G139" s="39"/>
      <c r="H139" s="39"/>
      <c r="I139" s="39"/>
      <c r="J139" s="39"/>
      <c r="K139" s="39"/>
      <c r="L139" s="39"/>
      <c r="M139" s="40"/>
      <c r="N139" s="39"/>
      <c r="O139" s="27"/>
    </row>
    <row r="140" spans="1:15" x14ac:dyDescent="0.25">
      <c r="A140" s="18"/>
      <c r="B140" s="38"/>
      <c r="C140" s="39"/>
      <c r="D140" s="39"/>
      <c r="E140" s="39"/>
      <c r="F140" s="39"/>
      <c r="G140" s="39"/>
      <c r="H140" s="39"/>
      <c r="I140" s="39"/>
      <c r="J140" s="39"/>
      <c r="K140" s="39"/>
      <c r="L140" s="39"/>
      <c r="M140" s="40"/>
      <c r="N140" s="39"/>
      <c r="O140" s="27"/>
    </row>
    <row r="141" spans="1:15" x14ac:dyDescent="0.25">
      <c r="A141" s="18"/>
      <c r="B141" s="38"/>
      <c r="C141" s="39"/>
      <c r="D141" s="39"/>
      <c r="E141" s="39"/>
      <c r="F141" s="39"/>
      <c r="G141" s="39"/>
      <c r="H141" s="39"/>
      <c r="I141" s="39"/>
      <c r="J141" s="39"/>
      <c r="K141" s="39"/>
      <c r="L141" s="39"/>
      <c r="M141" s="40"/>
      <c r="N141" s="39"/>
      <c r="O141" s="27"/>
    </row>
    <row r="142" spans="1:15" x14ac:dyDescent="0.25">
      <c r="A142" s="18"/>
      <c r="B142" s="38"/>
      <c r="C142" s="39"/>
      <c r="D142" s="39"/>
      <c r="E142" s="39"/>
      <c r="F142" s="39"/>
      <c r="G142" s="39"/>
      <c r="H142" s="39"/>
      <c r="I142" s="39"/>
      <c r="J142" s="39"/>
      <c r="K142" s="39"/>
      <c r="L142" s="39"/>
      <c r="M142" s="40"/>
      <c r="N142" s="39"/>
      <c r="O142" s="27"/>
    </row>
    <row r="143" spans="1:15" x14ac:dyDescent="0.25">
      <c r="A143" s="18"/>
      <c r="B143" s="38"/>
      <c r="C143" s="39"/>
      <c r="D143" s="39"/>
      <c r="E143" s="39"/>
      <c r="F143" s="39"/>
      <c r="G143" s="39"/>
      <c r="H143" s="39"/>
      <c r="I143" s="39"/>
      <c r="J143" s="39"/>
      <c r="K143" s="39"/>
      <c r="L143" s="39"/>
      <c r="M143" s="40"/>
      <c r="N143" s="39"/>
      <c r="O143" s="27"/>
    </row>
    <row r="144" spans="1:15" x14ac:dyDescent="0.25">
      <c r="A144" s="18"/>
      <c r="B144" s="38"/>
      <c r="C144" s="39"/>
      <c r="D144" s="39"/>
      <c r="E144" s="39"/>
      <c r="F144" s="39"/>
      <c r="G144" s="39"/>
      <c r="H144" s="39"/>
      <c r="I144" s="39"/>
      <c r="J144" s="39"/>
      <c r="K144" s="39"/>
      <c r="L144" s="39"/>
      <c r="M144" s="40"/>
      <c r="N144" s="39"/>
      <c r="O144" s="27"/>
    </row>
    <row r="145" spans="1:15" x14ac:dyDescent="0.25">
      <c r="A145" s="18"/>
      <c r="B145" s="38"/>
      <c r="C145" s="39"/>
      <c r="D145" s="39"/>
      <c r="E145" s="39"/>
      <c r="F145" s="39"/>
      <c r="G145" s="39"/>
      <c r="H145" s="39"/>
      <c r="I145" s="39"/>
      <c r="J145" s="39"/>
      <c r="K145" s="39"/>
      <c r="L145" s="39"/>
      <c r="M145" s="40"/>
      <c r="N145" s="39"/>
      <c r="O145" s="27"/>
    </row>
    <row r="146" spans="1:15" x14ac:dyDescent="0.25">
      <c r="A146" s="18"/>
      <c r="B146" s="38"/>
      <c r="C146" s="39"/>
      <c r="D146" s="39"/>
      <c r="E146" s="39"/>
      <c r="F146" s="39"/>
      <c r="G146" s="39"/>
      <c r="H146" s="39"/>
      <c r="I146" s="39"/>
      <c r="J146" s="39"/>
      <c r="K146" s="39"/>
      <c r="L146" s="39"/>
      <c r="M146" s="40"/>
      <c r="N146" s="39"/>
      <c r="O146" s="27"/>
    </row>
    <row r="147" spans="1:15" x14ac:dyDescent="0.25">
      <c r="A147" s="18"/>
      <c r="B147" s="38"/>
      <c r="C147" s="39"/>
      <c r="D147" s="39"/>
      <c r="E147" s="39"/>
      <c r="F147" s="39"/>
      <c r="G147" s="39"/>
      <c r="H147" s="39"/>
      <c r="I147" s="39"/>
      <c r="J147" s="39"/>
      <c r="K147" s="39"/>
      <c r="L147" s="39"/>
      <c r="M147" s="40"/>
      <c r="N147" s="39"/>
      <c r="O147" s="27"/>
    </row>
    <row r="148" spans="1:15" x14ac:dyDescent="0.25">
      <c r="A148" s="18"/>
      <c r="B148" s="38"/>
      <c r="C148" s="39"/>
      <c r="D148" s="39"/>
      <c r="E148" s="39"/>
      <c r="F148" s="39"/>
      <c r="G148" s="39"/>
      <c r="H148" s="39"/>
      <c r="I148" s="39"/>
      <c r="J148" s="39"/>
      <c r="K148" s="39"/>
      <c r="L148" s="39"/>
      <c r="M148" s="40"/>
      <c r="N148" s="39"/>
      <c r="O148" s="27"/>
    </row>
    <row r="149" spans="1:15" x14ac:dyDescent="0.25">
      <c r="A149" s="18"/>
      <c r="B149" s="38"/>
      <c r="C149" s="39"/>
      <c r="D149" s="39"/>
      <c r="E149" s="39"/>
      <c r="F149" s="39"/>
      <c r="G149" s="39"/>
      <c r="H149" s="39"/>
      <c r="I149" s="39"/>
      <c r="J149" s="39"/>
      <c r="K149" s="39"/>
      <c r="L149" s="39"/>
      <c r="M149" s="40"/>
      <c r="N149" s="39"/>
      <c r="O149" s="27"/>
    </row>
    <row r="150" spans="1:15" x14ac:dyDescent="0.25">
      <c r="A150" s="18"/>
      <c r="B150" s="38"/>
      <c r="C150" s="39"/>
      <c r="D150" s="39"/>
      <c r="E150" s="39"/>
      <c r="F150" s="39"/>
      <c r="G150" s="39"/>
      <c r="H150" s="39"/>
      <c r="I150" s="39"/>
      <c r="J150" s="39"/>
      <c r="K150" s="39"/>
      <c r="L150" s="39"/>
      <c r="M150" s="40"/>
      <c r="N150" s="39"/>
      <c r="O150" s="27"/>
    </row>
    <row r="151" spans="1:15" x14ac:dyDescent="0.25">
      <c r="A151" s="18"/>
      <c r="B151" s="38"/>
      <c r="C151" s="39"/>
      <c r="D151" s="39"/>
      <c r="E151" s="39"/>
      <c r="F151" s="39"/>
      <c r="G151" s="39"/>
      <c r="H151" s="39"/>
      <c r="I151" s="39"/>
      <c r="J151" s="39"/>
      <c r="K151" s="39"/>
      <c r="L151" s="39"/>
      <c r="M151" s="40"/>
      <c r="N151" s="39"/>
      <c r="O151" s="27"/>
    </row>
    <row r="152" spans="1:15" x14ac:dyDescent="0.25">
      <c r="A152" s="18"/>
      <c r="B152" s="38"/>
      <c r="C152" s="39"/>
      <c r="D152" s="39"/>
      <c r="E152" s="39"/>
      <c r="F152" s="39"/>
      <c r="G152" s="39"/>
      <c r="H152" s="39"/>
      <c r="I152" s="39"/>
      <c r="J152" s="39"/>
      <c r="K152" s="39"/>
      <c r="L152" s="39"/>
      <c r="M152" s="40"/>
      <c r="N152" s="39"/>
      <c r="O152" s="27"/>
    </row>
    <row r="153" spans="1:15" x14ac:dyDescent="0.25">
      <c r="A153" s="18"/>
      <c r="B153" s="38"/>
      <c r="C153" s="39"/>
      <c r="D153" s="39"/>
      <c r="E153" s="39"/>
      <c r="F153" s="39"/>
      <c r="G153" s="39"/>
      <c r="H153" s="39"/>
      <c r="I153" s="39"/>
      <c r="J153" s="39"/>
      <c r="K153" s="39"/>
      <c r="L153" s="39"/>
      <c r="M153" s="40"/>
      <c r="N153" s="39"/>
      <c r="O153" s="27"/>
    </row>
    <row r="154" spans="1:15" x14ac:dyDescent="0.25">
      <c r="A154" s="18"/>
      <c r="B154" s="38"/>
      <c r="C154" s="39"/>
      <c r="D154" s="39"/>
      <c r="E154" s="39"/>
      <c r="F154" s="39"/>
      <c r="G154" s="39"/>
      <c r="H154" s="39"/>
      <c r="I154" s="39"/>
      <c r="J154" s="39"/>
      <c r="K154" s="39"/>
      <c r="L154" s="39"/>
      <c r="M154" s="40"/>
      <c r="N154" s="39"/>
      <c r="O154" s="27"/>
    </row>
    <row r="155" spans="1:15" x14ac:dyDescent="0.25">
      <c r="A155" s="18"/>
      <c r="B155" s="38"/>
      <c r="C155" s="39"/>
      <c r="D155" s="39"/>
      <c r="E155" s="39"/>
      <c r="F155" s="39"/>
      <c r="G155" s="39"/>
      <c r="H155" s="39"/>
      <c r="I155" s="39"/>
      <c r="J155" s="39"/>
      <c r="K155" s="39"/>
      <c r="L155" s="39"/>
      <c r="M155" s="40"/>
      <c r="N155" s="39"/>
      <c r="O155" s="27"/>
    </row>
    <row r="156" spans="1:15" x14ac:dyDescent="0.25">
      <c r="A156" s="18"/>
      <c r="B156" s="38"/>
      <c r="C156" s="39"/>
      <c r="D156" s="39"/>
      <c r="E156" s="39"/>
      <c r="F156" s="39"/>
      <c r="G156" s="39"/>
      <c r="H156" s="39"/>
      <c r="I156" s="39"/>
      <c r="J156" s="39"/>
      <c r="K156" s="39"/>
      <c r="L156" s="39"/>
      <c r="M156" s="40"/>
      <c r="N156" s="39"/>
      <c r="O156" s="27"/>
    </row>
    <row r="157" spans="1:15" x14ac:dyDescent="0.25">
      <c r="A157" s="18"/>
      <c r="B157" s="38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40"/>
      <c r="N157" s="39"/>
      <c r="O157" s="27"/>
    </row>
    <row r="158" spans="1:15" x14ac:dyDescent="0.25">
      <c r="A158" s="18"/>
      <c r="B158" s="38"/>
      <c r="C158" s="39"/>
      <c r="D158" s="39"/>
      <c r="E158" s="39"/>
      <c r="F158" s="39"/>
      <c r="G158" s="39"/>
      <c r="H158" s="39"/>
      <c r="I158" s="39"/>
      <c r="J158" s="39"/>
      <c r="K158" s="39"/>
      <c r="L158" s="39"/>
      <c r="M158" s="40"/>
      <c r="N158" s="39"/>
      <c r="O158" s="27"/>
    </row>
    <row r="159" spans="1:15" x14ac:dyDescent="0.25">
      <c r="A159" s="18"/>
      <c r="B159" s="38"/>
      <c r="C159" s="39"/>
      <c r="D159" s="39"/>
      <c r="E159" s="39"/>
      <c r="F159" s="39"/>
      <c r="G159" s="39"/>
      <c r="H159" s="39"/>
      <c r="I159" s="39"/>
      <c r="J159" s="39"/>
      <c r="K159" s="39"/>
      <c r="L159" s="39"/>
      <c r="M159" s="40"/>
      <c r="N159" s="39"/>
      <c r="O159" s="27"/>
    </row>
    <row r="160" spans="1:15" x14ac:dyDescent="0.25">
      <c r="A160" s="18"/>
      <c r="B160" s="38"/>
      <c r="C160" s="39"/>
      <c r="D160" s="39"/>
      <c r="E160" s="39"/>
      <c r="F160" s="39"/>
      <c r="G160" s="39"/>
      <c r="H160" s="39"/>
      <c r="I160" s="39"/>
      <c r="J160" s="39"/>
      <c r="K160" s="39"/>
      <c r="L160" s="39"/>
      <c r="M160" s="40"/>
      <c r="N160" s="39"/>
      <c r="O160" s="27"/>
    </row>
    <row r="161" spans="1:15" x14ac:dyDescent="0.25">
      <c r="A161" s="18"/>
      <c r="B161" s="38"/>
      <c r="C161" s="39"/>
      <c r="D161" s="39"/>
      <c r="E161" s="39"/>
      <c r="F161" s="39"/>
      <c r="G161" s="39"/>
      <c r="H161" s="39"/>
      <c r="I161" s="39"/>
      <c r="J161" s="39"/>
      <c r="K161" s="39"/>
      <c r="L161" s="39"/>
      <c r="M161" s="40"/>
      <c r="N161" s="39"/>
      <c r="O161" s="27"/>
    </row>
    <row r="162" spans="1:15" x14ac:dyDescent="0.25">
      <c r="A162" s="18"/>
      <c r="B162" s="38"/>
      <c r="C162" s="39"/>
      <c r="D162" s="39"/>
      <c r="E162" s="39"/>
      <c r="F162" s="39"/>
      <c r="G162" s="39"/>
      <c r="H162" s="39"/>
      <c r="I162" s="39"/>
      <c r="J162" s="39"/>
      <c r="K162" s="39"/>
      <c r="L162" s="39"/>
      <c r="M162" s="40"/>
      <c r="N162" s="39"/>
      <c r="O162" s="27"/>
    </row>
    <row r="163" spans="1:15" x14ac:dyDescent="0.25">
      <c r="A163" s="18"/>
      <c r="B163" s="38"/>
      <c r="C163" s="39"/>
      <c r="D163" s="39"/>
      <c r="E163" s="39"/>
      <c r="F163" s="39"/>
      <c r="G163" s="39"/>
      <c r="H163" s="39"/>
      <c r="I163" s="39"/>
      <c r="J163" s="39"/>
      <c r="K163" s="39"/>
      <c r="L163" s="39"/>
      <c r="M163" s="40"/>
      <c r="N163" s="39"/>
      <c r="O163" s="27"/>
    </row>
    <row r="164" spans="1:15" x14ac:dyDescent="0.25">
      <c r="A164" s="18"/>
      <c r="B164" s="38"/>
      <c r="C164" s="39"/>
      <c r="D164" s="39"/>
      <c r="E164" s="39"/>
      <c r="F164" s="39"/>
      <c r="G164" s="39"/>
      <c r="H164" s="39"/>
      <c r="I164" s="39"/>
      <c r="J164" s="39"/>
      <c r="K164" s="39"/>
      <c r="L164" s="39"/>
      <c r="M164" s="40"/>
      <c r="N164" s="39"/>
      <c r="O164" s="27"/>
    </row>
    <row r="165" spans="1:15" x14ac:dyDescent="0.25">
      <c r="A165" s="18"/>
      <c r="B165" s="38"/>
      <c r="C165" s="39"/>
      <c r="D165" s="39"/>
      <c r="E165" s="39"/>
      <c r="F165" s="39"/>
      <c r="G165" s="39"/>
      <c r="H165" s="39"/>
      <c r="I165" s="39"/>
      <c r="J165" s="39"/>
      <c r="K165" s="39"/>
      <c r="L165" s="39"/>
      <c r="M165" s="40"/>
      <c r="N165" s="39"/>
      <c r="O165" s="27"/>
    </row>
    <row r="166" spans="1:15" x14ac:dyDescent="0.25">
      <c r="A166" s="18"/>
      <c r="B166" s="38"/>
      <c r="C166" s="39"/>
      <c r="D166" s="39"/>
      <c r="E166" s="39"/>
      <c r="F166" s="39"/>
      <c r="G166" s="39"/>
      <c r="H166" s="39"/>
      <c r="I166" s="39"/>
      <c r="J166" s="39"/>
      <c r="K166" s="39"/>
      <c r="L166" s="39"/>
      <c r="M166" s="40"/>
      <c r="N166" s="39"/>
      <c r="O166" s="27"/>
    </row>
    <row r="167" spans="1:15" x14ac:dyDescent="0.25">
      <c r="A167" s="18"/>
      <c r="B167" s="38"/>
      <c r="C167" s="39"/>
      <c r="D167" s="39"/>
      <c r="E167" s="39"/>
      <c r="F167" s="39"/>
      <c r="G167" s="39"/>
      <c r="H167" s="39"/>
      <c r="I167" s="39"/>
      <c r="J167" s="39"/>
      <c r="K167" s="39"/>
      <c r="L167" s="39"/>
      <c r="M167" s="40"/>
      <c r="N167" s="39"/>
      <c r="O167" s="27"/>
    </row>
    <row r="168" spans="1:15" x14ac:dyDescent="0.25">
      <c r="A168" s="18"/>
      <c r="B168" s="38"/>
      <c r="C168" s="39"/>
      <c r="D168" s="39"/>
      <c r="E168" s="39"/>
      <c r="F168" s="39"/>
      <c r="G168" s="39"/>
      <c r="H168" s="39"/>
      <c r="I168" s="39"/>
      <c r="J168" s="39"/>
      <c r="K168" s="39"/>
      <c r="L168" s="39"/>
      <c r="M168" s="40"/>
      <c r="N168" s="39"/>
      <c r="O168" s="27"/>
    </row>
    <row r="169" spans="1:15" x14ac:dyDescent="0.25">
      <c r="A169" s="18"/>
      <c r="B169" s="38"/>
      <c r="C169" s="39"/>
      <c r="D169" s="39"/>
      <c r="E169" s="39"/>
      <c r="F169" s="39"/>
      <c r="G169" s="39"/>
      <c r="H169" s="39"/>
      <c r="I169" s="39"/>
      <c r="J169" s="39"/>
      <c r="K169" s="39"/>
      <c r="L169" s="39"/>
      <c r="M169" s="40"/>
      <c r="N169" s="39"/>
      <c r="O169" s="27"/>
    </row>
    <row r="170" spans="1:15" x14ac:dyDescent="0.25">
      <c r="A170" s="18"/>
      <c r="B170" s="38"/>
      <c r="C170" s="39"/>
      <c r="D170" s="39"/>
      <c r="E170" s="39"/>
      <c r="F170" s="39"/>
      <c r="G170" s="39"/>
      <c r="H170" s="39"/>
      <c r="I170" s="39"/>
      <c r="J170" s="39"/>
      <c r="K170" s="39"/>
      <c r="L170" s="39"/>
      <c r="M170" s="40"/>
      <c r="N170" s="39"/>
      <c r="O170" s="27"/>
    </row>
    <row r="171" spans="1:15" x14ac:dyDescent="0.25">
      <c r="A171" s="18"/>
      <c r="B171" s="38"/>
      <c r="C171" s="39"/>
      <c r="D171" s="39"/>
      <c r="E171" s="39"/>
      <c r="F171" s="39"/>
      <c r="G171" s="39"/>
      <c r="H171" s="39"/>
      <c r="I171" s="39"/>
      <c r="J171" s="39"/>
      <c r="K171" s="39"/>
      <c r="L171" s="39"/>
      <c r="M171" s="40"/>
      <c r="N171" s="39"/>
      <c r="O171" s="27"/>
    </row>
    <row r="172" spans="1:15" x14ac:dyDescent="0.25">
      <c r="A172" s="18"/>
      <c r="B172" s="38"/>
      <c r="C172" s="39"/>
      <c r="D172" s="39"/>
      <c r="E172" s="39"/>
      <c r="F172" s="39"/>
      <c r="G172" s="39"/>
      <c r="H172" s="39"/>
      <c r="I172" s="39"/>
      <c r="J172" s="39"/>
      <c r="K172" s="39"/>
      <c r="L172" s="39"/>
      <c r="M172" s="40"/>
      <c r="N172" s="39"/>
      <c r="O172" s="27"/>
    </row>
    <row r="173" spans="1:15" x14ac:dyDescent="0.25">
      <c r="A173" s="18"/>
      <c r="B173" s="38"/>
      <c r="C173" s="39"/>
      <c r="D173" s="39"/>
      <c r="E173" s="39"/>
      <c r="F173" s="39"/>
      <c r="G173" s="39"/>
      <c r="H173" s="39"/>
      <c r="I173" s="39"/>
      <c r="J173" s="39"/>
      <c r="K173" s="39"/>
      <c r="L173" s="39"/>
      <c r="M173" s="40"/>
      <c r="N173" s="39"/>
      <c r="O173" s="27"/>
    </row>
    <row r="174" spans="1:15" x14ac:dyDescent="0.25">
      <c r="A174" s="18"/>
      <c r="B174" s="38"/>
      <c r="C174" s="39"/>
      <c r="D174" s="39"/>
      <c r="E174" s="39"/>
      <c r="F174" s="39"/>
      <c r="G174" s="39"/>
      <c r="H174" s="39"/>
      <c r="I174" s="39"/>
      <c r="J174" s="39"/>
      <c r="K174" s="39"/>
      <c r="L174" s="39"/>
      <c r="M174" s="40"/>
      <c r="N174" s="39"/>
      <c r="O174" s="27"/>
    </row>
    <row r="175" spans="1:15" x14ac:dyDescent="0.25">
      <c r="A175" s="18"/>
      <c r="B175" s="38"/>
      <c r="C175" s="39"/>
      <c r="D175" s="39"/>
      <c r="E175" s="39"/>
      <c r="F175" s="39"/>
      <c r="G175" s="39"/>
      <c r="H175" s="39"/>
      <c r="I175" s="39"/>
      <c r="J175" s="39"/>
      <c r="K175" s="39"/>
      <c r="L175" s="39"/>
      <c r="M175" s="40"/>
      <c r="N175" s="39"/>
      <c r="O175" s="27"/>
    </row>
    <row r="176" spans="1:15" x14ac:dyDescent="0.25">
      <c r="A176" s="18"/>
      <c r="B176" s="38"/>
      <c r="C176" s="39"/>
      <c r="D176" s="39"/>
      <c r="E176" s="39"/>
      <c r="F176" s="39"/>
      <c r="G176" s="39"/>
      <c r="H176" s="39"/>
      <c r="I176" s="39"/>
      <c r="J176" s="39"/>
      <c r="K176" s="39"/>
      <c r="L176" s="39"/>
      <c r="M176" s="40"/>
      <c r="N176" s="39"/>
      <c r="O176" s="27"/>
    </row>
    <row r="177" spans="1:15" x14ac:dyDescent="0.25">
      <c r="A177" s="18"/>
      <c r="B177" s="38"/>
      <c r="C177" s="39"/>
      <c r="D177" s="39"/>
      <c r="E177" s="39"/>
      <c r="F177" s="39"/>
      <c r="G177" s="39"/>
      <c r="H177" s="39"/>
      <c r="I177" s="39"/>
      <c r="J177" s="39"/>
      <c r="K177" s="39"/>
      <c r="L177" s="39"/>
      <c r="M177" s="40"/>
      <c r="N177" s="39"/>
      <c r="O177" s="27"/>
    </row>
    <row r="178" spans="1:15" x14ac:dyDescent="0.25">
      <c r="A178" s="18"/>
      <c r="B178" s="38"/>
      <c r="C178" s="39"/>
      <c r="D178" s="39"/>
      <c r="E178" s="39"/>
      <c r="F178" s="39"/>
      <c r="G178" s="39"/>
      <c r="H178" s="39"/>
      <c r="I178" s="39"/>
      <c r="J178" s="39"/>
      <c r="K178" s="39"/>
      <c r="L178" s="39"/>
      <c r="M178" s="40"/>
      <c r="N178" s="39"/>
      <c r="O178" s="27"/>
    </row>
    <row r="179" spans="1:15" x14ac:dyDescent="0.25">
      <c r="A179" s="18"/>
      <c r="B179" s="38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40"/>
      <c r="N179" s="39"/>
      <c r="O179" s="27"/>
    </row>
    <row r="180" spans="1:15" x14ac:dyDescent="0.25">
      <c r="A180" s="18"/>
      <c r="B180" s="38"/>
      <c r="C180" s="39"/>
      <c r="D180" s="39"/>
      <c r="E180" s="39"/>
      <c r="F180" s="39"/>
      <c r="G180" s="39"/>
      <c r="H180" s="39"/>
      <c r="I180" s="39"/>
      <c r="J180" s="39"/>
      <c r="K180" s="39"/>
      <c r="L180" s="39"/>
      <c r="M180" s="40"/>
      <c r="N180" s="39"/>
      <c r="O180" s="27"/>
    </row>
    <row r="181" spans="1:15" x14ac:dyDescent="0.25">
      <c r="A181" s="18"/>
      <c r="B181" s="38"/>
      <c r="C181" s="39"/>
      <c r="D181" s="39"/>
      <c r="E181" s="39"/>
      <c r="F181" s="39"/>
      <c r="G181" s="39"/>
      <c r="H181" s="39"/>
      <c r="I181" s="39"/>
      <c r="J181" s="39"/>
      <c r="K181" s="39"/>
      <c r="L181" s="39"/>
      <c r="M181" s="40"/>
      <c r="N181" s="39"/>
      <c r="O181" s="27"/>
    </row>
    <row r="182" spans="1:15" x14ac:dyDescent="0.25">
      <c r="A182" s="18"/>
      <c r="B182" s="38"/>
      <c r="C182" s="39"/>
      <c r="D182" s="39"/>
      <c r="E182" s="39"/>
      <c r="F182" s="39"/>
      <c r="G182" s="39"/>
      <c r="H182" s="39"/>
      <c r="I182" s="39"/>
      <c r="J182" s="39"/>
      <c r="K182" s="39"/>
      <c r="L182" s="39"/>
      <c r="M182" s="40"/>
      <c r="N182" s="39"/>
      <c r="O182" s="27"/>
    </row>
    <row r="183" spans="1:15" x14ac:dyDescent="0.25">
      <c r="A183" s="18"/>
      <c r="B183" s="38"/>
      <c r="C183" s="39"/>
      <c r="D183" s="39"/>
      <c r="E183" s="39"/>
      <c r="F183" s="39"/>
      <c r="G183" s="39"/>
      <c r="H183" s="39"/>
      <c r="I183" s="39"/>
      <c r="J183" s="39"/>
      <c r="K183" s="39"/>
      <c r="L183" s="39"/>
      <c r="M183" s="40"/>
      <c r="N183" s="39"/>
      <c r="O183" s="27"/>
    </row>
    <row r="184" spans="1:15" x14ac:dyDescent="0.25">
      <c r="A184" s="18"/>
      <c r="B184" s="38"/>
      <c r="C184" s="39"/>
      <c r="D184" s="39"/>
      <c r="E184" s="39"/>
      <c r="F184" s="39"/>
      <c r="G184" s="39"/>
      <c r="H184" s="39"/>
      <c r="I184" s="39"/>
      <c r="J184" s="39"/>
      <c r="K184" s="39"/>
      <c r="L184" s="39"/>
      <c r="M184" s="40"/>
      <c r="N184" s="39"/>
      <c r="O184" s="27"/>
    </row>
    <row r="185" spans="1:15" x14ac:dyDescent="0.25">
      <c r="A185" s="18"/>
      <c r="B185" s="38"/>
      <c r="C185" s="39"/>
      <c r="D185" s="39"/>
      <c r="E185" s="39"/>
      <c r="F185" s="39"/>
      <c r="G185" s="39"/>
      <c r="H185" s="39"/>
      <c r="I185" s="39"/>
      <c r="J185" s="39"/>
      <c r="K185" s="39"/>
      <c r="L185" s="39"/>
      <c r="M185" s="40"/>
      <c r="N185" s="39"/>
      <c r="O185" s="27"/>
    </row>
    <row r="186" spans="1:15" x14ac:dyDescent="0.25">
      <c r="A186" s="18"/>
      <c r="B186" s="38"/>
      <c r="C186" s="39"/>
      <c r="D186" s="39"/>
      <c r="E186" s="39"/>
      <c r="F186" s="39"/>
      <c r="G186" s="39"/>
      <c r="H186" s="39"/>
      <c r="I186" s="39"/>
      <c r="J186" s="39"/>
      <c r="K186" s="39"/>
      <c r="L186" s="39"/>
      <c r="M186" s="40"/>
      <c r="N186" s="39"/>
      <c r="O186" s="27"/>
    </row>
    <row r="187" spans="1:15" x14ac:dyDescent="0.25">
      <c r="A187" s="18"/>
      <c r="B187" s="38"/>
      <c r="C187" s="39"/>
      <c r="D187" s="39"/>
      <c r="E187" s="39"/>
      <c r="F187" s="39"/>
      <c r="G187" s="39"/>
      <c r="H187" s="39"/>
      <c r="I187" s="39"/>
      <c r="J187" s="39"/>
      <c r="K187" s="39"/>
      <c r="L187" s="39"/>
      <c r="M187" s="40"/>
      <c r="N187" s="39"/>
      <c r="O187" s="27"/>
    </row>
    <row r="188" spans="1:15" x14ac:dyDescent="0.25">
      <c r="A188" s="18"/>
      <c r="B188" s="38"/>
      <c r="C188" s="39"/>
      <c r="D188" s="39"/>
      <c r="E188" s="39"/>
      <c r="F188" s="39"/>
      <c r="G188" s="39"/>
      <c r="H188" s="39"/>
      <c r="I188" s="39"/>
      <c r="J188" s="39"/>
      <c r="K188" s="39"/>
      <c r="L188" s="39"/>
      <c r="M188" s="40"/>
      <c r="N188" s="39"/>
      <c r="O188" s="27"/>
    </row>
    <row r="189" spans="1:15" x14ac:dyDescent="0.25">
      <c r="A189" s="18"/>
      <c r="B189" s="38"/>
      <c r="C189" s="39"/>
      <c r="D189" s="39"/>
      <c r="E189" s="39"/>
      <c r="F189" s="39"/>
      <c r="G189" s="39"/>
      <c r="H189" s="39"/>
      <c r="I189" s="39"/>
      <c r="J189" s="39"/>
      <c r="K189" s="39"/>
      <c r="L189" s="39"/>
      <c r="M189" s="40"/>
      <c r="N189" s="39"/>
      <c r="O189" s="27"/>
    </row>
    <row r="190" spans="1:15" x14ac:dyDescent="0.25">
      <c r="A190" s="18"/>
      <c r="B190" s="38"/>
      <c r="C190" s="39"/>
      <c r="D190" s="39"/>
      <c r="E190" s="39"/>
      <c r="F190" s="39"/>
      <c r="G190" s="39"/>
      <c r="H190" s="39"/>
      <c r="I190" s="39"/>
      <c r="J190" s="39"/>
      <c r="K190" s="39"/>
      <c r="L190" s="39"/>
      <c r="M190" s="40"/>
      <c r="N190" s="39"/>
      <c r="O190" s="27"/>
    </row>
    <row r="191" spans="1:15" x14ac:dyDescent="0.25">
      <c r="A191" s="18"/>
      <c r="B191" s="38"/>
      <c r="C191" s="39"/>
      <c r="D191" s="39"/>
      <c r="E191" s="39"/>
      <c r="F191" s="39"/>
      <c r="G191" s="39"/>
      <c r="H191" s="39"/>
      <c r="I191" s="39"/>
      <c r="J191" s="39"/>
      <c r="K191" s="39"/>
      <c r="L191" s="39"/>
      <c r="M191" s="40"/>
      <c r="N191" s="39"/>
      <c r="O191" s="27"/>
    </row>
    <row r="192" spans="1:15" x14ac:dyDescent="0.25">
      <c r="A192" s="18"/>
      <c r="B192" s="38"/>
      <c r="C192" s="39"/>
      <c r="D192" s="39"/>
      <c r="E192" s="39"/>
      <c r="F192" s="39"/>
      <c r="G192" s="39"/>
      <c r="H192" s="39"/>
      <c r="I192" s="39"/>
      <c r="J192" s="39"/>
      <c r="K192" s="39"/>
      <c r="L192" s="39"/>
      <c r="M192" s="40"/>
      <c r="N192" s="39"/>
      <c r="O192" s="27"/>
    </row>
    <row r="193" spans="1:15" x14ac:dyDescent="0.25">
      <c r="A193" s="18"/>
      <c r="B193" s="38"/>
      <c r="C193" s="39"/>
      <c r="D193" s="39"/>
      <c r="E193" s="39"/>
      <c r="F193" s="39"/>
      <c r="G193" s="39"/>
      <c r="H193" s="39"/>
      <c r="I193" s="39"/>
      <c r="J193" s="39"/>
      <c r="K193" s="39"/>
      <c r="L193" s="39"/>
      <c r="M193" s="40"/>
      <c r="N193" s="39"/>
      <c r="O193" s="27"/>
    </row>
    <row r="194" spans="1:15" x14ac:dyDescent="0.25">
      <c r="A194" s="18"/>
      <c r="B194" s="38"/>
      <c r="C194" s="39"/>
      <c r="D194" s="39"/>
      <c r="E194" s="39"/>
      <c r="F194" s="39"/>
      <c r="G194" s="39"/>
      <c r="H194" s="39"/>
      <c r="I194" s="39"/>
      <c r="J194" s="39"/>
      <c r="K194" s="39"/>
      <c r="L194" s="39"/>
      <c r="M194" s="40"/>
      <c r="N194" s="39"/>
      <c r="O194" s="27"/>
    </row>
    <row r="195" spans="1:15" x14ac:dyDescent="0.25">
      <c r="A195" s="18"/>
      <c r="B195" s="38"/>
      <c r="C195" s="39"/>
      <c r="D195" s="39"/>
      <c r="E195" s="39"/>
      <c r="F195" s="39"/>
      <c r="G195" s="39"/>
      <c r="H195" s="39"/>
      <c r="I195" s="39"/>
      <c r="J195" s="39"/>
      <c r="K195" s="39"/>
      <c r="L195" s="39"/>
      <c r="M195" s="40"/>
      <c r="N195" s="39"/>
      <c r="O195" s="27"/>
    </row>
    <row r="196" spans="1:15" x14ac:dyDescent="0.25">
      <c r="A196" s="18"/>
      <c r="B196" s="38"/>
      <c r="C196" s="39"/>
      <c r="D196" s="39"/>
      <c r="E196" s="39"/>
      <c r="F196" s="39"/>
      <c r="G196" s="39"/>
      <c r="H196" s="39"/>
      <c r="I196" s="39"/>
      <c r="J196" s="39"/>
      <c r="K196" s="39"/>
      <c r="L196" s="39"/>
      <c r="M196" s="40"/>
      <c r="N196" s="39"/>
      <c r="O196" s="27"/>
    </row>
    <row r="197" spans="1:15" x14ac:dyDescent="0.25">
      <c r="A197" s="18"/>
      <c r="B197" s="38"/>
      <c r="C197" s="39"/>
      <c r="D197" s="39"/>
      <c r="E197" s="39"/>
      <c r="F197" s="39"/>
      <c r="G197" s="39"/>
      <c r="H197" s="39"/>
      <c r="I197" s="39"/>
      <c r="J197" s="39"/>
      <c r="K197" s="39"/>
      <c r="L197" s="39"/>
      <c r="M197" s="40"/>
      <c r="N197" s="39"/>
      <c r="O197" s="27"/>
    </row>
    <row r="198" spans="1:15" x14ac:dyDescent="0.25">
      <c r="A198" s="18"/>
      <c r="B198" s="38"/>
      <c r="C198" s="39"/>
      <c r="D198" s="39"/>
      <c r="E198" s="39"/>
      <c r="F198" s="39"/>
      <c r="G198" s="39"/>
      <c r="H198" s="39"/>
      <c r="I198" s="39"/>
      <c r="J198" s="39"/>
      <c r="K198" s="39"/>
      <c r="L198" s="39"/>
      <c r="M198" s="40"/>
      <c r="N198" s="39"/>
      <c r="O198" s="27"/>
    </row>
    <row r="199" spans="1:15" x14ac:dyDescent="0.25">
      <c r="A199" s="18"/>
      <c r="B199" s="38"/>
      <c r="C199" s="39"/>
      <c r="D199" s="39"/>
      <c r="E199" s="39"/>
      <c r="F199" s="39"/>
      <c r="G199" s="39"/>
      <c r="H199" s="39"/>
      <c r="I199" s="39"/>
      <c r="J199" s="39"/>
      <c r="K199" s="39"/>
      <c r="L199" s="39"/>
      <c r="M199" s="40"/>
      <c r="N199" s="39"/>
      <c r="O199" s="27"/>
    </row>
    <row r="200" spans="1:15" x14ac:dyDescent="0.25">
      <c r="A200" s="18"/>
      <c r="B200" s="38"/>
      <c r="C200" s="39"/>
      <c r="D200" s="39"/>
      <c r="E200" s="39"/>
      <c r="F200" s="39"/>
      <c r="G200" s="39"/>
      <c r="H200" s="39"/>
      <c r="I200" s="39"/>
      <c r="J200" s="39"/>
      <c r="K200" s="39"/>
      <c r="L200" s="39"/>
      <c r="M200" s="40"/>
      <c r="N200" s="39"/>
      <c r="O200" s="27"/>
    </row>
    <row r="201" spans="1:15" x14ac:dyDescent="0.25">
      <c r="A201" s="18"/>
      <c r="B201" s="38"/>
      <c r="C201" s="39"/>
      <c r="D201" s="39"/>
      <c r="E201" s="39"/>
      <c r="F201" s="39"/>
      <c r="G201" s="39"/>
      <c r="H201" s="39"/>
      <c r="I201" s="39"/>
      <c r="J201" s="39"/>
      <c r="K201" s="39"/>
      <c r="L201" s="39"/>
      <c r="M201" s="40"/>
      <c r="N201" s="39"/>
      <c r="O201" s="27"/>
    </row>
    <row r="202" spans="1:15" x14ac:dyDescent="0.25">
      <c r="A202" s="18"/>
      <c r="B202" s="38"/>
      <c r="C202" s="39"/>
      <c r="D202" s="39"/>
      <c r="E202" s="39"/>
      <c r="F202" s="39"/>
      <c r="G202" s="39"/>
      <c r="H202" s="39"/>
      <c r="I202" s="39"/>
      <c r="J202" s="39"/>
      <c r="K202" s="39"/>
      <c r="L202" s="39"/>
      <c r="M202" s="40"/>
      <c r="N202" s="39"/>
      <c r="O202" s="27"/>
    </row>
    <row r="203" spans="1:15" x14ac:dyDescent="0.25">
      <c r="A203" s="18"/>
      <c r="B203" s="38"/>
      <c r="C203" s="39"/>
      <c r="D203" s="39"/>
      <c r="E203" s="39"/>
      <c r="F203" s="39"/>
      <c r="G203" s="39"/>
      <c r="H203" s="39"/>
      <c r="I203" s="39"/>
      <c r="J203" s="39"/>
      <c r="K203" s="39"/>
      <c r="L203" s="39"/>
      <c r="M203" s="40"/>
      <c r="N203" s="39"/>
      <c r="O203" s="27"/>
    </row>
    <row r="204" spans="1:15" x14ac:dyDescent="0.25">
      <c r="A204" s="18"/>
      <c r="B204" s="38"/>
      <c r="C204" s="39"/>
      <c r="D204" s="39"/>
      <c r="E204" s="39"/>
      <c r="F204" s="39"/>
      <c r="G204" s="39"/>
      <c r="H204" s="39"/>
      <c r="I204" s="39"/>
      <c r="J204" s="39"/>
      <c r="K204" s="39"/>
      <c r="L204" s="39"/>
      <c r="M204" s="40"/>
      <c r="N204" s="39"/>
      <c r="O204" s="27"/>
    </row>
    <row r="205" spans="1:15" x14ac:dyDescent="0.25">
      <c r="A205" s="18"/>
      <c r="B205" s="38"/>
      <c r="C205" s="39"/>
      <c r="D205" s="39"/>
      <c r="E205" s="39"/>
      <c r="F205" s="39"/>
      <c r="G205" s="39"/>
      <c r="H205" s="39"/>
      <c r="I205" s="39"/>
      <c r="J205" s="39"/>
      <c r="K205" s="39"/>
      <c r="L205" s="39"/>
      <c r="M205" s="40"/>
      <c r="N205" s="39"/>
      <c r="O205" s="27"/>
    </row>
    <row r="206" spans="1:15" x14ac:dyDescent="0.25">
      <c r="A206" s="18"/>
      <c r="B206" s="38"/>
      <c r="C206" s="39"/>
      <c r="D206" s="39"/>
      <c r="E206" s="39"/>
      <c r="F206" s="39"/>
      <c r="G206" s="39"/>
      <c r="H206" s="39"/>
      <c r="I206" s="39"/>
      <c r="J206" s="39"/>
      <c r="K206" s="39"/>
      <c r="L206" s="39"/>
      <c r="M206" s="40"/>
      <c r="N206" s="39"/>
      <c r="O206" s="27"/>
    </row>
    <row r="207" spans="1:15" x14ac:dyDescent="0.25">
      <c r="A207" s="18"/>
      <c r="B207" s="38"/>
      <c r="C207" s="39"/>
      <c r="D207" s="39"/>
      <c r="E207" s="39"/>
      <c r="F207" s="39"/>
      <c r="G207" s="39"/>
      <c r="H207" s="39"/>
      <c r="I207" s="39"/>
      <c r="J207" s="39"/>
      <c r="K207" s="39"/>
      <c r="L207" s="39"/>
      <c r="M207" s="40"/>
      <c r="N207" s="39"/>
      <c r="O207" s="27"/>
    </row>
    <row r="208" spans="1:15" x14ac:dyDescent="0.25">
      <c r="A208" s="18"/>
      <c r="B208" s="38"/>
      <c r="C208" s="39"/>
      <c r="D208" s="39"/>
      <c r="E208" s="39"/>
      <c r="F208" s="39"/>
      <c r="G208" s="39"/>
      <c r="H208" s="39"/>
      <c r="I208" s="39"/>
      <c r="J208" s="39"/>
      <c r="K208" s="39"/>
      <c r="L208" s="39"/>
      <c r="M208" s="40"/>
      <c r="N208" s="39"/>
      <c r="O208" s="27"/>
    </row>
    <row r="209" spans="1:15" x14ac:dyDescent="0.25">
      <c r="A209" s="18"/>
      <c r="B209" s="38"/>
      <c r="C209" s="39"/>
      <c r="D209" s="39"/>
      <c r="E209" s="39"/>
      <c r="F209" s="39"/>
      <c r="G209" s="39"/>
      <c r="H209" s="39"/>
      <c r="I209" s="39"/>
      <c r="J209" s="39"/>
      <c r="K209" s="39"/>
      <c r="L209" s="39"/>
      <c r="M209" s="40"/>
      <c r="N209" s="39"/>
      <c r="O209" s="27"/>
    </row>
    <row r="210" spans="1:15" x14ac:dyDescent="0.25">
      <c r="A210" s="18"/>
      <c r="B210" s="38"/>
      <c r="C210" s="39"/>
      <c r="D210" s="39"/>
      <c r="E210" s="39"/>
      <c r="F210" s="39"/>
      <c r="G210" s="39"/>
      <c r="H210" s="39"/>
      <c r="I210" s="39"/>
      <c r="J210" s="39"/>
      <c r="K210" s="39"/>
      <c r="L210" s="39"/>
      <c r="M210" s="40"/>
      <c r="N210" s="39"/>
      <c r="O210" s="27"/>
    </row>
    <row r="211" spans="1:15" x14ac:dyDescent="0.25">
      <c r="A211" s="18"/>
      <c r="B211" s="38"/>
      <c r="C211" s="39"/>
      <c r="D211" s="39"/>
      <c r="E211" s="39"/>
      <c r="F211" s="39"/>
      <c r="G211" s="39"/>
      <c r="H211" s="39"/>
      <c r="I211" s="39"/>
      <c r="J211" s="39"/>
      <c r="K211" s="39"/>
      <c r="L211" s="39"/>
      <c r="M211" s="40"/>
      <c r="N211" s="39"/>
      <c r="O211" s="27"/>
    </row>
    <row r="212" spans="1:15" x14ac:dyDescent="0.25">
      <c r="A212" s="18"/>
      <c r="B212" s="38"/>
      <c r="C212" s="39"/>
      <c r="D212" s="39"/>
      <c r="E212" s="39"/>
      <c r="F212" s="39"/>
      <c r="G212" s="39"/>
      <c r="H212" s="39"/>
      <c r="I212" s="39"/>
      <c r="J212" s="39"/>
      <c r="K212" s="39"/>
      <c r="L212" s="39"/>
      <c r="M212" s="40"/>
      <c r="N212" s="39"/>
      <c r="O212" s="27"/>
    </row>
    <row r="213" spans="1:15" x14ac:dyDescent="0.25">
      <c r="A213" s="18"/>
      <c r="B213" s="38"/>
      <c r="C213" s="39"/>
      <c r="D213" s="39"/>
      <c r="E213" s="39"/>
      <c r="F213" s="39"/>
      <c r="G213" s="39"/>
      <c r="H213" s="39"/>
      <c r="I213" s="39"/>
      <c r="J213" s="39"/>
      <c r="K213" s="39"/>
      <c r="L213" s="39"/>
      <c r="M213" s="40"/>
      <c r="N213" s="39"/>
      <c r="O213" s="27"/>
    </row>
    <row r="214" spans="1:15" x14ac:dyDescent="0.25">
      <c r="A214" s="18"/>
      <c r="B214" s="38"/>
      <c r="C214" s="39"/>
      <c r="D214" s="39"/>
      <c r="E214" s="39"/>
      <c r="F214" s="39"/>
      <c r="G214" s="39"/>
      <c r="H214" s="39"/>
      <c r="I214" s="39"/>
      <c r="J214" s="39"/>
      <c r="K214" s="39"/>
      <c r="L214" s="39"/>
      <c r="M214" s="40"/>
      <c r="N214" s="39"/>
      <c r="O214" s="27"/>
    </row>
    <row r="215" spans="1:15" x14ac:dyDescent="0.25">
      <c r="A215" s="18"/>
      <c r="B215" s="38"/>
      <c r="C215" s="39"/>
      <c r="D215" s="39"/>
      <c r="E215" s="39"/>
      <c r="F215" s="39"/>
      <c r="G215" s="39"/>
      <c r="H215" s="39"/>
      <c r="I215" s="39"/>
      <c r="J215" s="39"/>
      <c r="K215" s="39"/>
      <c r="L215" s="39"/>
      <c r="M215" s="40"/>
      <c r="N215" s="39"/>
      <c r="O215" s="27"/>
    </row>
    <row r="216" spans="1:15" x14ac:dyDescent="0.25">
      <c r="A216" s="18"/>
      <c r="B216" s="38"/>
      <c r="C216" s="39"/>
      <c r="D216" s="39"/>
      <c r="E216" s="39"/>
      <c r="F216" s="39"/>
      <c r="G216" s="39"/>
      <c r="H216" s="39"/>
      <c r="I216" s="39"/>
      <c r="J216" s="39"/>
      <c r="K216" s="39"/>
      <c r="L216" s="39"/>
      <c r="M216" s="40"/>
      <c r="N216" s="39"/>
      <c r="O216" s="27"/>
    </row>
    <row r="217" spans="1:15" x14ac:dyDescent="0.25">
      <c r="A217" s="18"/>
      <c r="B217" s="38"/>
      <c r="C217" s="39"/>
      <c r="D217" s="39"/>
      <c r="E217" s="39"/>
      <c r="F217" s="39"/>
      <c r="G217" s="39"/>
      <c r="H217" s="39"/>
      <c r="I217" s="39"/>
      <c r="J217" s="39"/>
      <c r="K217" s="39"/>
      <c r="L217" s="39"/>
      <c r="M217" s="40"/>
      <c r="N217" s="39"/>
      <c r="O217" s="27"/>
    </row>
    <row r="218" spans="1:15" x14ac:dyDescent="0.25">
      <c r="A218" s="18"/>
      <c r="B218" s="38"/>
      <c r="C218" s="39"/>
      <c r="D218" s="39"/>
      <c r="E218" s="39"/>
      <c r="F218" s="39"/>
      <c r="G218" s="39"/>
      <c r="H218" s="39"/>
      <c r="I218" s="39"/>
      <c r="J218" s="39"/>
      <c r="K218" s="39"/>
      <c r="L218" s="39"/>
      <c r="M218" s="40"/>
      <c r="N218" s="39"/>
      <c r="O218" s="27"/>
    </row>
    <row r="219" spans="1:15" x14ac:dyDescent="0.25">
      <c r="A219" s="18"/>
      <c r="B219" s="38"/>
      <c r="C219" s="39"/>
      <c r="D219" s="39"/>
      <c r="E219" s="39"/>
      <c r="F219" s="39"/>
      <c r="G219" s="39"/>
      <c r="H219" s="39"/>
      <c r="I219" s="39"/>
      <c r="J219" s="39"/>
      <c r="K219" s="39"/>
      <c r="L219" s="39"/>
      <c r="M219" s="40"/>
      <c r="N219" s="39"/>
      <c r="O219" s="27"/>
    </row>
    <row r="220" spans="1:15" x14ac:dyDescent="0.25">
      <c r="A220" s="18"/>
      <c r="B220" s="38"/>
      <c r="C220" s="39"/>
      <c r="D220" s="39"/>
      <c r="E220" s="39"/>
      <c r="F220" s="39"/>
      <c r="G220" s="39"/>
      <c r="H220" s="39"/>
      <c r="I220" s="39"/>
      <c r="J220" s="39"/>
      <c r="K220" s="39"/>
      <c r="L220" s="39"/>
      <c r="M220" s="40"/>
      <c r="N220" s="39"/>
      <c r="O220" s="27"/>
    </row>
    <row r="221" spans="1:15" x14ac:dyDescent="0.25">
      <c r="A221" s="18"/>
      <c r="B221" s="38"/>
      <c r="C221" s="39"/>
      <c r="D221" s="39"/>
      <c r="E221" s="39"/>
      <c r="F221" s="39"/>
      <c r="G221" s="39"/>
      <c r="H221" s="39"/>
      <c r="I221" s="39"/>
      <c r="J221" s="39"/>
      <c r="K221" s="39"/>
      <c r="L221" s="39"/>
      <c r="M221" s="40"/>
      <c r="N221" s="39"/>
      <c r="O221" s="27"/>
    </row>
    <row r="222" spans="1:15" x14ac:dyDescent="0.25">
      <c r="A222" s="18"/>
      <c r="B222" s="38"/>
      <c r="C222" s="39"/>
      <c r="D222" s="39"/>
      <c r="E222" s="39"/>
      <c r="F222" s="39"/>
      <c r="G222" s="39"/>
      <c r="H222" s="39"/>
      <c r="I222" s="39"/>
      <c r="J222" s="39"/>
      <c r="K222" s="39"/>
      <c r="L222" s="39"/>
      <c r="M222" s="40"/>
      <c r="N222" s="39"/>
      <c r="O222" s="27"/>
    </row>
    <row r="223" spans="1:15" x14ac:dyDescent="0.25">
      <c r="A223" s="18"/>
      <c r="B223" s="38"/>
      <c r="C223" s="39"/>
      <c r="D223" s="39"/>
      <c r="E223" s="39"/>
      <c r="F223" s="39"/>
      <c r="G223" s="39"/>
      <c r="H223" s="39"/>
      <c r="I223" s="39"/>
      <c r="J223" s="39"/>
      <c r="K223" s="39"/>
      <c r="L223" s="39"/>
      <c r="M223" s="40"/>
      <c r="N223" s="39"/>
      <c r="O223" s="27"/>
    </row>
    <row r="224" spans="1:15" x14ac:dyDescent="0.25">
      <c r="A224" s="18"/>
      <c r="B224" s="38"/>
      <c r="C224" s="39"/>
      <c r="D224" s="39"/>
      <c r="E224" s="39"/>
      <c r="F224" s="39"/>
      <c r="G224" s="39"/>
      <c r="H224" s="39"/>
      <c r="I224" s="39"/>
      <c r="J224" s="39"/>
      <c r="K224" s="39"/>
      <c r="L224" s="39"/>
      <c r="M224" s="40"/>
      <c r="N224" s="39"/>
      <c r="O224" s="27"/>
    </row>
    <row r="225" spans="1:15" x14ac:dyDescent="0.25">
      <c r="A225" s="18"/>
      <c r="B225" s="38"/>
      <c r="C225" s="39"/>
      <c r="D225" s="39"/>
      <c r="E225" s="39"/>
      <c r="F225" s="39"/>
      <c r="G225" s="39"/>
      <c r="H225" s="39"/>
      <c r="I225" s="39"/>
      <c r="J225" s="39"/>
      <c r="K225" s="39"/>
      <c r="L225" s="39"/>
      <c r="M225" s="40"/>
      <c r="N225" s="39"/>
      <c r="O225" s="27"/>
    </row>
    <row r="226" spans="1:15" x14ac:dyDescent="0.25">
      <c r="A226" s="18"/>
      <c r="B226" s="38"/>
      <c r="C226" s="39"/>
      <c r="D226" s="39"/>
      <c r="E226" s="39"/>
      <c r="F226" s="39"/>
      <c r="G226" s="39"/>
      <c r="H226" s="39"/>
      <c r="I226" s="39"/>
      <c r="J226" s="39"/>
      <c r="K226" s="39"/>
      <c r="L226" s="39"/>
      <c r="M226" s="40"/>
      <c r="N226" s="39"/>
      <c r="O226" s="27"/>
    </row>
    <row r="227" spans="1:15" x14ac:dyDescent="0.25">
      <c r="A227" s="18"/>
      <c r="B227" s="38"/>
      <c r="C227" s="39"/>
      <c r="D227" s="39"/>
      <c r="E227" s="39"/>
      <c r="F227" s="39"/>
      <c r="G227" s="39"/>
      <c r="H227" s="39"/>
      <c r="I227" s="39"/>
      <c r="J227" s="39"/>
      <c r="K227" s="39"/>
      <c r="L227" s="39"/>
      <c r="M227" s="40"/>
      <c r="N227" s="39"/>
      <c r="O227" s="27"/>
    </row>
    <row r="228" spans="1:15" x14ac:dyDescent="0.25">
      <c r="A228" s="18"/>
      <c r="B228" s="38"/>
      <c r="C228" s="39"/>
      <c r="D228" s="39"/>
      <c r="E228" s="39"/>
      <c r="F228" s="39"/>
      <c r="G228" s="39"/>
      <c r="H228" s="39"/>
      <c r="I228" s="39"/>
      <c r="J228" s="39"/>
      <c r="K228" s="39"/>
      <c r="L228" s="39"/>
      <c r="M228" s="40"/>
      <c r="N228" s="39"/>
      <c r="O228" s="27"/>
    </row>
    <row r="229" spans="1:15" x14ac:dyDescent="0.25">
      <c r="A229" s="18"/>
      <c r="B229" s="38"/>
      <c r="C229" s="39"/>
      <c r="D229" s="39"/>
      <c r="E229" s="39"/>
      <c r="F229" s="39"/>
      <c r="G229" s="39"/>
      <c r="H229" s="39"/>
      <c r="I229" s="39"/>
      <c r="J229" s="39"/>
      <c r="K229" s="39"/>
      <c r="L229" s="39"/>
      <c r="M229" s="40"/>
      <c r="N229" s="39"/>
      <c r="O229" s="27"/>
    </row>
    <row r="230" spans="1:15" x14ac:dyDescent="0.25">
      <c r="A230" s="18"/>
      <c r="B230" s="38"/>
      <c r="C230" s="39"/>
      <c r="D230" s="39"/>
      <c r="E230" s="39"/>
      <c r="F230" s="39"/>
      <c r="G230" s="39"/>
      <c r="H230" s="39"/>
      <c r="I230" s="39"/>
      <c r="J230" s="39"/>
      <c r="K230" s="39"/>
      <c r="L230" s="39"/>
      <c r="M230" s="40"/>
      <c r="N230" s="39"/>
      <c r="O230" s="27"/>
    </row>
    <row r="231" spans="1:15" x14ac:dyDescent="0.25">
      <c r="A231" s="18"/>
      <c r="B231" s="38"/>
      <c r="C231" s="39"/>
      <c r="D231" s="39"/>
      <c r="E231" s="39"/>
      <c r="F231" s="39"/>
      <c r="G231" s="39"/>
      <c r="H231" s="39"/>
      <c r="I231" s="39"/>
      <c r="J231" s="39"/>
      <c r="K231" s="39"/>
      <c r="L231" s="39"/>
      <c r="M231" s="40"/>
      <c r="N231" s="39"/>
      <c r="O231" s="27"/>
    </row>
    <row r="232" spans="1:15" x14ac:dyDescent="0.25">
      <c r="A232" s="18"/>
      <c r="B232" s="38"/>
      <c r="C232" s="39"/>
      <c r="D232" s="39"/>
      <c r="E232" s="39"/>
      <c r="F232" s="39"/>
      <c r="G232" s="39"/>
      <c r="H232" s="39"/>
      <c r="I232" s="39"/>
      <c r="J232" s="39"/>
      <c r="K232" s="39"/>
      <c r="L232" s="39"/>
      <c r="M232" s="40"/>
      <c r="N232" s="39"/>
      <c r="O232" s="27"/>
    </row>
    <row r="233" spans="1:15" x14ac:dyDescent="0.25">
      <c r="A233" s="18"/>
      <c r="B233" s="38"/>
      <c r="C233" s="39"/>
      <c r="D233" s="39"/>
      <c r="E233" s="39"/>
      <c r="F233" s="39"/>
      <c r="G233" s="39"/>
      <c r="H233" s="39"/>
      <c r="I233" s="39"/>
      <c r="J233" s="39"/>
      <c r="K233" s="39"/>
      <c r="L233" s="39"/>
      <c r="M233" s="40"/>
      <c r="N233" s="39"/>
      <c r="O233" s="27"/>
    </row>
    <row r="234" spans="1:15" x14ac:dyDescent="0.25">
      <c r="A234" s="18"/>
      <c r="B234" s="38"/>
      <c r="C234" s="39"/>
      <c r="D234" s="39"/>
      <c r="E234" s="39"/>
      <c r="F234" s="39"/>
      <c r="G234" s="39"/>
      <c r="H234" s="39"/>
      <c r="I234" s="39"/>
      <c r="J234" s="39"/>
      <c r="K234" s="39"/>
      <c r="L234" s="39"/>
      <c r="M234" s="40"/>
      <c r="N234" s="39"/>
      <c r="O234" s="27"/>
    </row>
    <row r="235" spans="1:15" x14ac:dyDescent="0.25">
      <c r="A235" s="18"/>
      <c r="B235" s="38"/>
      <c r="C235" s="39"/>
      <c r="D235" s="39"/>
      <c r="E235" s="39"/>
      <c r="F235" s="39"/>
      <c r="G235" s="39"/>
      <c r="H235" s="39"/>
      <c r="I235" s="39"/>
      <c r="J235" s="39"/>
      <c r="K235" s="39"/>
      <c r="L235" s="39"/>
      <c r="M235" s="40"/>
      <c r="N235" s="39"/>
      <c r="O235" s="27"/>
    </row>
    <row r="236" spans="1:15" x14ac:dyDescent="0.25">
      <c r="A236" s="18"/>
      <c r="B236" s="38"/>
      <c r="C236" s="39"/>
      <c r="D236" s="39"/>
      <c r="E236" s="39"/>
      <c r="F236" s="39"/>
      <c r="G236" s="39"/>
      <c r="H236" s="39"/>
      <c r="I236" s="39"/>
      <c r="J236" s="39"/>
      <c r="K236" s="39"/>
      <c r="L236" s="39"/>
      <c r="M236" s="40"/>
      <c r="N236" s="39"/>
      <c r="O236" s="27"/>
    </row>
    <row r="237" spans="1:15" x14ac:dyDescent="0.25">
      <c r="A237" s="18"/>
      <c r="B237" s="38"/>
      <c r="C237" s="39"/>
      <c r="D237" s="39"/>
      <c r="E237" s="39"/>
      <c r="F237" s="39"/>
      <c r="G237" s="39"/>
      <c r="H237" s="39"/>
      <c r="I237" s="39"/>
      <c r="J237" s="39"/>
      <c r="K237" s="39"/>
      <c r="L237" s="39"/>
      <c r="M237" s="40"/>
      <c r="N237" s="39"/>
      <c r="O237" s="27"/>
    </row>
    <row r="238" spans="1:15" x14ac:dyDescent="0.25">
      <c r="A238" s="18"/>
      <c r="B238" s="38"/>
      <c r="C238" s="39"/>
      <c r="D238" s="39"/>
      <c r="E238" s="39"/>
      <c r="F238" s="39"/>
      <c r="G238" s="39"/>
      <c r="H238" s="39"/>
      <c r="I238" s="39"/>
      <c r="J238" s="39"/>
      <c r="K238" s="39"/>
      <c r="L238" s="39"/>
      <c r="M238" s="40"/>
      <c r="N238" s="39"/>
      <c r="O238" s="27"/>
    </row>
    <row r="239" spans="1:15" x14ac:dyDescent="0.25">
      <c r="A239" s="18"/>
      <c r="B239" s="38"/>
      <c r="C239" s="39"/>
      <c r="D239" s="39"/>
      <c r="E239" s="39"/>
      <c r="F239" s="39"/>
      <c r="G239" s="39"/>
      <c r="H239" s="39"/>
      <c r="I239" s="39"/>
      <c r="J239" s="39"/>
      <c r="K239" s="39"/>
      <c r="L239" s="39"/>
      <c r="M239" s="40"/>
      <c r="N239" s="39"/>
      <c r="O239" s="27"/>
    </row>
    <row r="240" spans="1:15" x14ac:dyDescent="0.25">
      <c r="A240" s="18"/>
      <c r="B240" s="38"/>
      <c r="C240" s="39"/>
      <c r="D240" s="39"/>
      <c r="E240" s="39"/>
      <c r="F240" s="39"/>
      <c r="G240" s="39"/>
      <c r="H240" s="39"/>
      <c r="I240" s="39"/>
      <c r="J240" s="39"/>
      <c r="K240" s="39"/>
      <c r="L240" s="39"/>
      <c r="M240" s="40"/>
      <c r="N240" s="39"/>
      <c r="O240" s="27"/>
    </row>
    <row r="241" spans="1:15" x14ac:dyDescent="0.25">
      <c r="A241" s="18"/>
      <c r="B241" s="38"/>
      <c r="C241" s="39"/>
      <c r="D241" s="39"/>
      <c r="E241" s="39"/>
      <c r="F241" s="39"/>
      <c r="G241" s="39"/>
      <c r="H241" s="39"/>
      <c r="I241" s="39"/>
      <c r="J241" s="39"/>
      <c r="K241" s="39"/>
      <c r="L241" s="39"/>
      <c r="M241" s="40"/>
      <c r="N241" s="39"/>
      <c r="O241" s="27"/>
    </row>
    <row r="242" spans="1:15" x14ac:dyDescent="0.25">
      <c r="A242" s="18"/>
      <c r="B242" s="38"/>
      <c r="C242" s="39"/>
      <c r="D242" s="39"/>
      <c r="E242" s="39"/>
      <c r="F242" s="39"/>
      <c r="G242" s="39"/>
      <c r="H242" s="39"/>
      <c r="I242" s="39"/>
      <c r="J242" s="39"/>
      <c r="K242" s="39"/>
      <c r="L242" s="39"/>
      <c r="M242" s="40"/>
      <c r="N242" s="39"/>
      <c r="O242" s="27"/>
    </row>
    <row r="243" spans="1:15" x14ac:dyDescent="0.25">
      <c r="A243" s="18"/>
      <c r="B243" s="38"/>
      <c r="C243" s="39"/>
      <c r="D243" s="39"/>
      <c r="E243" s="39"/>
      <c r="F243" s="39"/>
      <c r="G243" s="39"/>
      <c r="H243" s="39"/>
      <c r="I243" s="39"/>
      <c r="J243" s="39"/>
      <c r="K243" s="39"/>
      <c r="L243" s="39"/>
      <c r="M243" s="40"/>
      <c r="N243" s="39"/>
      <c r="O243" s="27"/>
    </row>
    <row r="244" spans="1:15" x14ac:dyDescent="0.25">
      <c r="A244" s="18"/>
      <c r="B244" s="38"/>
      <c r="C244" s="39"/>
      <c r="D244" s="39"/>
      <c r="E244" s="39"/>
      <c r="F244" s="39"/>
      <c r="G244" s="39"/>
      <c r="H244" s="39"/>
      <c r="I244" s="39"/>
      <c r="J244" s="39"/>
      <c r="K244" s="39"/>
      <c r="L244" s="39"/>
      <c r="M244" s="40"/>
      <c r="N244" s="39"/>
      <c r="O244" s="27"/>
    </row>
    <row r="245" spans="1:15" x14ac:dyDescent="0.25">
      <c r="A245" s="18"/>
      <c r="B245" s="38"/>
      <c r="C245" s="39"/>
      <c r="D245" s="39"/>
      <c r="E245" s="39"/>
      <c r="F245" s="39"/>
      <c r="G245" s="39"/>
      <c r="H245" s="39"/>
      <c r="I245" s="39"/>
      <c r="J245" s="39"/>
      <c r="K245" s="39"/>
      <c r="L245" s="39"/>
      <c r="M245" s="40"/>
      <c r="N245" s="39"/>
      <c r="O245" s="27"/>
    </row>
    <row r="246" spans="1:15" x14ac:dyDescent="0.25">
      <c r="A246" s="18"/>
      <c r="B246" s="38"/>
      <c r="C246" s="39"/>
      <c r="D246" s="39"/>
      <c r="E246" s="39"/>
      <c r="F246" s="39"/>
      <c r="G246" s="39"/>
      <c r="H246" s="39"/>
      <c r="I246" s="39"/>
      <c r="J246" s="39"/>
      <c r="K246" s="39"/>
      <c r="L246" s="39"/>
      <c r="M246" s="40"/>
      <c r="N246" s="39"/>
      <c r="O246" s="27"/>
    </row>
    <row r="247" spans="1:15" x14ac:dyDescent="0.25">
      <c r="A247" s="18"/>
      <c r="B247" s="38"/>
      <c r="C247" s="39"/>
      <c r="D247" s="39"/>
      <c r="E247" s="39"/>
      <c r="F247" s="39"/>
      <c r="G247" s="39"/>
      <c r="H247" s="39"/>
      <c r="I247" s="39"/>
      <c r="J247" s="39"/>
      <c r="K247" s="39"/>
      <c r="L247" s="39"/>
      <c r="M247" s="40"/>
      <c r="N247" s="39"/>
      <c r="O247" s="27"/>
    </row>
    <row r="248" spans="1:15" x14ac:dyDescent="0.25">
      <c r="A248" s="18"/>
      <c r="B248" s="38"/>
      <c r="C248" s="39"/>
      <c r="D248" s="39"/>
      <c r="E248" s="39"/>
      <c r="F248" s="39"/>
      <c r="G248" s="39"/>
      <c r="H248" s="39"/>
      <c r="I248" s="39"/>
      <c r="J248" s="39"/>
      <c r="K248" s="39"/>
      <c r="L248" s="39"/>
      <c r="M248" s="40"/>
      <c r="N248" s="39"/>
      <c r="O248" s="27"/>
    </row>
    <row r="249" spans="1:15" x14ac:dyDescent="0.25">
      <c r="A249" s="18"/>
      <c r="B249" s="38"/>
      <c r="C249" s="39"/>
      <c r="D249" s="39"/>
      <c r="E249" s="39"/>
      <c r="F249" s="39"/>
      <c r="G249" s="39"/>
      <c r="H249" s="39"/>
      <c r="I249" s="39"/>
      <c r="J249" s="39"/>
      <c r="K249" s="39"/>
      <c r="L249" s="39"/>
      <c r="M249" s="40"/>
      <c r="N249" s="39"/>
      <c r="O249" s="27"/>
    </row>
    <row r="250" spans="1:15" x14ac:dyDescent="0.25">
      <c r="A250" s="18"/>
      <c r="B250" s="38"/>
      <c r="C250" s="39"/>
      <c r="D250" s="39"/>
      <c r="E250" s="39"/>
      <c r="F250" s="39"/>
      <c r="G250" s="39"/>
      <c r="H250" s="39"/>
      <c r="I250" s="39"/>
      <c r="J250" s="39"/>
      <c r="K250" s="39"/>
      <c r="L250" s="39"/>
      <c r="M250" s="40"/>
      <c r="N250" s="39"/>
      <c r="O250" s="27"/>
    </row>
    <row r="251" spans="1:15" x14ac:dyDescent="0.25">
      <c r="A251" s="18"/>
      <c r="B251" s="38"/>
      <c r="C251" s="39"/>
      <c r="D251" s="39"/>
      <c r="E251" s="39"/>
      <c r="F251" s="39"/>
      <c r="G251" s="39"/>
      <c r="H251" s="39"/>
      <c r="I251" s="39"/>
      <c r="J251" s="39"/>
      <c r="K251" s="39"/>
      <c r="L251" s="39"/>
      <c r="M251" s="40"/>
      <c r="N251" s="39"/>
      <c r="O251" s="27"/>
    </row>
    <row r="252" spans="1:15" x14ac:dyDescent="0.25">
      <c r="A252" s="18"/>
      <c r="B252" s="38"/>
      <c r="C252" s="39"/>
      <c r="D252" s="39"/>
      <c r="E252" s="39"/>
      <c r="F252" s="39"/>
      <c r="G252" s="39"/>
      <c r="H252" s="39"/>
      <c r="I252" s="39"/>
      <c r="J252" s="39"/>
      <c r="K252" s="39"/>
      <c r="L252" s="39"/>
      <c r="M252" s="40"/>
      <c r="N252" s="39"/>
      <c r="O252" s="27"/>
    </row>
    <row r="253" spans="1:15" x14ac:dyDescent="0.25">
      <c r="A253" s="18"/>
      <c r="B253" s="38"/>
      <c r="C253" s="39"/>
      <c r="D253" s="39"/>
      <c r="E253" s="39"/>
      <c r="F253" s="39"/>
      <c r="G253" s="39"/>
      <c r="H253" s="39"/>
      <c r="I253" s="39"/>
      <c r="J253" s="39"/>
      <c r="K253" s="39"/>
      <c r="L253" s="39"/>
      <c r="M253" s="40"/>
      <c r="N253" s="39"/>
      <c r="O253" s="27"/>
    </row>
    <row r="254" spans="1:15" x14ac:dyDescent="0.25">
      <c r="A254" s="18"/>
      <c r="B254" s="38"/>
      <c r="C254" s="39"/>
      <c r="D254" s="39"/>
      <c r="E254" s="39"/>
      <c r="F254" s="39"/>
      <c r="G254" s="39"/>
      <c r="H254" s="39"/>
      <c r="I254" s="39"/>
      <c r="J254" s="39"/>
      <c r="K254" s="39"/>
      <c r="L254" s="39"/>
      <c r="M254" s="40"/>
      <c r="N254" s="39"/>
      <c r="O254" s="27"/>
    </row>
    <row r="255" spans="1:15" x14ac:dyDescent="0.25">
      <c r="A255" s="18"/>
      <c r="B255" s="38"/>
      <c r="C255" s="39"/>
      <c r="D255" s="39"/>
      <c r="E255" s="39"/>
      <c r="F255" s="39"/>
      <c r="G255" s="39"/>
      <c r="H255" s="39"/>
      <c r="I255" s="39"/>
      <c r="J255" s="39"/>
      <c r="K255" s="39"/>
      <c r="L255" s="39"/>
      <c r="M255" s="40"/>
      <c r="N255" s="39"/>
      <c r="O255" s="27"/>
    </row>
    <row r="256" spans="1:15" x14ac:dyDescent="0.25">
      <c r="A256" s="18"/>
      <c r="B256" s="38"/>
      <c r="C256" s="39"/>
      <c r="D256" s="39"/>
      <c r="E256" s="39"/>
      <c r="F256" s="39"/>
      <c r="G256" s="39"/>
      <c r="H256" s="39"/>
      <c r="I256" s="39"/>
      <c r="J256" s="39"/>
      <c r="K256" s="39"/>
      <c r="L256" s="39"/>
      <c r="M256" s="40"/>
      <c r="N256" s="39"/>
      <c r="O256" s="27"/>
    </row>
    <row r="257" spans="1:15" x14ac:dyDescent="0.25">
      <c r="A257" s="18"/>
      <c r="B257" s="38"/>
      <c r="C257" s="39"/>
      <c r="D257" s="39"/>
      <c r="E257" s="39"/>
      <c r="F257" s="39"/>
      <c r="G257" s="39"/>
      <c r="H257" s="39"/>
      <c r="I257" s="39"/>
      <c r="J257" s="39"/>
      <c r="K257" s="39"/>
      <c r="L257" s="39"/>
      <c r="M257" s="40"/>
      <c r="N257" s="39"/>
      <c r="O257" s="27"/>
    </row>
    <row r="258" spans="1:15" x14ac:dyDescent="0.25">
      <c r="A258" s="18"/>
      <c r="B258" s="38"/>
      <c r="C258" s="39"/>
      <c r="D258" s="39"/>
      <c r="E258" s="39"/>
      <c r="F258" s="39"/>
      <c r="G258" s="39"/>
      <c r="H258" s="39"/>
      <c r="I258" s="39"/>
      <c r="J258" s="39"/>
      <c r="K258" s="39"/>
      <c r="L258" s="39"/>
      <c r="M258" s="40"/>
      <c r="N258" s="39"/>
      <c r="O258" s="27"/>
    </row>
    <row r="259" spans="1:15" x14ac:dyDescent="0.25">
      <c r="A259" s="18"/>
      <c r="B259" s="38"/>
      <c r="C259" s="39"/>
      <c r="D259" s="39"/>
      <c r="E259" s="39"/>
      <c r="F259" s="39"/>
      <c r="G259" s="39"/>
      <c r="H259" s="39"/>
      <c r="I259" s="39"/>
      <c r="J259" s="39"/>
      <c r="K259" s="39"/>
      <c r="L259" s="39"/>
      <c r="M259" s="40"/>
      <c r="N259" s="39"/>
      <c r="O259" s="27"/>
    </row>
    <row r="260" spans="1:15" x14ac:dyDescent="0.25">
      <c r="A260" s="18"/>
      <c r="B260" s="38"/>
      <c r="C260" s="39"/>
      <c r="D260" s="39"/>
      <c r="E260" s="39"/>
      <c r="F260" s="39"/>
      <c r="G260" s="39"/>
      <c r="H260" s="39"/>
      <c r="I260" s="39"/>
      <c r="J260" s="39"/>
      <c r="K260" s="39"/>
      <c r="L260" s="39"/>
      <c r="M260" s="40"/>
      <c r="N260" s="39"/>
      <c r="O260" s="27"/>
    </row>
    <row r="261" spans="1:15" x14ac:dyDescent="0.25">
      <c r="A261" s="18"/>
      <c r="B261" s="38"/>
      <c r="C261" s="39"/>
      <c r="D261" s="39"/>
      <c r="E261" s="39"/>
      <c r="F261" s="39"/>
      <c r="G261" s="39"/>
      <c r="H261" s="39"/>
      <c r="I261" s="39"/>
      <c r="J261" s="39"/>
      <c r="K261" s="39"/>
      <c r="L261" s="39"/>
      <c r="M261" s="40"/>
      <c r="N261" s="39"/>
      <c r="O261" s="27"/>
    </row>
    <row r="262" spans="1:15" x14ac:dyDescent="0.25">
      <c r="A262" s="18"/>
      <c r="B262" s="38"/>
      <c r="C262" s="39"/>
      <c r="D262" s="39"/>
      <c r="E262" s="39"/>
      <c r="F262" s="39"/>
      <c r="G262" s="39"/>
      <c r="H262" s="39"/>
      <c r="I262" s="39"/>
      <c r="J262" s="39"/>
      <c r="K262" s="39"/>
      <c r="L262" s="39"/>
      <c r="M262" s="40"/>
      <c r="N262" s="39"/>
      <c r="O262" s="27"/>
    </row>
    <row r="263" spans="1:15" x14ac:dyDescent="0.25">
      <c r="A263" s="18"/>
      <c r="B263" s="38"/>
      <c r="C263" s="39"/>
      <c r="D263" s="39"/>
      <c r="E263" s="39"/>
      <c r="F263" s="39"/>
      <c r="G263" s="39"/>
      <c r="H263" s="39"/>
      <c r="I263" s="39"/>
      <c r="J263" s="39"/>
      <c r="K263" s="39"/>
      <c r="L263" s="39"/>
      <c r="M263" s="40"/>
      <c r="N263" s="39"/>
      <c r="O263" s="27"/>
    </row>
    <row r="264" spans="1:15" x14ac:dyDescent="0.25">
      <c r="A264" s="18"/>
      <c r="B264" s="38"/>
      <c r="C264" s="39"/>
      <c r="D264" s="39"/>
      <c r="E264" s="39"/>
      <c r="F264" s="39"/>
      <c r="G264" s="39"/>
      <c r="H264" s="39"/>
      <c r="I264" s="39"/>
      <c r="J264" s="39"/>
      <c r="K264" s="39"/>
      <c r="L264" s="39"/>
      <c r="M264" s="40"/>
      <c r="N264" s="39"/>
      <c r="O264" s="27"/>
    </row>
    <row r="265" spans="1:15" x14ac:dyDescent="0.25">
      <c r="A265" s="18"/>
      <c r="B265" s="38"/>
      <c r="C265" s="39"/>
      <c r="D265" s="39"/>
      <c r="E265" s="39"/>
      <c r="F265" s="39"/>
      <c r="G265" s="39"/>
      <c r="H265" s="39"/>
      <c r="I265" s="39"/>
      <c r="J265" s="39"/>
      <c r="K265" s="39"/>
      <c r="L265" s="39"/>
      <c r="M265" s="40"/>
      <c r="N265" s="39"/>
      <c r="O265" s="27"/>
    </row>
    <row r="266" spans="1:15" x14ac:dyDescent="0.25">
      <c r="A266" s="18"/>
      <c r="B266" s="38"/>
      <c r="C266" s="39"/>
      <c r="D266" s="39"/>
      <c r="E266" s="39"/>
      <c r="F266" s="39"/>
      <c r="G266" s="39"/>
      <c r="H266" s="39"/>
      <c r="I266" s="39"/>
      <c r="J266" s="39"/>
      <c r="K266" s="39"/>
      <c r="L266" s="39"/>
      <c r="M266" s="40"/>
      <c r="N266" s="39"/>
      <c r="O266" s="27"/>
    </row>
    <row r="267" spans="1:15" x14ac:dyDescent="0.25">
      <c r="A267" s="18"/>
      <c r="B267" s="38"/>
      <c r="C267" s="39"/>
      <c r="D267" s="39"/>
      <c r="E267" s="39"/>
      <c r="F267" s="39"/>
      <c r="G267" s="39"/>
      <c r="H267" s="39"/>
      <c r="I267" s="39"/>
      <c r="J267" s="39"/>
      <c r="K267" s="39"/>
      <c r="L267" s="39"/>
      <c r="M267" s="40"/>
      <c r="N267" s="39"/>
      <c r="O267" s="27"/>
    </row>
    <row r="268" spans="1:15" x14ac:dyDescent="0.25">
      <c r="A268" s="18"/>
      <c r="B268" s="38"/>
      <c r="C268" s="39"/>
      <c r="D268" s="39"/>
      <c r="E268" s="39"/>
      <c r="F268" s="39"/>
      <c r="G268" s="39"/>
      <c r="H268" s="39"/>
      <c r="I268" s="39"/>
      <c r="J268" s="39"/>
      <c r="K268" s="39"/>
      <c r="L268" s="39"/>
      <c r="M268" s="40"/>
      <c r="N268" s="39"/>
      <c r="O268" s="27"/>
    </row>
    <row r="269" spans="1:15" x14ac:dyDescent="0.25">
      <c r="A269" s="18"/>
      <c r="B269" s="38"/>
      <c r="C269" s="39"/>
      <c r="D269" s="39"/>
      <c r="E269" s="39"/>
      <c r="F269" s="39"/>
      <c r="G269" s="39"/>
      <c r="H269" s="39"/>
      <c r="I269" s="39"/>
      <c r="J269" s="39"/>
      <c r="K269" s="39"/>
      <c r="L269" s="39"/>
      <c r="M269" s="40"/>
      <c r="N269" s="39"/>
      <c r="O269" s="27"/>
    </row>
    <row r="270" spans="1:15" x14ac:dyDescent="0.25">
      <c r="A270" s="18"/>
      <c r="B270" s="38"/>
      <c r="C270" s="39"/>
      <c r="D270" s="39"/>
      <c r="E270" s="39"/>
      <c r="F270" s="39"/>
      <c r="G270" s="39"/>
      <c r="H270" s="39"/>
      <c r="I270" s="39"/>
      <c r="J270" s="39"/>
      <c r="K270" s="39"/>
      <c r="L270" s="39"/>
      <c r="M270" s="40"/>
      <c r="N270" s="39"/>
      <c r="O270" s="27"/>
    </row>
    <row r="271" spans="1:15" x14ac:dyDescent="0.25">
      <c r="A271" s="18"/>
      <c r="B271" s="38"/>
      <c r="C271" s="39"/>
      <c r="D271" s="39"/>
      <c r="E271" s="39"/>
      <c r="F271" s="39"/>
      <c r="G271" s="39"/>
      <c r="H271" s="39"/>
      <c r="I271" s="39"/>
      <c r="J271" s="39"/>
      <c r="K271" s="39"/>
      <c r="L271" s="39"/>
      <c r="M271" s="40"/>
      <c r="N271" s="39"/>
      <c r="O271" s="27"/>
    </row>
    <row r="272" spans="1:15" x14ac:dyDescent="0.25">
      <c r="A272" s="18"/>
      <c r="B272" s="38"/>
      <c r="C272" s="39"/>
      <c r="D272" s="39"/>
      <c r="E272" s="39"/>
      <c r="F272" s="39"/>
      <c r="G272" s="39"/>
      <c r="H272" s="39"/>
      <c r="I272" s="39"/>
      <c r="J272" s="39"/>
      <c r="K272" s="39"/>
      <c r="L272" s="39"/>
      <c r="M272" s="40"/>
      <c r="N272" s="39"/>
      <c r="O272" s="27"/>
    </row>
    <row r="273" spans="1:15" x14ac:dyDescent="0.25">
      <c r="A273" s="18"/>
      <c r="B273" s="38"/>
      <c r="C273" s="39"/>
      <c r="D273" s="39"/>
      <c r="E273" s="39"/>
      <c r="F273" s="39"/>
      <c r="G273" s="39"/>
      <c r="H273" s="39"/>
      <c r="I273" s="39"/>
      <c r="J273" s="39"/>
      <c r="K273" s="39"/>
      <c r="L273" s="39"/>
      <c r="M273" s="40"/>
      <c r="N273" s="39"/>
      <c r="O273" s="27"/>
    </row>
    <row r="274" spans="1:15" x14ac:dyDescent="0.25">
      <c r="A274" s="18"/>
      <c r="B274" s="38"/>
      <c r="C274" s="39"/>
      <c r="D274" s="39"/>
      <c r="E274" s="39"/>
      <c r="F274" s="39"/>
      <c r="G274" s="39"/>
      <c r="H274" s="39"/>
      <c r="I274" s="39"/>
      <c r="J274" s="39"/>
      <c r="K274" s="39"/>
      <c r="L274" s="39"/>
      <c r="M274" s="40"/>
      <c r="N274" s="39"/>
      <c r="O274" s="27"/>
    </row>
    <row r="275" spans="1:15" x14ac:dyDescent="0.25">
      <c r="A275" s="18"/>
      <c r="B275" s="38"/>
      <c r="C275" s="39"/>
      <c r="D275" s="39"/>
      <c r="E275" s="39"/>
      <c r="F275" s="39"/>
      <c r="G275" s="39"/>
      <c r="H275" s="39"/>
      <c r="I275" s="39"/>
      <c r="J275" s="39"/>
      <c r="K275" s="39"/>
      <c r="L275" s="39"/>
      <c r="M275" s="40"/>
      <c r="N275" s="39"/>
      <c r="O275" s="27"/>
    </row>
    <row r="276" spans="1:15" x14ac:dyDescent="0.25">
      <c r="A276" s="18"/>
      <c r="B276" s="38"/>
      <c r="C276" s="39"/>
      <c r="D276" s="39"/>
      <c r="E276" s="39"/>
      <c r="F276" s="39"/>
      <c r="G276" s="39"/>
      <c r="H276" s="39"/>
      <c r="I276" s="39"/>
      <c r="J276" s="39"/>
      <c r="K276" s="39"/>
      <c r="L276" s="39"/>
      <c r="M276" s="40"/>
      <c r="N276" s="39"/>
      <c r="O276" s="27"/>
    </row>
    <row r="277" spans="1:15" x14ac:dyDescent="0.25">
      <c r="A277" s="18"/>
      <c r="B277" s="38"/>
      <c r="C277" s="39"/>
      <c r="D277" s="39"/>
      <c r="E277" s="39"/>
      <c r="F277" s="39"/>
      <c r="G277" s="39"/>
      <c r="H277" s="39"/>
      <c r="I277" s="39"/>
      <c r="J277" s="39"/>
      <c r="K277" s="39"/>
      <c r="L277" s="39"/>
      <c r="M277" s="40"/>
      <c r="N277" s="39"/>
      <c r="O277" s="27"/>
    </row>
    <row r="278" spans="1:15" x14ac:dyDescent="0.25">
      <c r="A278" s="18"/>
      <c r="B278" s="38"/>
      <c r="C278" s="39"/>
      <c r="D278" s="39"/>
      <c r="E278" s="39"/>
      <c r="F278" s="39"/>
      <c r="G278" s="39"/>
      <c r="H278" s="39"/>
      <c r="I278" s="39"/>
      <c r="J278" s="39"/>
      <c r="K278" s="39"/>
      <c r="L278" s="39"/>
      <c r="M278" s="40"/>
      <c r="N278" s="39"/>
      <c r="O278" s="27"/>
    </row>
    <row r="279" spans="1:15" x14ac:dyDescent="0.25">
      <c r="A279" s="18"/>
      <c r="B279" s="38"/>
      <c r="C279" s="39"/>
      <c r="D279" s="39"/>
      <c r="E279" s="39"/>
      <c r="F279" s="39"/>
      <c r="G279" s="39"/>
      <c r="H279" s="39"/>
      <c r="I279" s="39"/>
      <c r="J279" s="39"/>
      <c r="K279" s="39"/>
      <c r="L279" s="39"/>
      <c r="M279" s="40"/>
      <c r="N279" s="39"/>
      <c r="O279" s="27"/>
    </row>
    <row r="280" spans="1:15" x14ac:dyDescent="0.25">
      <c r="A280" s="18"/>
      <c r="B280" s="38"/>
      <c r="C280" s="39"/>
      <c r="D280" s="39"/>
      <c r="E280" s="39"/>
      <c r="F280" s="39"/>
      <c r="G280" s="39"/>
      <c r="H280" s="39"/>
      <c r="I280" s="39"/>
      <c r="J280" s="39"/>
      <c r="K280" s="39"/>
      <c r="L280" s="39"/>
      <c r="M280" s="40"/>
      <c r="N280" s="39"/>
      <c r="O280" s="27"/>
    </row>
    <row r="281" spans="1:15" x14ac:dyDescent="0.25">
      <c r="A281" s="18"/>
      <c r="B281" s="38"/>
      <c r="C281" s="39"/>
      <c r="D281" s="39"/>
      <c r="E281" s="39"/>
      <c r="F281" s="39"/>
      <c r="G281" s="39"/>
      <c r="H281" s="39"/>
      <c r="I281" s="39"/>
      <c r="J281" s="39"/>
      <c r="K281" s="39"/>
      <c r="L281" s="39"/>
      <c r="M281" s="40"/>
      <c r="N281" s="39"/>
      <c r="O281" s="27"/>
    </row>
    <row r="282" spans="1:15" x14ac:dyDescent="0.25">
      <c r="A282" s="18"/>
      <c r="B282" s="38"/>
      <c r="C282" s="39"/>
      <c r="D282" s="39"/>
      <c r="E282" s="39"/>
      <c r="F282" s="39"/>
      <c r="G282" s="39"/>
      <c r="H282" s="39"/>
      <c r="I282" s="39"/>
      <c r="J282" s="39"/>
      <c r="K282" s="39"/>
      <c r="L282" s="39"/>
      <c r="M282" s="40"/>
      <c r="N282" s="39"/>
      <c r="O282" s="27"/>
    </row>
    <row r="283" spans="1:15" x14ac:dyDescent="0.25">
      <c r="A283" s="18"/>
      <c r="B283" s="38"/>
      <c r="C283" s="39"/>
      <c r="D283" s="39"/>
      <c r="E283" s="39"/>
      <c r="F283" s="39"/>
      <c r="G283" s="39"/>
      <c r="H283" s="39"/>
      <c r="I283" s="39"/>
      <c r="J283" s="39"/>
      <c r="K283" s="39"/>
      <c r="L283" s="39"/>
      <c r="M283" s="40"/>
      <c r="N283" s="39"/>
      <c r="O283" s="27"/>
    </row>
    <row r="284" spans="1:15" x14ac:dyDescent="0.25">
      <c r="A284" s="18"/>
      <c r="B284" s="38"/>
      <c r="C284" s="39"/>
      <c r="D284" s="39"/>
      <c r="E284" s="39"/>
      <c r="F284" s="39"/>
      <c r="G284" s="39"/>
      <c r="H284" s="39"/>
      <c r="I284" s="39"/>
      <c r="J284" s="39"/>
      <c r="K284" s="39"/>
      <c r="L284" s="39"/>
      <c r="M284" s="40"/>
      <c r="N284" s="39"/>
      <c r="O284" s="27"/>
    </row>
    <row r="285" spans="1:15" x14ac:dyDescent="0.25">
      <c r="A285" s="18"/>
      <c r="B285" s="38"/>
      <c r="C285" s="39"/>
      <c r="D285" s="39"/>
      <c r="E285" s="39"/>
      <c r="F285" s="39"/>
      <c r="G285" s="39"/>
      <c r="H285" s="39"/>
      <c r="I285" s="39"/>
      <c r="J285" s="39"/>
      <c r="K285" s="39"/>
      <c r="L285" s="39"/>
      <c r="M285" s="40"/>
      <c r="N285" s="39"/>
      <c r="O285" s="27"/>
    </row>
    <row r="286" spans="1:15" x14ac:dyDescent="0.25">
      <c r="A286" s="18"/>
      <c r="B286" s="38"/>
      <c r="C286" s="39"/>
      <c r="D286" s="39"/>
      <c r="E286" s="39"/>
      <c r="F286" s="39"/>
      <c r="G286" s="39"/>
      <c r="H286" s="39"/>
      <c r="I286" s="39"/>
      <c r="J286" s="39"/>
      <c r="K286" s="39"/>
      <c r="L286" s="39"/>
      <c r="M286" s="40"/>
      <c r="N286" s="39"/>
      <c r="O286" s="27"/>
    </row>
    <row r="287" spans="1:15" x14ac:dyDescent="0.25">
      <c r="A287" s="18"/>
      <c r="B287" s="38"/>
      <c r="C287" s="39"/>
      <c r="D287" s="39"/>
      <c r="E287" s="39"/>
      <c r="F287" s="39"/>
      <c r="G287" s="39"/>
      <c r="H287" s="39"/>
      <c r="I287" s="39"/>
      <c r="J287" s="39"/>
      <c r="K287" s="39"/>
      <c r="L287" s="39"/>
      <c r="M287" s="40"/>
      <c r="N287" s="39"/>
      <c r="O287" s="27"/>
    </row>
    <row r="288" spans="1:15" x14ac:dyDescent="0.25">
      <c r="A288" s="18"/>
      <c r="B288" s="38"/>
      <c r="C288" s="39"/>
      <c r="D288" s="39"/>
      <c r="E288" s="39"/>
      <c r="F288" s="39"/>
      <c r="G288" s="39"/>
      <c r="H288" s="39"/>
      <c r="I288" s="39"/>
      <c r="J288" s="39"/>
      <c r="K288" s="39"/>
      <c r="L288" s="39"/>
      <c r="M288" s="40"/>
      <c r="N288" s="39"/>
      <c r="O288" s="27"/>
    </row>
    <row r="289" spans="1:15" x14ac:dyDescent="0.25">
      <c r="A289" s="18"/>
      <c r="B289" s="38"/>
      <c r="C289" s="39"/>
      <c r="D289" s="39"/>
      <c r="E289" s="39"/>
      <c r="F289" s="39"/>
      <c r="G289" s="39"/>
      <c r="H289" s="39"/>
      <c r="I289" s="39"/>
      <c r="J289" s="39"/>
      <c r="K289" s="39"/>
      <c r="L289" s="39"/>
      <c r="M289" s="40"/>
      <c r="N289" s="39"/>
      <c r="O289" s="27"/>
    </row>
    <row r="290" spans="1:15" x14ac:dyDescent="0.25">
      <c r="A290" s="18"/>
      <c r="B290" s="38"/>
      <c r="C290" s="39"/>
      <c r="D290" s="39"/>
      <c r="E290" s="39"/>
      <c r="F290" s="39"/>
      <c r="G290" s="39"/>
      <c r="H290" s="39"/>
      <c r="I290" s="39"/>
      <c r="J290" s="39"/>
      <c r="K290" s="39"/>
      <c r="L290" s="39"/>
      <c r="M290" s="40"/>
      <c r="N290" s="39"/>
      <c r="O290" s="27"/>
    </row>
    <row r="291" spans="1:15" x14ac:dyDescent="0.25">
      <c r="A291" s="18"/>
      <c r="B291" s="38"/>
      <c r="C291" s="39"/>
      <c r="D291" s="39"/>
      <c r="E291" s="39"/>
      <c r="F291" s="39"/>
      <c r="G291" s="39"/>
      <c r="H291" s="39"/>
      <c r="I291" s="39"/>
      <c r="J291" s="39"/>
      <c r="K291" s="39"/>
      <c r="L291" s="39"/>
      <c r="M291" s="40"/>
      <c r="N291" s="39"/>
      <c r="O291" s="27"/>
    </row>
    <row r="292" spans="1:15" x14ac:dyDescent="0.25">
      <c r="A292" s="18"/>
      <c r="B292" s="38"/>
      <c r="C292" s="39"/>
      <c r="D292" s="39"/>
      <c r="E292" s="39"/>
      <c r="F292" s="39"/>
      <c r="G292" s="39"/>
      <c r="H292" s="39"/>
      <c r="I292" s="39"/>
      <c r="J292" s="39"/>
      <c r="K292" s="39"/>
      <c r="L292" s="39"/>
      <c r="M292" s="40"/>
      <c r="N292" s="39"/>
      <c r="O292" s="27"/>
    </row>
    <row r="293" spans="1:15" x14ac:dyDescent="0.25">
      <c r="A293" s="18"/>
      <c r="B293" s="38"/>
      <c r="C293" s="39"/>
      <c r="D293" s="39"/>
      <c r="E293" s="39"/>
      <c r="F293" s="39"/>
      <c r="G293" s="39"/>
      <c r="H293" s="39"/>
      <c r="I293" s="39"/>
      <c r="J293" s="39"/>
      <c r="K293" s="39"/>
      <c r="L293" s="39"/>
      <c r="M293" s="40"/>
      <c r="N293" s="39"/>
      <c r="O293" s="27"/>
    </row>
    <row r="294" spans="1:15" x14ac:dyDescent="0.25">
      <c r="A294" s="18"/>
      <c r="B294" s="38"/>
      <c r="C294" s="39"/>
      <c r="D294" s="39"/>
      <c r="E294" s="39"/>
      <c r="F294" s="39"/>
      <c r="G294" s="39"/>
      <c r="H294" s="39"/>
      <c r="I294" s="39"/>
      <c r="J294" s="39"/>
      <c r="K294" s="39"/>
      <c r="L294" s="39"/>
      <c r="M294" s="40"/>
      <c r="N294" s="39"/>
      <c r="O294" s="27"/>
    </row>
    <row r="295" spans="1:15" x14ac:dyDescent="0.25">
      <c r="A295" s="18"/>
      <c r="B295" s="38"/>
      <c r="C295" s="39"/>
      <c r="D295" s="39"/>
      <c r="E295" s="39"/>
      <c r="F295" s="39"/>
      <c r="G295" s="39"/>
      <c r="H295" s="39"/>
      <c r="I295" s="39"/>
      <c r="J295" s="39"/>
      <c r="K295" s="39"/>
      <c r="L295" s="39"/>
      <c r="M295" s="40"/>
      <c r="N295" s="39"/>
      <c r="O295" s="27"/>
    </row>
    <row r="296" spans="1:15" x14ac:dyDescent="0.25">
      <c r="A296" s="18"/>
      <c r="B296" s="38"/>
      <c r="C296" s="39"/>
      <c r="D296" s="39"/>
      <c r="E296" s="39"/>
      <c r="F296" s="39"/>
      <c r="G296" s="39"/>
      <c r="H296" s="39"/>
      <c r="I296" s="39"/>
      <c r="J296" s="39"/>
      <c r="K296" s="39"/>
      <c r="L296" s="39"/>
      <c r="M296" s="40"/>
      <c r="N296" s="39"/>
      <c r="O296" s="27"/>
    </row>
    <row r="297" spans="1:15" x14ac:dyDescent="0.25">
      <c r="A297" s="18"/>
      <c r="B297" s="38"/>
      <c r="C297" s="39"/>
      <c r="D297" s="39"/>
      <c r="E297" s="39"/>
      <c r="F297" s="39"/>
      <c r="G297" s="39"/>
      <c r="H297" s="39"/>
      <c r="I297" s="39"/>
      <c r="J297" s="39"/>
      <c r="K297" s="39"/>
      <c r="L297" s="39"/>
      <c r="M297" s="40"/>
      <c r="N297" s="39"/>
      <c r="O297" s="27"/>
    </row>
    <row r="298" spans="1:15" x14ac:dyDescent="0.25">
      <c r="A298" s="18"/>
      <c r="B298" s="38"/>
      <c r="C298" s="39"/>
      <c r="D298" s="39"/>
      <c r="E298" s="39"/>
      <c r="F298" s="39"/>
      <c r="G298" s="39"/>
      <c r="H298" s="39"/>
      <c r="I298" s="39"/>
      <c r="J298" s="39"/>
      <c r="K298" s="39"/>
      <c r="L298" s="39"/>
      <c r="M298" s="40"/>
      <c r="N298" s="39"/>
      <c r="O298" s="27"/>
    </row>
    <row r="299" spans="1:15" x14ac:dyDescent="0.25">
      <c r="A299" s="18"/>
      <c r="B299" s="38"/>
      <c r="C299" s="39"/>
      <c r="D299" s="39"/>
      <c r="E299" s="39"/>
      <c r="F299" s="39"/>
      <c r="G299" s="39"/>
      <c r="H299" s="39"/>
      <c r="I299" s="39"/>
      <c r="J299" s="39"/>
      <c r="K299" s="39"/>
      <c r="L299" s="39"/>
      <c r="M299" s="40"/>
      <c r="N299" s="39"/>
      <c r="O299" s="27"/>
    </row>
    <row r="300" spans="1:15" x14ac:dyDescent="0.25">
      <c r="A300" s="18"/>
      <c r="B300" s="38"/>
      <c r="C300" s="39"/>
      <c r="D300" s="39"/>
      <c r="E300" s="39"/>
      <c r="F300" s="39"/>
      <c r="G300" s="39"/>
      <c r="H300" s="39"/>
      <c r="I300" s="39"/>
      <c r="J300" s="39"/>
      <c r="K300" s="39"/>
      <c r="L300" s="39"/>
      <c r="M300" s="40"/>
      <c r="N300" s="39"/>
      <c r="O300" s="27"/>
    </row>
    <row r="301" spans="1:15" x14ac:dyDescent="0.25">
      <c r="A301" s="18"/>
      <c r="B301" s="38"/>
      <c r="C301" s="39"/>
      <c r="D301" s="39"/>
      <c r="E301" s="39"/>
      <c r="F301" s="39"/>
      <c r="G301" s="39"/>
      <c r="H301" s="39"/>
      <c r="I301" s="39"/>
      <c r="J301" s="39"/>
      <c r="K301" s="39"/>
      <c r="L301" s="39"/>
      <c r="M301" s="40"/>
      <c r="N301" s="39"/>
      <c r="O301" s="27"/>
    </row>
    <row r="302" spans="1:15" x14ac:dyDescent="0.25">
      <c r="A302" s="18"/>
      <c r="B302" s="38"/>
      <c r="C302" s="39"/>
      <c r="D302" s="39"/>
      <c r="E302" s="39"/>
      <c r="F302" s="39"/>
      <c r="G302" s="39"/>
      <c r="H302" s="39"/>
      <c r="I302" s="39"/>
      <c r="J302" s="39"/>
      <c r="K302" s="39"/>
      <c r="L302" s="39"/>
      <c r="M302" s="40"/>
      <c r="N302" s="39"/>
      <c r="O302" s="27"/>
    </row>
    <row r="303" spans="1:15" x14ac:dyDescent="0.25">
      <c r="A303" s="18"/>
      <c r="B303" s="38"/>
      <c r="C303" s="39"/>
      <c r="D303" s="39"/>
      <c r="E303" s="39"/>
      <c r="F303" s="39"/>
      <c r="G303" s="39"/>
      <c r="H303" s="39"/>
      <c r="I303" s="39"/>
      <c r="J303" s="39"/>
      <c r="K303" s="39"/>
      <c r="L303" s="39"/>
      <c r="M303" s="40"/>
      <c r="N303" s="39"/>
      <c r="O303" s="27"/>
    </row>
    <row r="304" spans="1:15" x14ac:dyDescent="0.25">
      <c r="A304" s="18"/>
      <c r="B304" s="38"/>
      <c r="C304" s="39"/>
      <c r="D304" s="39"/>
      <c r="E304" s="39"/>
      <c r="F304" s="39"/>
      <c r="G304" s="39"/>
      <c r="H304" s="39"/>
      <c r="I304" s="39"/>
      <c r="J304" s="39"/>
      <c r="K304" s="39"/>
      <c r="L304" s="39"/>
      <c r="M304" s="40"/>
      <c r="N304" s="39"/>
      <c r="O304" s="27"/>
    </row>
    <row r="305" spans="1:15" x14ac:dyDescent="0.25">
      <c r="A305" s="18"/>
      <c r="B305" s="38"/>
      <c r="C305" s="39"/>
      <c r="D305" s="39"/>
      <c r="E305" s="39"/>
      <c r="F305" s="39"/>
      <c r="G305" s="39"/>
      <c r="H305" s="39"/>
      <c r="I305" s="39"/>
      <c r="J305" s="39"/>
      <c r="K305" s="39"/>
      <c r="L305" s="39"/>
      <c r="M305" s="40"/>
      <c r="N305" s="39"/>
      <c r="O305" s="27"/>
    </row>
    <row r="306" spans="1:15" x14ac:dyDescent="0.25">
      <c r="A306" s="18"/>
      <c r="B306" s="38"/>
      <c r="C306" s="39"/>
      <c r="D306" s="39"/>
      <c r="E306" s="39"/>
      <c r="F306" s="39"/>
      <c r="G306" s="39"/>
      <c r="H306" s="39"/>
      <c r="I306" s="39"/>
      <c r="J306" s="39"/>
      <c r="K306" s="39"/>
      <c r="L306" s="39"/>
      <c r="M306" s="40"/>
      <c r="N306" s="39"/>
      <c r="O306" s="27"/>
    </row>
    <row r="307" spans="1:15" x14ac:dyDescent="0.25">
      <c r="A307" s="18"/>
      <c r="B307" s="38"/>
      <c r="C307" s="39"/>
      <c r="D307" s="39"/>
      <c r="E307" s="39"/>
      <c r="F307" s="39"/>
      <c r="G307" s="39"/>
      <c r="H307" s="39"/>
      <c r="I307" s="39"/>
      <c r="J307" s="39"/>
      <c r="K307" s="39"/>
      <c r="L307" s="39"/>
      <c r="M307" s="40"/>
      <c r="N307" s="39"/>
      <c r="O307" s="27"/>
    </row>
    <row r="308" spans="1:15" x14ac:dyDescent="0.25">
      <c r="A308" s="18"/>
      <c r="B308" s="38"/>
      <c r="C308" s="39"/>
      <c r="D308" s="39"/>
      <c r="E308" s="39"/>
      <c r="F308" s="39"/>
      <c r="G308" s="39"/>
      <c r="H308" s="39"/>
      <c r="I308" s="39"/>
      <c r="J308" s="39"/>
      <c r="K308" s="39"/>
      <c r="L308" s="39"/>
      <c r="M308" s="40"/>
      <c r="N308" s="39"/>
      <c r="O308" s="27"/>
    </row>
    <row r="309" spans="1:15" x14ac:dyDescent="0.25">
      <c r="A309" s="18"/>
      <c r="B309" s="38"/>
      <c r="C309" s="39"/>
      <c r="D309" s="39"/>
      <c r="E309" s="39"/>
      <c r="F309" s="39"/>
      <c r="G309" s="39"/>
      <c r="H309" s="39"/>
      <c r="I309" s="39"/>
      <c r="J309" s="39"/>
      <c r="K309" s="39"/>
      <c r="L309" s="39"/>
      <c r="M309" s="40"/>
      <c r="N309" s="39"/>
      <c r="O309" s="27"/>
    </row>
    <row r="310" spans="1:15" x14ac:dyDescent="0.25">
      <c r="A310" s="18"/>
      <c r="B310" s="38"/>
      <c r="C310" s="39"/>
      <c r="D310" s="39"/>
      <c r="E310" s="39"/>
      <c r="F310" s="39"/>
      <c r="G310" s="39"/>
      <c r="H310" s="39"/>
      <c r="I310" s="39"/>
      <c r="J310" s="39"/>
      <c r="K310" s="39"/>
      <c r="L310" s="39"/>
      <c r="M310" s="40"/>
      <c r="N310" s="39"/>
      <c r="O310" s="27"/>
    </row>
    <row r="311" spans="1:15" x14ac:dyDescent="0.25">
      <c r="A311" s="18"/>
      <c r="B311" s="38"/>
      <c r="C311" s="39"/>
      <c r="D311" s="39"/>
      <c r="E311" s="39"/>
      <c r="F311" s="39"/>
      <c r="G311" s="39"/>
      <c r="H311" s="39"/>
      <c r="I311" s="39"/>
      <c r="J311" s="39"/>
      <c r="K311" s="39"/>
      <c r="L311" s="39"/>
      <c r="M311" s="40"/>
      <c r="N311" s="39"/>
      <c r="O311" s="27"/>
    </row>
    <row r="312" spans="1:15" x14ac:dyDescent="0.25">
      <c r="A312" s="18"/>
      <c r="B312" s="38"/>
      <c r="C312" s="39"/>
      <c r="D312" s="39"/>
      <c r="E312" s="39"/>
      <c r="F312" s="39"/>
      <c r="G312" s="39"/>
      <c r="H312" s="39"/>
      <c r="I312" s="39"/>
      <c r="J312" s="39"/>
      <c r="K312" s="39"/>
      <c r="L312" s="39"/>
      <c r="M312" s="40"/>
      <c r="N312" s="39"/>
      <c r="O312" s="27"/>
    </row>
    <row r="313" spans="1:15" x14ac:dyDescent="0.25">
      <c r="A313" s="18"/>
      <c r="B313" s="38"/>
      <c r="C313" s="39"/>
      <c r="D313" s="39"/>
      <c r="E313" s="39"/>
      <c r="F313" s="39"/>
      <c r="G313" s="39"/>
      <c r="H313" s="39"/>
      <c r="I313" s="39"/>
      <c r="J313" s="39"/>
      <c r="K313" s="39"/>
      <c r="L313" s="39"/>
      <c r="M313" s="40"/>
      <c r="N313" s="39"/>
      <c r="O313" s="27"/>
    </row>
    <row r="314" spans="1:15" x14ac:dyDescent="0.25">
      <c r="A314" s="18"/>
      <c r="B314" s="38"/>
      <c r="C314" s="39"/>
      <c r="D314" s="39"/>
      <c r="E314" s="39"/>
      <c r="F314" s="39"/>
      <c r="G314" s="39"/>
      <c r="H314" s="39"/>
      <c r="I314" s="39"/>
      <c r="J314" s="39"/>
      <c r="K314" s="39"/>
      <c r="L314" s="39"/>
      <c r="M314" s="40"/>
      <c r="N314" s="39"/>
      <c r="O314" s="27"/>
    </row>
    <row r="315" spans="1:15" x14ac:dyDescent="0.25">
      <c r="A315" s="18"/>
      <c r="B315" s="38"/>
      <c r="C315" s="39"/>
      <c r="D315" s="39"/>
      <c r="E315" s="39"/>
      <c r="F315" s="39"/>
      <c r="G315" s="39"/>
      <c r="H315" s="39"/>
      <c r="I315" s="39"/>
      <c r="J315" s="39"/>
      <c r="K315" s="39"/>
      <c r="L315" s="39"/>
      <c r="M315" s="40"/>
      <c r="N315" s="39"/>
      <c r="O315" s="27"/>
    </row>
    <row r="316" spans="1:15" x14ac:dyDescent="0.25">
      <c r="A316" s="18"/>
      <c r="B316" s="38"/>
      <c r="C316" s="39"/>
      <c r="D316" s="39"/>
      <c r="E316" s="39"/>
      <c r="F316" s="39"/>
      <c r="G316" s="39"/>
      <c r="H316" s="39"/>
      <c r="I316" s="39"/>
      <c r="J316" s="39"/>
      <c r="K316" s="39"/>
      <c r="L316" s="39"/>
      <c r="M316" s="40"/>
      <c r="N316" s="39"/>
      <c r="O316" s="27"/>
    </row>
    <row r="317" spans="1:15" x14ac:dyDescent="0.25">
      <c r="A317" s="18"/>
      <c r="B317" s="38"/>
      <c r="C317" s="39"/>
      <c r="D317" s="39"/>
      <c r="E317" s="39"/>
      <c r="F317" s="39"/>
      <c r="G317" s="39"/>
      <c r="H317" s="39"/>
      <c r="I317" s="39"/>
      <c r="J317" s="39"/>
      <c r="K317" s="39"/>
      <c r="L317" s="39"/>
      <c r="M317" s="40"/>
      <c r="N317" s="39"/>
      <c r="O317" s="27"/>
    </row>
    <row r="318" spans="1:15" x14ac:dyDescent="0.25">
      <c r="A318" s="18"/>
      <c r="B318" s="38"/>
      <c r="C318" s="39"/>
      <c r="D318" s="39"/>
      <c r="E318" s="39"/>
      <c r="F318" s="39"/>
      <c r="G318" s="39"/>
      <c r="H318" s="39"/>
      <c r="I318" s="39"/>
      <c r="J318" s="39"/>
      <c r="K318" s="39"/>
      <c r="L318" s="39"/>
      <c r="M318" s="40"/>
      <c r="N318" s="39"/>
      <c r="O318" s="27"/>
    </row>
    <row r="319" spans="1:15" x14ac:dyDescent="0.25">
      <c r="A319" s="18"/>
      <c r="B319" s="38"/>
      <c r="C319" s="39"/>
      <c r="D319" s="39"/>
      <c r="E319" s="39"/>
      <c r="F319" s="39"/>
      <c r="G319" s="39"/>
      <c r="H319" s="39"/>
      <c r="I319" s="39"/>
      <c r="J319" s="39"/>
      <c r="K319" s="39"/>
      <c r="L319" s="39"/>
      <c r="M319" s="40"/>
      <c r="N319" s="39"/>
      <c r="O319" s="27"/>
    </row>
    <row r="320" spans="1:15" x14ac:dyDescent="0.25">
      <c r="A320" s="18"/>
      <c r="B320" s="38"/>
      <c r="C320" s="39"/>
      <c r="D320" s="39"/>
      <c r="E320" s="39"/>
      <c r="F320" s="39"/>
      <c r="G320" s="39"/>
      <c r="H320" s="39"/>
      <c r="I320" s="39"/>
      <c r="J320" s="39"/>
      <c r="K320" s="39"/>
      <c r="L320" s="39"/>
      <c r="M320" s="40"/>
      <c r="N320" s="39"/>
      <c r="O320" s="27"/>
    </row>
    <row r="321" spans="1:15" x14ac:dyDescent="0.25">
      <c r="A321" s="18"/>
      <c r="B321" s="38"/>
      <c r="C321" s="39"/>
      <c r="D321" s="39"/>
      <c r="E321" s="39"/>
      <c r="F321" s="39"/>
      <c r="G321" s="39"/>
      <c r="H321" s="39"/>
      <c r="I321" s="39"/>
      <c r="J321" s="39"/>
      <c r="K321" s="39"/>
      <c r="L321" s="39"/>
      <c r="M321" s="40"/>
      <c r="N321" s="39"/>
      <c r="O321" s="27"/>
    </row>
    <row r="322" spans="1:15" x14ac:dyDescent="0.25">
      <c r="A322" s="18"/>
      <c r="B322" s="38"/>
      <c r="C322" s="39"/>
      <c r="D322" s="39"/>
      <c r="E322" s="39"/>
      <c r="F322" s="39"/>
      <c r="G322" s="39"/>
      <c r="H322" s="39"/>
      <c r="I322" s="39"/>
      <c r="J322" s="39"/>
      <c r="K322" s="39"/>
      <c r="L322" s="39"/>
      <c r="M322" s="40"/>
      <c r="N322" s="39"/>
      <c r="O322" s="27"/>
    </row>
    <row r="323" spans="1:15" x14ac:dyDescent="0.25">
      <c r="A323" s="18"/>
      <c r="B323" s="38"/>
      <c r="C323" s="39"/>
      <c r="D323" s="39"/>
      <c r="E323" s="39"/>
      <c r="F323" s="39"/>
      <c r="G323" s="39"/>
      <c r="H323" s="39"/>
      <c r="I323" s="39"/>
      <c r="J323" s="39"/>
      <c r="K323" s="39"/>
      <c r="L323" s="39"/>
      <c r="M323" s="40"/>
      <c r="N323" s="39"/>
      <c r="O323" s="27"/>
    </row>
    <row r="324" spans="1:15" x14ac:dyDescent="0.25">
      <c r="A324" s="18"/>
      <c r="B324" s="38"/>
      <c r="C324" s="39"/>
      <c r="D324" s="39"/>
      <c r="E324" s="39"/>
      <c r="F324" s="39"/>
      <c r="G324" s="39"/>
      <c r="H324" s="39"/>
      <c r="I324" s="39"/>
      <c r="J324" s="39"/>
      <c r="K324" s="39"/>
      <c r="L324" s="39"/>
      <c r="M324" s="40"/>
      <c r="N324" s="39"/>
      <c r="O324" s="27"/>
    </row>
    <row r="325" spans="1:15" x14ac:dyDescent="0.25">
      <c r="A325" s="18"/>
      <c r="B325" s="38"/>
      <c r="C325" s="39"/>
      <c r="D325" s="39"/>
      <c r="E325" s="39"/>
      <c r="F325" s="39"/>
      <c r="G325" s="39"/>
      <c r="H325" s="39"/>
      <c r="I325" s="39"/>
      <c r="J325" s="39"/>
      <c r="K325" s="39"/>
      <c r="L325" s="39"/>
      <c r="M325" s="40"/>
      <c r="N325" s="39"/>
      <c r="O325" s="27"/>
    </row>
    <row r="326" spans="1:15" x14ac:dyDescent="0.25">
      <c r="A326" s="18"/>
      <c r="B326" s="38"/>
      <c r="C326" s="39"/>
      <c r="D326" s="39"/>
      <c r="E326" s="39"/>
      <c r="F326" s="39"/>
      <c r="G326" s="39"/>
      <c r="H326" s="39"/>
      <c r="I326" s="39"/>
      <c r="J326" s="39"/>
      <c r="K326" s="39"/>
      <c r="L326" s="39"/>
      <c r="M326" s="40"/>
      <c r="N326" s="39"/>
      <c r="O326" s="27"/>
    </row>
    <row r="327" spans="1:15" x14ac:dyDescent="0.25">
      <c r="A327" s="18"/>
      <c r="B327" s="38"/>
      <c r="C327" s="39"/>
      <c r="D327" s="39"/>
      <c r="E327" s="39"/>
      <c r="F327" s="39"/>
      <c r="G327" s="39"/>
      <c r="H327" s="39"/>
      <c r="I327" s="39"/>
      <c r="J327" s="39"/>
      <c r="K327" s="39"/>
      <c r="L327" s="39"/>
      <c r="M327" s="40"/>
      <c r="N327" s="39"/>
      <c r="O327" s="27"/>
    </row>
    <row r="328" spans="1:15" x14ac:dyDescent="0.25">
      <c r="A328" s="18"/>
      <c r="B328" s="38"/>
      <c r="C328" s="39"/>
      <c r="D328" s="39"/>
      <c r="E328" s="39"/>
      <c r="F328" s="39"/>
      <c r="G328" s="39"/>
      <c r="H328" s="39"/>
      <c r="I328" s="39"/>
      <c r="J328" s="39"/>
      <c r="K328" s="39"/>
      <c r="L328" s="39"/>
      <c r="M328" s="40"/>
      <c r="N328" s="39"/>
      <c r="O328" s="27"/>
    </row>
    <row r="329" spans="1:15" x14ac:dyDescent="0.25">
      <c r="A329" s="18"/>
      <c r="B329" s="38"/>
      <c r="C329" s="39"/>
      <c r="D329" s="39"/>
      <c r="E329" s="39"/>
      <c r="F329" s="39"/>
      <c r="G329" s="39"/>
      <c r="H329" s="39"/>
      <c r="I329" s="39"/>
      <c r="J329" s="39"/>
      <c r="K329" s="39"/>
      <c r="L329" s="39"/>
      <c r="M329" s="40"/>
      <c r="N329" s="39"/>
      <c r="O329" s="27"/>
    </row>
    <row r="330" spans="1:15" x14ac:dyDescent="0.25">
      <c r="A330" s="18"/>
      <c r="B330" s="38"/>
      <c r="C330" s="39"/>
      <c r="D330" s="39"/>
      <c r="E330" s="39"/>
      <c r="F330" s="39"/>
      <c r="G330" s="39"/>
      <c r="H330" s="39"/>
      <c r="I330" s="39"/>
      <c r="J330" s="39"/>
      <c r="K330" s="39"/>
      <c r="L330" s="39"/>
      <c r="M330" s="40"/>
      <c r="N330" s="39"/>
      <c r="O330" s="27"/>
    </row>
    <row r="331" spans="1:15" x14ac:dyDescent="0.25">
      <c r="A331" s="18"/>
      <c r="B331" s="38"/>
      <c r="C331" s="39"/>
      <c r="D331" s="39"/>
      <c r="E331" s="39"/>
      <c r="F331" s="39"/>
      <c r="G331" s="39"/>
      <c r="H331" s="39"/>
      <c r="I331" s="39"/>
      <c r="J331" s="39"/>
      <c r="K331" s="39"/>
      <c r="L331" s="39"/>
      <c r="M331" s="40"/>
      <c r="N331" s="39"/>
      <c r="O331" s="27"/>
    </row>
    <row r="332" spans="1:15" x14ac:dyDescent="0.25">
      <c r="A332" s="18"/>
      <c r="B332" s="38"/>
      <c r="C332" s="39"/>
      <c r="D332" s="39"/>
      <c r="E332" s="39"/>
      <c r="F332" s="39"/>
      <c r="G332" s="39"/>
      <c r="H332" s="39"/>
      <c r="I332" s="39"/>
      <c r="J332" s="39"/>
      <c r="K332" s="39"/>
      <c r="L332" s="39"/>
      <c r="M332" s="40"/>
      <c r="N332" s="39"/>
      <c r="O332" s="27"/>
    </row>
    <row r="333" spans="1:15" x14ac:dyDescent="0.25">
      <c r="A333" s="18"/>
      <c r="B333" s="38"/>
      <c r="C333" s="39"/>
      <c r="D333" s="39"/>
      <c r="E333" s="39"/>
      <c r="F333" s="39"/>
      <c r="G333" s="39"/>
      <c r="H333" s="39"/>
      <c r="I333" s="39"/>
      <c r="J333" s="39"/>
      <c r="K333" s="39"/>
      <c r="L333" s="39"/>
      <c r="M333" s="40"/>
      <c r="N333" s="39"/>
      <c r="O333" s="27"/>
    </row>
    <row r="334" spans="1:15" x14ac:dyDescent="0.25">
      <c r="A334" s="18"/>
      <c r="B334" s="38"/>
      <c r="C334" s="39"/>
      <c r="D334" s="39"/>
      <c r="E334" s="39"/>
      <c r="F334" s="39"/>
      <c r="G334" s="39"/>
      <c r="H334" s="39"/>
      <c r="I334" s="39"/>
      <c r="J334" s="39"/>
      <c r="K334" s="39"/>
      <c r="L334" s="39"/>
      <c r="M334" s="40"/>
      <c r="N334" s="39"/>
      <c r="O334" s="27"/>
    </row>
    <row r="335" spans="1:15" x14ac:dyDescent="0.25">
      <c r="A335" s="18"/>
      <c r="B335" s="38"/>
      <c r="C335" s="39"/>
      <c r="D335" s="39"/>
      <c r="E335" s="39"/>
      <c r="F335" s="39"/>
      <c r="G335" s="39"/>
      <c r="H335" s="39"/>
      <c r="I335" s="39"/>
      <c r="J335" s="39"/>
      <c r="K335" s="39"/>
      <c r="L335" s="39"/>
      <c r="M335" s="40"/>
      <c r="N335" s="39"/>
      <c r="O335" s="27"/>
    </row>
    <row r="336" spans="1:15" x14ac:dyDescent="0.25">
      <c r="A336" s="18"/>
      <c r="B336" s="38"/>
      <c r="C336" s="39"/>
      <c r="D336" s="39"/>
      <c r="E336" s="39"/>
      <c r="F336" s="39"/>
      <c r="G336" s="39"/>
      <c r="H336" s="39"/>
      <c r="I336" s="39"/>
      <c r="J336" s="39"/>
      <c r="K336" s="39"/>
      <c r="L336" s="39"/>
      <c r="M336" s="40"/>
      <c r="N336" s="39"/>
      <c r="O336" s="27"/>
    </row>
    <row r="337" spans="1:15" x14ac:dyDescent="0.25">
      <c r="A337" s="18"/>
      <c r="B337" s="38"/>
      <c r="C337" s="39"/>
      <c r="D337" s="39"/>
      <c r="E337" s="39"/>
      <c r="F337" s="39"/>
      <c r="G337" s="39"/>
      <c r="H337" s="39"/>
      <c r="I337" s="39"/>
      <c r="J337" s="39"/>
      <c r="K337" s="39"/>
      <c r="L337" s="39"/>
      <c r="M337" s="40"/>
      <c r="N337" s="39"/>
      <c r="O337" s="27"/>
    </row>
    <row r="338" spans="1:15" x14ac:dyDescent="0.25">
      <c r="A338" s="18"/>
      <c r="B338" s="38"/>
      <c r="C338" s="39"/>
      <c r="D338" s="39"/>
      <c r="E338" s="39"/>
      <c r="F338" s="39"/>
      <c r="G338" s="39"/>
      <c r="H338" s="39"/>
      <c r="I338" s="39"/>
      <c r="J338" s="39"/>
      <c r="K338" s="39"/>
      <c r="L338" s="39"/>
      <c r="M338" s="40"/>
      <c r="N338" s="39"/>
      <c r="O338" s="27"/>
    </row>
    <row r="339" spans="1:15" x14ac:dyDescent="0.25">
      <c r="A339" s="18"/>
      <c r="B339" s="38"/>
      <c r="C339" s="39"/>
      <c r="D339" s="39"/>
      <c r="E339" s="39"/>
      <c r="F339" s="39"/>
      <c r="G339" s="39"/>
      <c r="H339" s="39"/>
      <c r="I339" s="39"/>
      <c r="J339" s="39"/>
      <c r="K339" s="39"/>
      <c r="L339" s="39"/>
      <c r="M339" s="40"/>
      <c r="N339" s="39"/>
      <c r="O339" s="27"/>
    </row>
    <row r="340" spans="1:15" x14ac:dyDescent="0.25">
      <c r="A340" s="18"/>
      <c r="B340" s="38"/>
      <c r="C340" s="39"/>
      <c r="D340" s="39"/>
      <c r="E340" s="39"/>
      <c r="F340" s="39"/>
      <c r="G340" s="39"/>
      <c r="H340" s="39"/>
      <c r="I340" s="39"/>
      <c r="J340" s="39"/>
      <c r="K340" s="39"/>
      <c r="L340" s="39"/>
      <c r="M340" s="40"/>
      <c r="N340" s="39"/>
      <c r="O340" s="27"/>
    </row>
    <row r="341" spans="1:15" x14ac:dyDescent="0.25">
      <c r="A341" s="18"/>
      <c r="B341" s="38"/>
      <c r="C341" s="39"/>
      <c r="D341" s="39"/>
      <c r="E341" s="39"/>
      <c r="F341" s="39"/>
      <c r="G341" s="39"/>
      <c r="H341" s="39"/>
      <c r="I341" s="39"/>
      <c r="J341" s="39"/>
      <c r="K341" s="39"/>
      <c r="L341" s="39"/>
      <c r="M341" s="40"/>
      <c r="N341" s="39"/>
      <c r="O341" s="27"/>
    </row>
    <row r="342" spans="1:15" x14ac:dyDescent="0.25">
      <c r="A342" s="18"/>
      <c r="B342" s="38"/>
      <c r="C342" s="39"/>
      <c r="D342" s="39"/>
      <c r="E342" s="39"/>
      <c r="F342" s="39"/>
      <c r="G342" s="39"/>
      <c r="H342" s="39"/>
      <c r="I342" s="39"/>
      <c r="J342" s="39"/>
      <c r="K342" s="39"/>
      <c r="L342" s="39"/>
      <c r="M342" s="40"/>
      <c r="N342" s="39"/>
      <c r="O342" s="27"/>
    </row>
    <row r="343" spans="1:15" x14ac:dyDescent="0.25">
      <c r="A343" s="18"/>
      <c r="B343" s="38"/>
      <c r="C343" s="39"/>
      <c r="D343" s="39"/>
      <c r="E343" s="39"/>
      <c r="F343" s="39"/>
      <c r="G343" s="39"/>
      <c r="H343" s="39"/>
      <c r="I343" s="39"/>
      <c r="J343" s="39"/>
      <c r="K343" s="39"/>
      <c r="L343" s="39"/>
      <c r="M343" s="40"/>
      <c r="N343" s="39"/>
      <c r="O343" s="27"/>
    </row>
    <row r="344" spans="1:15" x14ac:dyDescent="0.25">
      <c r="A344" s="18"/>
      <c r="B344" s="38"/>
      <c r="C344" s="39"/>
      <c r="D344" s="39"/>
      <c r="E344" s="39"/>
      <c r="F344" s="39"/>
      <c r="G344" s="39"/>
      <c r="H344" s="39"/>
      <c r="I344" s="39"/>
      <c r="J344" s="39"/>
      <c r="K344" s="39"/>
      <c r="L344" s="39"/>
      <c r="M344" s="40"/>
      <c r="N344" s="39"/>
      <c r="O344" s="27"/>
    </row>
    <row r="345" spans="1:15" x14ac:dyDescent="0.25">
      <c r="A345" s="18"/>
      <c r="B345" s="38"/>
      <c r="C345" s="39"/>
      <c r="D345" s="39"/>
      <c r="E345" s="39"/>
      <c r="F345" s="39"/>
      <c r="G345" s="39"/>
      <c r="H345" s="39"/>
      <c r="I345" s="39"/>
      <c r="J345" s="39"/>
      <c r="K345" s="39"/>
      <c r="L345" s="39"/>
      <c r="M345" s="40"/>
      <c r="N345" s="39"/>
      <c r="O345" s="27"/>
    </row>
    <row r="346" spans="1:15" x14ac:dyDescent="0.25">
      <c r="A346" s="18"/>
      <c r="B346" s="38"/>
      <c r="C346" s="39"/>
      <c r="D346" s="39"/>
      <c r="E346" s="39"/>
      <c r="F346" s="39"/>
      <c r="G346" s="39"/>
      <c r="H346" s="39"/>
      <c r="I346" s="39"/>
      <c r="J346" s="39"/>
      <c r="K346" s="39"/>
      <c r="L346" s="39"/>
      <c r="M346" s="40"/>
      <c r="N346" s="39"/>
      <c r="O346" s="27"/>
    </row>
    <row r="347" spans="1:15" x14ac:dyDescent="0.25">
      <c r="A347" s="18"/>
      <c r="B347" s="38"/>
      <c r="C347" s="39"/>
      <c r="D347" s="39"/>
      <c r="E347" s="39"/>
      <c r="F347" s="39"/>
      <c r="G347" s="39"/>
      <c r="H347" s="39"/>
      <c r="I347" s="39"/>
      <c r="J347" s="39"/>
      <c r="K347" s="39"/>
      <c r="L347" s="39"/>
      <c r="M347" s="40"/>
      <c r="N347" s="39"/>
      <c r="O347" s="27"/>
    </row>
    <row r="348" spans="1:15" x14ac:dyDescent="0.25">
      <c r="A348" s="18"/>
      <c r="B348" s="38"/>
      <c r="C348" s="39"/>
      <c r="D348" s="39"/>
      <c r="E348" s="39"/>
      <c r="F348" s="39"/>
      <c r="G348" s="39"/>
      <c r="H348" s="39"/>
      <c r="I348" s="39"/>
      <c r="J348" s="39"/>
      <c r="K348" s="39"/>
      <c r="L348" s="39"/>
      <c r="M348" s="40"/>
      <c r="N348" s="39"/>
      <c r="O348" s="27"/>
    </row>
    <row r="349" spans="1:15" x14ac:dyDescent="0.25">
      <c r="A349" s="18"/>
      <c r="B349" s="38"/>
      <c r="C349" s="39"/>
      <c r="D349" s="39"/>
      <c r="E349" s="39"/>
      <c r="F349" s="39"/>
      <c r="G349" s="39"/>
      <c r="H349" s="39"/>
      <c r="I349" s="39"/>
      <c r="J349" s="39"/>
      <c r="K349" s="39"/>
      <c r="L349" s="39"/>
      <c r="M349" s="40"/>
      <c r="N349" s="39"/>
      <c r="O349" s="27"/>
    </row>
    <row r="350" spans="1:15" x14ac:dyDescent="0.25">
      <c r="A350" s="18"/>
      <c r="B350" s="38"/>
      <c r="C350" s="39"/>
      <c r="D350" s="39"/>
      <c r="E350" s="39"/>
      <c r="F350" s="39"/>
      <c r="G350" s="39"/>
      <c r="H350" s="39"/>
      <c r="I350" s="39"/>
      <c r="J350" s="39"/>
      <c r="K350" s="39"/>
      <c r="L350" s="39"/>
      <c r="M350" s="40"/>
      <c r="N350" s="39"/>
      <c r="O350" s="27"/>
    </row>
    <row r="351" spans="1:15" x14ac:dyDescent="0.25">
      <c r="A351" s="18"/>
      <c r="B351" s="38"/>
      <c r="C351" s="39"/>
      <c r="D351" s="39"/>
      <c r="E351" s="39"/>
      <c r="F351" s="39"/>
      <c r="G351" s="39"/>
      <c r="H351" s="39"/>
      <c r="I351" s="39"/>
      <c r="J351" s="39"/>
      <c r="K351" s="39"/>
      <c r="L351" s="39"/>
      <c r="M351" s="40"/>
      <c r="N351" s="39"/>
      <c r="O351" s="27"/>
    </row>
    <row r="352" spans="1:15" x14ac:dyDescent="0.25">
      <c r="A352" s="18"/>
      <c r="B352" s="38"/>
      <c r="C352" s="39"/>
      <c r="D352" s="39"/>
      <c r="E352" s="39"/>
      <c r="F352" s="39"/>
      <c r="G352" s="39"/>
      <c r="H352" s="39"/>
      <c r="I352" s="39"/>
      <c r="J352" s="39"/>
      <c r="K352" s="39"/>
      <c r="L352" s="39"/>
      <c r="M352" s="40"/>
      <c r="N352" s="39"/>
      <c r="O352" s="27"/>
    </row>
    <row r="353" spans="1:15" x14ac:dyDescent="0.25">
      <c r="A353" s="18"/>
      <c r="B353" s="38"/>
      <c r="C353" s="39"/>
      <c r="D353" s="39"/>
      <c r="E353" s="39"/>
      <c r="F353" s="39"/>
      <c r="G353" s="39"/>
      <c r="H353" s="39"/>
      <c r="I353" s="39"/>
      <c r="J353" s="39"/>
      <c r="K353" s="39"/>
      <c r="L353" s="39"/>
      <c r="M353" s="40"/>
      <c r="N353" s="39"/>
      <c r="O353" s="27"/>
    </row>
    <row r="354" spans="1:15" x14ac:dyDescent="0.25">
      <c r="A354" s="18"/>
      <c r="B354" s="38"/>
      <c r="C354" s="39"/>
      <c r="D354" s="39"/>
      <c r="E354" s="39"/>
      <c r="F354" s="39"/>
      <c r="G354" s="39"/>
      <c r="H354" s="39"/>
      <c r="I354" s="39"/>
      <c r="J354" s="39"/>
      <c r="K354" s="39"/>
      <c r="L354" s="39"/>
      <c r="M354" s="40"/>
      <c r="N354" s="39"/>
      <c r="O354" s="27"/>
    </row>
    <row r="355" spans="1:15" x14ac:dyDescent="0.25">
      <c r="A355" s="18"/>
      <c r="B355" s="38"/>
      <c r="C355" s="39"/>
      <c r="D355" s="39"/>
      <c r="E355" s="39"/>
      <c r="F355" s="39"/>
      <c r="G355" s="39"/>
      <c r="H355" s="39"/>
      <c r="I355" s="39"/>
      <c r="J355" s="39"/>
      <c r="K355" s="39"/>
      <c r="L355" s="39"/>
      <c r="M355" s="40"/>
      <c r="N355" s="39"/>
      <c r="O355" s="27"/>
    </row>
    <row r="356" spans="1:15" x14ac:dyDescent="0.25">
      <c r="A356" s="18"/>
      <c r="B356" s="38"/>
      <c r="C356" s="39"/>
      <c r="D356" s="39"/>
      <c r="E356" s="39"/>
      <c r="F356" s="39"/>
      <c r="G356" s="39"/>
      <c r="H356" s="39"/>
      <c r="I356" s="39"/>
      <c r="J356" s="39"/>
      <c r="K356" s="39"/>
      <c r="L356" s="39"/>
      <c r="M356" s="40"/>
      <c r="N356" s="39"/>
      <c r="O356" s="27"/>
    </row>
    <row r="357" spans="1:15" x14ac:dyDescent="0.25">
      <c r="A357" s="18"/>
      <c r="B357" s="38"/>
      <c r="C357" s="39"/>
      <c r="D357" s="39"/>
      <c r="E357" s="39"/>
      <c r="F357" s="39"/>
      <c r="G357" s="39"/>
      <c r="H357" s="39"/>
      <c r="I357" s="39"/>
      <c r="J357" s="39"/>
      <c r="K357" s="39"/>
      <c r="L357" s="39"/>
      <c r="M357" s="40"/>
      <c r="N357" s="39"/>
      <c r="O357" s="27"/>
    </row>
    <row r="358" spans="1:15" x14ac:dyDescent="0.25">
      <c r="A358" s="18"/>
      <c r="B358" s="38"/>
      <c r="C358" s="39"/>
      <c r="D358" s="39"/>
      <c r="E358" s="39"/>
      <c r="F358" s="39"/>
      <c r="G358" s="39"/>
      <c r="H358" s="39"/>
      <c r="I358" s="39"/>
      <c r="J358" s="39"/>
      <c r="K358" s="39"/>
      <c r="L358" s="39"/>
      <c r="M358" s="40"/>
      <c r="N358" s="39"/>
      <c r="O358" s="27"/>
    </row>
    <row r="359" spans="1:15" x14ac:dyDescent="0.25">
      <c r="A359" s="18"/>
      <c r="B359" s="38"/>
      <c r="C359" s="39"/>
      <c r="D359" s="39"/>
      <c r="E359" s="39"/>
      <c r="F359" s="39"/>
      <c r="G359" s="39"/>
      <c r="H359" s="39"/>
      <c r="I359" s="39"/>
      <c r="J359" s="39"/>
      <c r="K359" s="39"/>
      <c r="L359" s="39"/>
      <c r="M359" s="40"/>
      <c r="N359" s="39"/>
      <c r="O359" s="27"/>
    </row>
    <row r="360" spans="1:15" x14ac:dyDescent="0.25">
      <c r="A360" s="18"/>
      <c r="B360" s="38"/>
      <c r="C360" s="39"/>
      <c r="D360" s="39"/>
      <c r="E360" s="39"/>
      <c r="F360" s="39"/>
      <c r="G360" s="39"/>
      <c r="H360" s="39"/>
      <c r="I360" s="39"/>
      <c r="J360" s="39"/>
      <c r="K360" s="39"/>
      <c r="L360" s="39"/>
      <c r="M360" s="40"/>
      <c r="N360" s="39"/>
      <c r="O360" s="27"/>
    </row>
    <row r="361" spans="1:15" x14ac:dyDescent="0.25">
      <c r="A361" s="18"/>
      <c r="B361" s="38"/>
      <c r="C361" s="39"/>
      <c r="D361" s="39"/>
      <c r="E361" s="39"/>
      <c r="F361" s="39"/>
      <c r="G361" s="39"/>
      <c r="H361" s="39"/>
      <c r="I361" s="39"/>
      <c r="J361" s="39"/>
      <c r="K361" s="39"/>
      <c r="L361" s="39"/>
      <c r="M361" s="40"/>
      <c r="N361" s="39"/>
      <c r="O361" s="27"/>
    </row>
    <row r="362" spans="1:15" x14ac:dyDescent="0.25">
      <c r="A362" s="18"/>
      <c r="B362" s="38"/>
      <c r="C362" s="39"/>
      <c r="D362" s="39"/>
      <c r="E362" s="39"/>
      <c r="F362" s="39"/>
      <c r="G362" s="39"/>
      <c r="H362" s="39"/>
      <c r="I362" s="39"/>
      <c r="J362" s="39"/>
      <c r="K362" s="39"/>
      <c r="L362" s="39"/>
      <c r="M362" s="40"/>
      <c r="N362" s="39"/>
      <c r="O362" s="27"/>
    </row>
    <row r="363" spans="1:15" x14ac:dyDescent="0.25">
      <c r="A363" s="18"/>
      <c r="B363" s="38"/>
      <c r="C363" s="39"/>
      <c r="D363" s="39"/>
      <c r="E363" s="39"/>
      <c r="F363" s="39"/>
      <c r="G363" s="39"/>
      <c r="H363" s="39"/>
      <c r="I363" s="39"/>
      <c r="J363" s="39"/>
      <c r="K363" s="39"/>
      <c r="L363" s="39"/>
      <c r="M363" s="40"/>
      <c r="N363" s="39"/>
      <c r="O363" s="27"/>
    </row>
    <row r="364" spans="1:15" x14ac:dyDescent="0.25">
      <c r="A364" s="18"/>
      <c r="B364" s="38"/>
      <c r="C364" s="39"/>
      <c r="D364" s="39"/>
      <c r="E364" s="39"/>
      <c r="F364" s="39"/>
      <c r="G364" s="39"/>
      <c r="H364" s="39"/>
      <c r="I364" s="39"/>
      <c r="J364" s="39"/>
      <c r="K364" s="39"/>
      <c r="L364" s="39"/>
      <c r="M364" s="40"/>
      <c r="N364" s="39"/>
      <c r="O364" s="27"/>
    </row>
    <row r="365" spans="1:15" x14ac:dyDescent="0.25">
      <c r="A365" s="18"/>
      <c r="B365" s="38"/>
      <c r="C365" s="39"/>
      <c r="D365" s="39"/>
      <c r="E365" s="39"/>
      <c r="F365" s="39"/>
      <c r="G365" s="39"/>
      <c r="H365" s="39"/>
      <c r="I365" s="39"/>
      <c r="J365" s="39"/>
      <c r="K365" s="39"/>
      <c r="L365" s="39"/>
      <c r="M365" s="40"/>
      <c r="N365" s="39"/>
      <c r="O365" s="27"/>
    </row>
    <row r="366" spans="1:15" x14ac:dyDescent="0.25">
      <c r="A366" s="18"/>
      <c r="B366" s="38"/>
      <c r="C366" s="39"/>
      <c r="D366" s="39"/>
      <c r="E366" s="39"/>
      <c r="F366" s="39"/>
      <c r="G366" s="39"/>
      <c r="H366" s="39"/>
      <c r="I366" s="39"/>
      <c r="J366" s="39"/>
      <c r="K366" s="39"/>
      <c r="L366" s="39"/>
      <c r="M366" s="40"/>
      <c r="N366" s="39"/>
      <c r="O366" s="27"/>
    </row>
    <row r="367" spans="1:15" x14ac:dyDescent="0.25">
      <c r="A367" s="18"/>
      <c r="B367" s="38"/>
      <c r="C367" s="39"/>
      <c r="D367" s="39"/>
      <c r="E367" s="39"/>
      <c r="F367" s="39"/>
      <c r="G367" s="39"/>
      <c r="H367" s="39"/>
      <c r="I367" s="39"/>
      <c r="J367" s="39"/>
      <c r="K367" s="39"/>
      <c r="L367" s="39"/>
      <c r="M367" s="40"/>
      <c r="N367" s="39"/>
      <c r="O367" s="27"/>
    </row>
    <row r="368" spans="1:15" x14ac:dyDescent="0.25">
      <c r="A368" s="18"/>
      <c r="B368" s="38"/>
      <c r="C368" s="39"/>
      <c r="D368" s="39"/>
      <c r="E368" s="39"/>
      <c r="F368" s="39"/>
      <c r="G368" s="39"/>
      <c r="H368" s="39"/>
      <c r="I368" s="39"/>
      <c r="J368" s="39"/>
      <c r="K368" s="39"/>
      <c r="L368" s="39"/>
      <c r="M368" s="40"/>
      <c r="N368" s="39"/>
      <c r="O368" s="27"/>
    </row>
    <row r="369" spans="1:15" x14ac:dyDescent="0.25">
      <c r="A369" s="18"/>
      <c r="B369" s="38"/>
      <c r="C369" s="39"/>
      <c r="D369" s="39"/>
      <c r="E369" s="39"/>
      <c r="F369" s="39"/>
      <c r="G369" s="39"/>
      <c r="H369" s="39"/>
      <c r="I369" s="39"/>
      <c r="J369" s="39"/>
      <c r="K369" s="39"/>
      <c r="L369" s="39"/>
      <c r="M369" s="40"/>
      <c r="N369" s="39"/>
      <c r="O369" s="27"/>
    </row>
    <row r="370" spans="1:15" x14ac:dyDescent="0.25">
      <c r="A370" s="18"/>
      <c r="B370" s="38"/>
      <c r="C370" s="39"/>
      <c r="D370" s="39"/>
      <c r="E370" s="39"/>
      <c r="F370" s="39"/>
      <c r="G370" s="39"/>
      <c r="H370" s="39"/>
      <c r="I370" s="39"/>
      <c r="J370" s="39"/>
      <c r="K370" s="39"/>
      <c r="L370" s="39"/>
      <c r="M370" s="40"/>
      <c r="N370" s="39"/>
      <c r="O370" s="27"/>
    </row>
    <row r="371" spans="1:15" x14ac:dyDescent="0.25">
      <c r="A371" s="18"/>
      <c r="B371" s="38"/>
      <c r="C371" s="39"/>
      <c r="D371" s="39"/>
      <c r="E371" s="39"/>
      <c r="F371" s="39"/>
      <c r="G371" s="39"/>
      <c r="H371" s="39"/>
      <c r="I371" s="39"/>
      <c r="J371" s="39"/>
      <c r="K371" s="39"/>
      <c r="L371" s="39"/>
      <c r="M371" s="40"/>
      <c r="N371" s="39"/>
      <c r="O371" s="27"/>
    </row>
    <row r="372" spans="1:15" x14ac:dyDescent="0.25">
      <c r="A372" s="18"/>
      <c r="B372" s="38"/>
      <c r="C372" s="39"/>
      <c r="D372" s="39"/>
      <c r="E372" s="39"/>
      <c r="F372" s="39"/>
      <c r="G372" s="39"/>
      <c r="H372" s="39"/>
      <c r="I372" s="39"/>
      <c r="J372" s="39"/>
      <c r="K372" s="39"/>
      <c r="L372" s="39"/>
      <c r="M372" s="40"/>
      <c r="N372" s="39"/>
      <c r="O372" s="27"/>
    </row>
    <row r="373" spans="1:15" x14ac:dyDescent="0.25">
      <c r="A373" s="18"/>
      <c r="B373" s="38"/>
      <c r="C373" s="39"/>
      <c r="D373" s="39"/>
      <c r="E373" s="39"/>
      <c r="F373" s="39"/>
      <c r="G373" s="39"/>
      <c r="H373" s="39"/>
      <c r="I373" s="39"/>
      <c r="J373" s="39"/>
      <c r="K373" s="39"/>
      <c r="L373" s="39"/>
      <c r="M373" s="40"/>
      <c r="N373" s="39"/>
      <c r="O373" s="27"/>
    </row>
    <row r="374" spans="1:15" x14ac:dyDescent="0.25">
      <c r="A374" s="18"/>
      <c r="B374" s="38"/>
      <c r="C374" s="39"/>
      <c r="D374" s="39"/>
      <c r="E374" s="39"/>
      <c r="F374" s="39"/>
      <c r="G374" s="39"/>
      <c r="H374" s="39"/>
      <c r="I374" s="39"/>
      <c r="J374" s="39"/>
      <c r="K374" s="39"/>
      <c r="L374" s="39"/>
      <c r="M374" s="40"/>
      <c r="N374" s="39"/>
      <c r="O374" s="27"/>
    </row>
    <row r="375" spans="1:15" x14ac:dyDescent="0.25">
      <c r="A375" s="18"/>
      <c r="B375" s="38"/>
      <c r="C375" s="39"/>
      <c r="D375" s="39"/>
      <c r="E375" s="39"/>
      <c r="F375" s="39"/>
      <c r="G375" s="39"/>
      <c r="H375" s="39"/>
      <c r="I375" s="39"/>
      <c r="J375" s="39"/>
      <c r="K375" s="39"/>
      <c r="L375" s="39"/>
      <c r="M375" s="40"/>
      <c r="N375" s="39"/>
      <c r="O375" s="27"/>
    </row>
    <row r="376" spans="1:15" x14ac:dyDescent="0.25">
      <c r="A376" s="18"/>
      <c r="B376" s="38"/>
      <c r="C376" s="39"/>
      <c r="D376" s="39"/>
      <c r="E376" s="39"/>
      <c r="F376" s="39"/>
      <c r="G376" s="39"/>
      <c r="H376" s="39"/>
      <c r="I376" s="39"/>
      <c r="J376" s="39"/>
      <c r="K376" s="39"/>
      <c r="L376" s="39"/>
      <c r="M376" s="40"/>
      <c r="N376" s="39"/>
      <c r="O376" s="27"/>
    </row>
    <row r="377" spans="1:15" x14ac:dyDescent="0.25">
      <c r="A377" s="18"/>
      <c r="B377" s="38"/>
      <c r="C377" s="39"/>
      <c r="D377" s="39"/>
      <c r="E377" s="39"/>
      <c r="F377" s="39"/>
      <c r="G377" s="39"/>
      <c r="H377" s="39"/>
      <c r="I377" s="39"/>
      <c r="J377" s="39"/>
      <c r="K377" s="39"/>
      <c r="L377" s="39"/>
      <c r="M377" s="40"/>
      <c r="N377" s="39"/>
      <c r="O377" s="27"/>
    </row>
    <row r="378" spans="1:15" x14ac:dyDescent="0.25">
      <c r="A378" s="18"/>
      <c r="B378" s="38"/>
      <c r="C378" s="39"/>
      <c r="D378" s="39"/>
      <c r="E378" s="39"/>
      <c r="F378" s="39"/>
      <c r="G378" s="39"/>
      <c r="H378" s="39"/>
      <c r="I378" s="39"/>
      <c r="J378" s="39"/>
      <c r="K378" s="39"/>
      <c r="L378" s="39"/>
      <c r="M378" s="40"/>
      <c r="N378" s="39"/>
      <c r="O378" s="27"/>
    </row>
    <row r="379" spans="1:15" x14ac:dyDescent="0.25">
      <c r="A379" s="18"/>
      <c r="B379" s="38"/>
      <c r="C379" s="39"/>
      <c r="D379" s="39"/>
      <c r="E379" s="39"/>
      <c r="F379" s="39"/>
      <c r="G379" s="39"/>
      <c r="H379" s="39"/>
      <c r="I379" s="39"/>
      <c r="J379" s="39"/>
      <c r="K379" s="39"/>
      <c r="L379" s="39"/>
      <c r="M379" s="40"/>
      <c r="N379" s="39"/>
      <c r="O379" s="27"/>
    </row>
    <row r="380" spans="1:15" x14ac:dyDescent="0.25">
      <c r="A380" s="18"/>
      <c r="B380" s="38"/>
      <c r="C380" s="39"/>
      <c r="D380" s="39"/>
      <c r="E380" s="39"/>
      <c r="F380" s="39"/>
      <c r="G380" s="39"/>
      <c r="H380" s="39"/>
      <c r="I380" s="39"/>
      <c r="J380" s="39"/>
      <c r="K380" s="39"/>
      <c r="L380" s="39"/>
      <c r="M380" s="40"/>
      <c r="N380" s="39"/>
      <c r="O380" s="27"/>
    </row>
    <row r="381" spans="1:15" x14ac:dyDescent="0.25">
      <c r="A381" s="18"/>
      <c r="B381" s="38"/>
      <c r="C381" s="39"/>
      <c r="D381" s="39"/>
      <c r="E381" s="39"/>
      <c r="F381" s="39"/>
      <c r="G381" s="39"/>
      <c r="H381" s="39"/>
      <c r="I381" s="39"/>
      <c r="J381" s="39"/>
      <c r="K381" s="39"/>
      <c r="L381" s="39"/>
      <c r="M381" s="40"/>
      <c r="N381" s="39"/>
      <c r="O381" s="27"/>
    </row>
    <row r="382" spans="1:15" x14ac:dyDescent="0.25">
      <c r="A382" s="18"/>
      <c r="B382" s="38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40"/>
      <c r="N382" s="39"/>
      <c r="O382" s="27"/>
    </row>
    <row r="383" spans="1:15" x14ac:dyDescent="0.25">
      <c r="A383" s="18"/>
      <c r="B383" s="38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40"/>
      <c r="N383" s="39"/>
      <c r="O383" s="27"/>
    </row>
    <row r="384" spans="1:15" x14ac:dyDescent="0.25">
      <c r="A384" s="18"/>
      <c r="B384" s="38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40"/>
      <c r="N384" s="39"/>
      <c r="O384" s="27"/>
    </row>
    <row r="385" spans="1:15" x14ac:dyDescent="0.25">
      <c r="A385" s="18"/>
      <c r="B385" s="38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40"/>
      <c r="N385" s="39"/>
      <c r="O385" s="27"/>
    </row>
    <row r="386" spans="1:15" x14ac:dyDescent="0.25">
      <c r="A386" s="18"/>
      <c r="B386" s="38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40"/>
      <c r="N386" s="39"/>
      <c r="O386" s="27"/>
    </row>
    <row r="387" spans="1:15" x14ac:dyDescent="0.25">
      <c r="A387" s="18"/>
      <c r="B387" s="38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40"/>
      <c r="N387" s="39"/>
      <c r="O387" s="27"/>
    </row>
    <row r="388" spans="1:15" x14ac:dyDescent="0.25">
      <c r="A388" s="18"/>
      <c r="B388" s="38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40"/>
      <c r="N388" s="39"/>
      <c r="O388" s="27"/>
    </row>
    <row r="389" spans="1:15" x14ac:dyDescent="0.25">
      <c r="A389" s="18"/>
      <c r="B389" s="38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40"/>
      <c r="N389" s="39"/>
      <c r="O389" s="27"/>
    </row>
    <row r="390" spans="1:15" x14ac:dyDescent="0.25">
      <c r="A390" s="18"/>
      <c r="B390" s="38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40"/>
      <c r="N390" s="39"/>
      <c r="O390" s="27"/>
    </row>
    <row r="391" spans="1:15" x14ac:dyDescent="0.25">
      <c r="A391" s="18"/>
      <c r="B391" s="38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40"/>
      <c r="N391" s="39"/>
      <c r="O391" s="27"/>
    </row>
    <row r="392" spans="1:15" x14ac:dyDescent="0.25">
      <c r="A392" s="18"/>
      <c r="B392" s="38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40"/>
      <c r="N392" s="39"/>
      <c r="O392" s="27"/>
    </row>
    <row r="393" spans="1:15" x14ac:dyDescent="0.25">
      <c r="A393" s="18"/>
      <c r="B393" s="38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40"/>
      <c r="N393" s="39"/>
      <c r="O393" s="27"/>
    </row>
    <row r="394" spans="1:15" x14ac:dyDescent="0.25">
      <c r="A394" s="18"/>
      <c r="B394" s="38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40"/>
      <c r="N394" s="39"/>
      <c r="O394" s="27"/>
    </row>
    <row r="395" spans="1:15" x14ac:dyDescent="0.25">
      <c r="A395" s="18"/>
      <c r="B395" s="38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40"/>
      <c r="N395" s="39"/>
      <c r="O395" s="27"/>
    </row>
    <row r="396" spans="1:15" x14ac:dyDescent="0.25">
      <c r="A396" s="18"/>
      <c r="B396" s="38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40"/>
      <c r="N396" s="39"/>
      <c r="O396" s="27"/>
    </row>
    <row r="397" spans="1:15" x14ac:dyDescent="0.25">
      <c r="A397" s="18"/>
      <c r="B397" s="38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40"/>
      <c r="N397" s="39"/>
      <c r="O397" s="27"/>
    </row>
    <row r="398" spans="1:15" x14ac:dyDescent="0.25">
      <c r="A398" s="18"/>
      <c r="B398" s="38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40"/>
      <c r="N398" s="39"/>
      <c r="O398" s="27"/>
    </row>
    <row r="399" spans="1:15" x14ac:dyDescent="0.25">
      <c r="A399" s="18"/>
      <c r="B399" s="38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40"/>
      <c r="N399" s="39"/>
      <c r="O399" s="27"/>
    </row>
    <row r="400" spans="1:15" x14ac:dyDescent="0.25">
      <c r="A400" s="18"/>
      <c r="B400" s="38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40"/>
      <c r="N400" s="39"/>
      <c r="O400" s="27"/>
    </row>
    <row r="401" spans="1:15" x14ac:dyDescent="0.25">
      <c r="A401" s="18"/>
      <c r="B401" s="38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40"/>
      <c r="N401" s="39"/>
      <c r="O401" s="27"/>
    </row>
    <row r="402" spans="1:15" x14ac:dyDescent="0.25">
      <c r="A402" s="18"/>
      <c r="B402" s="38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40"/>
      <c r="N402" s="39"/>
      <c r="O402" s="27"/>
    </row>
    <row r="403" spans="1:15" x14ac:dyDescent="0.25">
      <c r="A403" s="18"/>
      <c r="B403" s="38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40"/>
      <c r="N403" s="39"/>
      <c r="O403" s="27"/>
    </row>
    <row r="404" spans="1:15" x14ac:dyDescent="0.25">
      <c r="A404" s="18"/>
      <c r="B404" s="38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40"/>
      <c r="N404" s="39"/>
      <c r="O404" s="27"/>
    </row>
    <row r="405" spans="1:15" x14ac:dyDescent="0.25">
      <c r="A405" s="18"/>
      <c r="B405" s="38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40"/>
      <c r="N405" s="39"/>
      <c r="O405" s="27"/>
    </row>
    <row r="406" spans="1:15" x14ac:dyDescent="0.25">
      <c r="A406" s="18"/>
      <c r="B406" s="38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40"/>
      <c r="N406" s="39"/>
      <c r="O406" s="27"/>
    </row>
    <row r="407" spans="1:15" x14ac:dyDescent="0.25">
      <c r="A407" s="18"/>
      <c r="B407" s="38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40"/>
      <c r="N407" s="39"/>
      <c r="O407" s="27"/>
    </row>
    <row r="408" spans="1:15" x14ac:dyDescent="0.25">
      <c r="A408" s="18"/>
      <c r="B408" s="38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40"/>
      <c r="N408" s="39"/>
      <c r="O408" s="27"/>
    </row>
    <row r="409" spans="1:15" x14ac:dyDescent="0.25">
      <c r="A409" s="18"/>
      <c r="B409" s="38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40"/>
      <c r="N409" s="39"/>
      <c r="O409" s="27"/>
    </row>
    <row r="410" spans="1:15" x14ac:dyDescent="0.25">
      <c r="A410" s="18"/>
      <c r="B410" s="38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40"/>
      <c r="N410" s="39"/>
      <c r="O410" s="27"/>
    </row>
    <row r="411" spans="1:15" x14ac:dyDescent="0.25">
      <c r="A411" s="18"/>
      <c r="B411" s="38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40"/>
      <c r="N411" s="39"/>
      <c r="O411" s="27"/>
    </row>
    <row r="412" spans="1:15" x14ac:dyDescent="0.25">
      <c r="A412" s="18"/>
      <c r="B412" s="38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40"/>
      <c r="N412" s="39"/>
      <c r="O412" s="27"/>
    </row>
    <row r="413" spans="1:15" x14ac:dyDescent="0.25">
      <c r="A413" s="18"/>
      <c r="B413" s="38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40"/>
      <c r="N413" s="39"/>
      <c r="O413" s="27"/>
    </row>
    <row r="414" spans="1:15" x14ac:dyDescent="0.25">
      <c r="A414" s="18"/>
      <c r="B414" s="38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40"/>
      <c r="N414" s="39"/>
      <c r="O414" s="27"/>
    </row>
    <row r="415" spans="1:15" x14ac:dyDescent="0.25">
      <c r="A415" s="18"/>
      <c r="B415" s="38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40"/>
      <c r="N415" s="39"/>
      <c r="O415" s="27"/>
    </row>
    <row r="416" spans="1:15" x14ac:dyDescent="0.25">
      <c r="A416" s="18"/>
      <c r="B416" s="38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40"/>
      <c r="N416" s="39"/>
      <c r="O416" s="27"/>
    </row>
    <row r="417" spans="1:15" x14ac:dyDescent="0.25">
      <c r="A417" s="18"/>
      <c r="B417" s="38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40"/>
      <c r="N417" s="39"/>
      <c r="O417" s="27"/>
    </row>
    <row r="418" spans="1:15" x14ac:dyDescent="0.25">
      <c r="A418" s="18"/>
      <c r="B418" s="38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40"/>
      <c r="N418" s="39"/>
      <c r="O418" s="27"/>
    </row>
    <row r="419" spans="1:15" x14ac:dyDescent="0.25">
      <c r="A419" s="18"/>
      <c r="B419" s="38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40"/>
      <c r="N419" s="39"/>
      <c r="O419" s="27"/>
    </row>
    <row r="420" spans="1:15" x14ac:dyDescent="0.25">
      <c r="A420" s="18"/>
      <c r="B420" s="38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40"/>
      <c r="N420" s="39"/>
      <c r="O420" s="27"/>
    </row>
    <row r="421" spans="1:15" x14ac:dyDescent="0.25">
      <c r="A421" s="18"/>
      <c r="B421" s="38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40"/>
      <c r="N421" s="39"/>
      <c r="O421" s="27"/>
    </row>
    <row r="422" spans="1:15" x14ac:dyDescent="0.25">
      <c r="A422" s="18"/>
      <c r="B422" s="38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40"/>
      <c r="N422" s="39"/>
      <c r="O422" s="27"/>
    </row>
    <row r="423" spans="1:15" x14ac:dyDescent="0.25">
      <c r="A423" s="18"/>
      <c r="B423" s="38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40"/>
      <c r="N423" s="39"/>
      <c r="O423" s="27"/>
    </row>
    <row r="424" spans="1:15" x14ac:dyDescent="0.25">
      <c r="A424" s="18"/>
      <c r="B424" s="38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40"/>
      <c r="N424" s="39"/>
      <c r="O424" s="27"/>
    </row>
    <row r="425" spans="1:15" x14ac:dyDescent="0.25">
      <c r="A425" s="18"/>
      <c r="B425" s="38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40"/>
      <c r="N425" s="39"/>
      <c r="O425" s="27"/>
    </row>
    <row r="426" spans="1:15" x14ac:dyDescent="0.25">
      <c r="A426" s="18"/>
      <c r="B426" s="38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40"/>
      <c r="N426" s="39"/>
      <c r="O426" s="27"/>
    </row>
    <row r="427" spans="1:15" x14ac:dyDescent="0.25">
      <c r="A427" s="18"/>
      <c r="B427" s="38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40"/>
      <c r="N427" s="39"/>
      <c r="O427" s="27"/>
    </row>
    <row r="428" spans="1:15" x14ac:dyDescent="0.25">
      <c r="A428" s="18"/>
      <c r="B428" s="38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40"/>
      <c r="N428" s="39"/>
      <c r="O428" s="27"/>
    </row>
    <row r="429" spans="1:15" x14ac:dyDescent="0.25">
      <c r="A429" s="18"/>
      <c r="B429" s="38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40"/>
      <c r="N429" s="39"/>
      <c r="O429" s="27"/>
    </row>
    <row r="430" spans="1:15" x14ac:dyDescent="0.25">
      <c r="A430" s="18"/>
      <c r="B430" s="38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40"/>
      <c r="N430" s="39"/>
      <c r="O430" s="27"/>
    </row>
    <row r="431" spans="1:15" x14ac:dyDescent="0.25">
      <c r="A431" s="18"/>
      <c r="B431" s="38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40"/>
      <c r="N431" s="39"/>
      <c r="O431" s="27"/>
    </row>
    <row r="432" spans="1:15" x14ac:dyDescent="0.25">
      <c r="A432" s="18"/>
      <c r="B432" s="38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40"/>
      <c r="N432" s="39"/>
      <c r="O432" s="27"/>
    </row>
    <row r="433" spans="1:15" x14ac:dyDescent="0.25">
      <c r="A433" s="18"/>
      <c r="B433" s="38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40"/>
      <c r="N433" s="39"/>
      <c r="O433" s="27"/>
    </row>
    <row r="434" spans="1:15" x14ac:dyDescent="0.25">
      <c r="A434" s="18"/>
      <c r="B434" s="38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40"/>
      <c r="N434" s="39"/>
      <c r="O434" s="27"/>
    </row>
    <row r="435" spans="1:15" x14ac:dyDescent="0.25">
      <c r="A435" s="18"/>
      <c r="B435" s="38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40"/>
      <c r="N435" s="39"/>
      <c r="O435" s="27"/>
    </row>
    <row r="436" spans="1:15" x14ac:dyDescent="0.25">
      <c r="A436" s="18"/>
      <c r="B436" s="38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40"/>
      <c r="N436" s="39"/>
      <c r="O436" s="27"/>
    </row>
    <row r="437" spans="1:15" x14ac:dyDescent="0.25">
      <c r="A437" s="18"/>
      <c r="B437" s="38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40"/>
      <c r="N437" s="39"/>
      <c r="O437" s="27"/>
    </row>
    <row r="438" spans="1:15" x14ac:dyDescent="0.25">
      <c r="A438" s="18"/>
      <c r="B438" s="38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40"/>
      <c r="N438" s="39"/>
      <c r="O438" s="27"/>
    </row>
    <row r="439" spans="1:15" x14ac:dyDescent="0.25">
      <c r="A439" s="18"/>
      <c r="B439" s="38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40"/>
      <c r="N439" s="39"/>
      <c r="O439" s="27"/>
    </row>
    <row r="440" spans="1:15" x14ac:dyDescent="0.25">
      <c r="A440" s="18"/>
      <c r="B440" s="38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40"/>
      <c r="N440" s="39"/>
      <c r="O440" s="27"/>
    </row>
    <row r="441" spans="1:15" x14ac:dyDescent="0.25">
      <c r="A441" s="18"/>
      <c r="B441" s="38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40"/>
      <c r="N441" s="39"/>
      <c r="O441" s="27"/>
    </row>
    <row r="442" spans="1:15" x14ac:dyDescent="0.25">
      <c r="A442" s="18"/>
      <c r="B442" s="38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40"/>
      <c r="N442" s="39"/>
      <c r="O442" s="27"/>
    </row>
    <row r="443" spans="1:15" x14ac:dyDescent="0.25">
      <c r="A443" s="18"/>
      <c r="B443" s="38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40"/>
      <c r="N443" s="39"/>
      <c r="O443" s="27"/>
    </row>
    <row r="444" spans="1:15" x14ac:dyDescent="0.25">
      <c r="A444" s="18"/>
      <c r="B444" s="38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40"/>
      <c r="N444" s="39"/>
      <c r="O444" s="27"/>
    </row>
    <row r="445" spans="1:15" x14ac:dyDescent="0.25">
      <c r="A445" s="18"/>
      <c r="B445" s="38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40"/>
      <c r="N445" s="39"/>
      <c r="O445" s="27"/>
    </row>
    <row r="446" spans="1:15" x14ac:dyDescent="0.25">
      <c r="A446" s="18"/>
      <c r="B446" s="38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40"/>
      <c r="N446" s="39"/>
      <c r="O446" s="27"/>
    </row>
    <row r="447" spans="1:15" x14ac:dyDescent="0.25">
      <c r="A447" s="18"/>
      <c r="B447" s="38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40"/>
      <c r="N447" s="39"/>
      <c r="O447" s="27"/>
    </row>
    <row r="448" spans="1:15" x14ac:dyDescent="0.25">
      <c r="A448" s="18"/>
      <c r="B448" s="38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40"/>
      <c r="N448" s="39"/>
      <c r="O448" s="27"/>
    </row>
    <row r="449" spans="1:15" x14ac:dyDescent="0.25">
      <c r="A449" s="18"/>
      <c r="B449" s="38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40"/>
      <c r="N449" s="39"/>
      <c r="O449" s="27"/>
    </row>
    <row r="450" spans="1:15" x14ac:dyDescent="0.25">
      <c r="A450" s="18"/>
      <c r="B450" s="38"/>
      <c r="C450" s="39"/>
      <c r="D450" s="39"/>
      <c r="E450" s="39"/>
      <c r="F450" s="39"/>
      <c r="G450" s="39"/>
      <c r="H450" s="39"/>
      <c r="I450" s="39"/>
      <c r="J450" s="39"/>
      <c r="K450" s="39"/>
      <c r="L450" s="39"/>
      <c r="M450" s="40"/>
      <c r="N450" s="39"/>
      <c r="O450" s="27"/>
    </row>
    <row r="451" spans="1:15" x14ac:dyDescent="0.25">
      <c r="A451" s="18"/>
      <c r="B451" s="38"/>
      <c r="C451" s="39"/>
      <c r="D451" s="39"/>
      <c r="E451" s="39"/>
      <c r="F451" s="39"/>
      <c r="G451" s="39"/>
      <c r="H451" s="39"/>
      <c r="I451" s="39"/>
      <c r="J451" s="39"/>
      <c r="K451" s="39"/>
      <c r="L451" s="39"/>
      <c r="M451" s="40"/>
      <c r="N451" s="39"/>
      <c r="O451" s="27"/>
    </row>
    <row r="452" spans="1:15" x14ac:dyDescent="0.25">
      <c r="A452" s="18"/>
      <c r="B452" s="38"/>
      <c r="C452" s="39"/>
      <c r="D452" s="39"/>
      <c r="E452" s="39"/>
      <c r="F452" s="39"/>
      <c r="G452" s="39"/>
      <c r="H452" s="39"/>
      <c r="I452" s="39"/>
      <c r="J452" s="39"/>
      <c r="K452" s="39"/>
      <c r="L452" s="39"/>
      <c r="M452" s="40"/>
      <c r="N452" s="39"/>
      <c r="O452" s="27"/>
    </row>
    <row r="453" spans="1:15" x14ac:dyDescent="0.25">
      <c r="A453" s="18"/>
      <c r="B453" s="38"/>
      <c r="C453" s="39"/>
      <c r="D453" s="39"/>
      <c r="E453" s="39"/>
      <c r="F453" s="39"/>
      <c r="G453" s="39"/>
      <c r="H453" s="39"/>
      <c r="I453" s="39"/>
      <c r="J453" s="39"/>
      <c r="K453" s="39"/>
      <c r="L453" s="39"/>
      <c r="M453" s="40"/>
      <c r="N453" s="39"/>
      <c r="O453" s="27"/>
    </row>
    <row r="454" spans="1:15" x14ac:dyDescent="0.25">
      <c r="A454" s="18"/>
      <c r="B454" s="38"/>
      <c r="C454" s="39"/>
      <c r="D454" s="39"/>
      <c r="E454" s="39"/>
      <c r="F454" s="39"/>
      <c r="G454" s="39"/>
      <c r="H454" s="39"/>
      <c r="I454" s="39"/>
      <c r="J454" s="39"/>
      <c r="K454" s="39"/>
      <c r="L454" s="39"/>
      <c r="M454" s="40"/>
      <c r="N454" s="39"/>
      <c r="O454" s="27"/>
    </row>
    <row r="455" spans="1:15" x14ac:dyDescent="0.25">
      <c r="A455" s="18"/>
      <c r="B455" s="38"/>
      <c r="C455" s="39"/>
      <c r="D455" s="39"/>
      <c r="E455" s="39"/>
      <c r="F455" s="39"/>
      <c r="G455" s="39"/>
      <c r="H455" s="39"/>
      <c r="I455" s="39"/>
      <c r="J455" s="39"/>
      <c r="K455" s="39"/>
      <c r="L455" s="39"/>
      <c r="M455" s="40"/>
      <c r="N455" s="39"/>
      <c r="O455" s="27"/>
    </row>
    <row r="456" spans="1:15" x14ac:dyDescent="0.25">
      <c r="A456" s="18"/>
      <c r="B456" s="38"/>
      <c r="C456" s="39"/>
      <c r="D456" s="39"/>
      <c r="E456" s="39"/>
      <c r="F456" s="39"/>
      <c r="G456" s="39"/>
      <c r="H456" s="39"/>
      <c r="I456" s="39"/>
      <c r="J456" s="39"/>
      <c r="K456" s="39"/>
      <c r="L456" s="39"/>
      <c r="M456" s="40"/>
      <c r="N456" s="39"/>
      <c r="O456" s="27"/>
    </row>
    <row r="457" spans="1:15" x14ac:dyDescent="0.25">
      <c r="A457" s="18"/>
      <c r="B457" s="38"/>
      <c r="C457" s="39"/>
      <c r="D457" s="39"/>
      <c r="E457" s="39"/>
      <c r="F457" s="39"/>
      <c r="G457" s="39"/>
      <c r="H457" s="39"/>
      <c r="I457" s="39"/>
      <c r="J457" s="39"/>
      <c r="K457" s="39"/>
      <c r="L457" s="39"/>
      <c r="M457" s="40"/>
      <c r="N457" s="39"/>
      <c r="O457" s="27"/>
    </row>
    <row r="458" spans="1:15" x14ac:dyDescent="0.25">
      <c r="A458" s="18"/>
      <c r="B458" s="38"/>
      <c r="C458" s="39"/>
      <c r="D458" s="39"/>
      <c r="E458" s="39"/>
      <c r="F458" s="39"/>
      <c r="G458" s="39"/>
      <c r="H458" s="39"/>
      <c r="I458" s="39"/>
      <c r="J458" s="39"/>
      <c r="K458" s="39"/>
      <c r="L458" s="39"/>
      <c r="M458" s="40"/>
      <c r="N458" s="39"/>
      <c r="O458" s="27"/>
    </row>
    <row r="459" spans="1:15" x14ac:dyDescent="0.25">
      <c r="A459" s="18"/>
      <c r="B459" s="38"/>
      <c r="C459" s="39"/>
      <c r="D459" s="39"/>
      <c r="E459" s="39"/>
      <c r="F459" s="39"/>
      <c r="G459" s="39"/>
      <c r="H459" s="39"/>
      <c r="I459" s="39"/>
      <c r="J459" s="39"/>
      <c r="K459" s="39"/>
      <c r="L459" s="39"/>
      <c r="M459" s="40"/>
      <c r="N459" s="39"/>
      <c r="O459" s="27"/>
    </row>
    <row r="460" spans="1:15" x14ac:dyDescent="0.25">
      <c r="A460" s="18"/>
      <c r="B460" s="38"/>
      <c r="C460" s="39"/>
      <c r="D460" s="39"/>
      <c r="E460" s="39"/>
      <c r="F460" s="39"/>
      <c r="G460" s="39"/>
      <c r="H460" s="39"/>
      <c r="I460" s="39"/>
      <c r="J460" s="39"/>
      <c r="K460" s="39"/>
      <c r="L460" s="39"/>
      <c r="M460" s="40"/>
      <c r="N460" s="39"/>
      <c r="O460" s="27"/>
    </row>
    <row r="461" spans="1:15" x14ac:dyDescent="0.25">
      <c r="A461" s="18"/>
      <c r="B461" s="38"/>
      <c r="C461" s="39"/>
      <c r="D461" s="39"/>
      <c r="E461" s="39"/>
      <c r="F461" s="39"/>
      <c r="G461" s="39"/>
      <c r="H461" s="39"/>
      <c r="I461" s="39"/>
      <c r="J461" s="39"/>
      <c r="K461" s="39"/>
      <c r="L461" s="39"/>
      <c r="M461" s="40"/>
      <c r="N461" s="39"/>
      <c r="O461" s="27"/>
    </row>
    <row r="462" spans="1:15" x14ac:dyDescent="0.25">
      <c r="A462" s="18"/>
      <c r="B462" s="38"/>
      <c r="C462" s="39"/>
      <c r="D462" s="39"/>
      <c r="E462" s="39"/>
      <c r="F462" s="39"/>
      <c r="G462" s="39"/>
      <c r="H462" s="39"/>
      <c r="I462" s="39"/>
      <c r="J462" s="39"/>
      <c r="K462" s="39"/>
      <c r="L462" s="39"/>
      <c r="M462" s="40"/>
      <c r="N462" s="39"/>
      <c r="O462" s="27"/>
    </row>
    <row r="463" spans="1:15" x14ac:dyDescent="0.25">
      <c r="A463" s="18"/>
      <c r="B463" s="38"/>
      <c r="C463" s="39"/>
      <c r="D463" s="39"/>
      <c r="E463" s="39"/>
      <c r="F463" s="39"/>
      <c r="G463" s="39"/>
      <c r="H463" s="39"/>
      <c r="I463" s="39"/>
      <c r="J463" s="39"/>
      <c r="K463" s="39"/>
      <c r="L463" s="39"/>
      <c r="M463" s="40"/>
      <c r="N463" s="39"/>
      <c r="O463" s="27"/>
    </row>
    <row r="464" spans="1:15" x14ac:dyDescent="0.25">
      <c r="A464" s="18"/>
      <c r="B464" s="38"/>
      <c r="C464" s="39"/>
      <c r="D464" s="39"/>
      <c r="E464" s="39"/>
      <c r="F464" s="39"/>
      <c r="G464" s="39"/>
      <c r="H464" s="39"/>
      <c r="I464" s="39"/>
      <c r="J464" s="39"/>
      <c r="K464" s="39"/>
      <c r="L464" s="39"/>
      <c r="M464" s="40"/>
      <c r="N464" s="39"/>
      <c r="O464" s="27"/>
    </row>
    <row r="465" spans="1:15" x14ac:dyDescent="0.25">
      <c r="A465" s="18"/>
      <c r="B465" s="38"/>
      <c r="C465" s="39"/>
      <c r="D465" s="39"/>
      <c r="E465" s="39"/>
      <c r="F465" s="39"/>
      <c r="G465" s="39"/>
      <c r="H465" s="39"/>
      <c r="I465" s="39"/>
      <c r="J465" s="39"/>
      <c r="K465" s="39"/>
      <c r="L465" s="39"/>
      <c r="M465" s="40"/>
      <c r="N465" s="39"/>
      <c r="O465" s="27"/>
    </row>
    <row r="466" spans="1:15" x14ac:dyDescent="0.25">
      <c r="A466" s="18"/>
      <c r="B466" s="38"/>
      <c r="C466" s="39"/>
      <c r="D466" s="39"/>
      <c r="E466" s="39"/>
      <c r="F466" s="39"/>
      <c r="G466" s="39"/>
      <c r="H466" s="39"/>
      <c r="I466" s="39"/>
      <c r="J466" s="39"/>
      <c r="K466" s="39"/>
      <c r="L466" s="39"/>
      <c r="M466" s="40"/>
      <c r="N466" s="39"/>
      <c r="O466" s="27"/>
    </row>
    <row r="467" spans="1:15" x14ac:dyDescent="0.25">
      <c r="A467" s="18"/>
      <c r="B467" s="38"/>
      <c r="C467" s="39"/>
      <c r="D467" s="39"/>
      <c r="E467" s="39"/>
      <c r="F467" s="39"/>
      <c r="G467" s="39"/>
      <c r="H467" s="39"/>
      <c r="I467" s="39"/>
      <c r="J467" s="39"/>
      <c r="K467" s="39"/>
      <c r="L467" s="39"/>
      <c r="M467" s="40"/>
      <c r="N467" s="39"/>
      <c r="O467" s="27"/>
    </row>
    <row r="468" spans="1:15" x14ac:dyDescent="0.25">
      <c r="A468" s="18"/>
      <c r="B468" s="38"/>
      <c r="C468" s="39"/>
      <c r="D468" s="39"/>
      <c r="E468" s="39"/>
      <c r="F468" s="39"/>
      <c r="G468" s="39"/>
      <c r="H468" s="39"/>
      <c r="I468" s="39"/>
      <c r="J468" s="39"/>
      <c r="K468" s="39"/>
      <c r="L468" s="39"/>
      <c r="M468" s="40"/>
      <c r="N468" s="39"/>
      <c r="O468" s="27"/>
    </row>
    <row r="469" spans="1:15" x14ac:dyDescent="0.25">
      <c r="A469" s="18"/>
      <c r="B469" s="38"/>
      <c r="C469" s="39"/>
      <c r="D469" s="39"/>
      <c r="E469" s="39"/>
      <c r="F469" s="39"/>
      <c r="G469" s="39"/>
      <c r="H469" s="39"/>
      <c r="I469" s="39"/>
      <c r="J469" s="39"/>
      <c r="K469" s="39"/>
      <c r="L469" s="39"/>
      <c r="M469" s="40"/>
      <c r="N469" s="39"/>
      <c r="O469" s="27"/>
    </row>
    <row r="470" spans="1:15" x14ac:dyDescent="0.25">
      <c r="A470" s="18"/>
      <c r="B470" s="38"/>
      <c r="C470" s="39"/>
      <c r="D470" s="39"/>
      <c r="E470" s="39"/>
      <c r="F470" s="39"/>
      <c r="G470" s="39"/>
      <c r="H470" s="39"/>
      <c r="I470" s="39"/>
      <c r="J470" s="39"/>
      <c r="K470" s="39"/>
      <c r="L470" s="39"/>
      <c r="M470" s="40"/>
      <c r="N470" s="39"/>
      <c r="O470" s="27"/>
    </row>
    <row r="471" spans="1:15" x14ac:dyDescent="0.25">
      <c r="A471" s="18"/>
      <c r="B471" s="38"/>
      <c r="C471" s="39"/>
      <c r="D471" s="39"/>
      <c r="E471" s="39"/>
      <c r="F471" s="39"/>
      <c r="G471" s="39"/>
      <c r="H471" s="39"/>
      <c r="I471" s="39"/>
      <c r="J471" s="39"/>
      <c r="K471" s="39"/>
      <c r="L471" s="39"/>
      <c r="M471" s="40"/>
      <c r="N471" s="39"/>
      <c r="O471" s="27"/>
    </row>
    <row r="472" spans="1:15" x14ac:dyDescent="0.25">
      <c r="A472" s="18"/>
      <c r="B472" s="38"/>
      <c r="C472" s="39"/>
      <c r="D472" s="39"/>
      <c r="E472" s="39"/>
      <c r="F472" s="39"/>
      <c r="G472" s="39"/>
      <c r="H472" s="39"/>
      <c r="I472" s="39"/>
      <c r="J472" s="39"/>
      <c r="K472" s="39"/>
      <c r="L472" s="39"/>
      <c r="M472" s="40"/>
      <c r="N472" s="39"/>
      <c r="O472" s="27"/>
    </row>
    <row r="473" spans="1:15" x14ac:dyDescent="0.25">
      <c r="A473" s="18"/>
      <c r="B473" s="38"/>
      <c r="C473" s="39"/>
      <c r="D473" s="39"/>
      <c r="E473" s="39"/>
      <c r="F473" s="39"/>
      <c r="G473" s="39"/>
      <c r="H473" s="39"/>
      <c r="I473" s="39"/>
      <c r="J473" s="39"/>
      <c r="K473" s="39"/>
      <c r="L473" s="39"/>
      <c r="M473" s="40"/>
      <c r="N473" s="39"/>
      <c r="O473" s="27"/>
    </row>
    <row r="474" spans="1:15" x14ac:dyDescent="0.25">
      <c r="A474" s="18"/>
      <c r="B474" s="38"/>
      <c r="C474" s="39"/>
      <c r="D474" s="39"/>
      <c r="E474" s="39"/>
      <c r="F474" s="39"/>
      <c r="G474" s="39"/>
      <c r="H474" s="39"/>
      <c r="I474" s="39"/>
      <c r="J474" s="39"/>
      <c r="K474" s="39"/>
      <c r="L474" s="39"/>
      <c r="M474" s="40"/>
      <c r="N474" s="39"/>
      <c r="O474" s="27"/>
    </row>
    <row r="475" spans="1:15" x14ac:dyDescent="0.25">
      <c r="A475" s="18"/>
      <c r="B475" s="38"/>
      <c r="C475" s="39"/>
      <c r="D475" s="39"/>
      <c r="E475" s="39"/>
      <c r="F475" s="39"/>
      <c r="G475" s="39"/>
      <c r="H475" s="39"/>
      <c r="I475" s="39"/>
      <c r="J475" s="39"/>
      <c r="K475" s="39"/>
      <c r="L475" s="39"/>
      <c r="M475" s="40"/>
      <c r="N475" s="39"/>
      <c r="O475" s="27"/>
    </row>
    <row r="476" spans="1:15" x14ac:dyDescent="0.25">
      <c r="A476" s="18"/>
      <c r="B476" s="38"/>
      <c r="C476" s="39"/>
      <c r="D476" s="39"/>
      <c r="E476" s="39"/>
      <c r="F476" s="39"/>
      <c r="G476" s="39"/>
      <c r="H476" s="39"/>
      <c r="I476" s="39"/>
      <c r="J476" s="39"/>
      <c r="K476" s="39"/>
      <c r="L476" s="39"/>
      <c r="M476" s="40"/>
      <c r="N476" s="39"/>
      <c r="O476" s="27"/>
    </row>
    <row r="477" spans="1:15" x14ac:dyDescent="0.25">
      <c r="A477" s="18"/>
      <c r="B477" s="38"/>
      <c r="C477" s="39"/>
      <c r="D477" s="39"/>
      <c r="E477" s="39"/>
      <c r="F477" s="39"/>
      <c r="G477" s="39"/>
      <c r="H477" s="39"/>
      <c r="I477" s="39"/>
      <c r="J477" s="39"/>
      <c r="K477" s="39"/>
      <c r="L477" s="39"/>
      <c r="M477" s="40"/>
      <c r="N477" s="39"/>
      <c r="O477" s="27"/>
    </row>
    <row r="478" spans="1:15" x14ac:dyDescent="0.25">
      <c r="A478" s="18"/>
      <c r="B478" s="38"/>
      <c r="C478" s="39"/>
      <c r="D478" s="39"/>
      <c r="E478" s="39"/>
      <c r="F478" s="39"/>
      <c r="G478" s="39"/>
      <c r="H478" s="39"/>
      <c r="I478" s="39"/>
      <c r="J478" s="39"/>
      <c r="K478" s="39"/>
      <c r="L478" s="39"/>
      <c r="M478" s="40"/>
      <c r="N478" s="39"/>
      <c r="O478" s="27"/>
    </row>
    <row r="479" spans="1:15" x14ac:dyDescent="0.25">
      <c r="A479" s="18"/>
      <c r="B479" s="38"/>
      <c r="C479" s="39"/>
      <c r="D479" s="39"/>
      <c r="E479" s="39"/>
      <c r="F479" s="39"/>
      <c r="G479" s="39"/>
      <c r="H479" s="39"/>
      <c r="I479" s="39"/>
      <c r="J479" s="39"/>
      <c r="K479" s="39"/>
      <c r="L479" s="39"/>
      <c r="M479" s="40"/>
      <c r="N479" s="39"/>
      <c r="O479" s="27"/>
    </row>
    <row r="480" spans="1:15" x14ac:dyDescent="0.25">
      <c r="A480" s="18"/>
      <c r="B480" s="38"/>
      <c r="C480" s="39"/>
      <c r="D480" s="39"/>
      <c r="E480" s="39"/>
      <c r="F480" s="39"/>
      <c r="G480" s="39"/>
      <c r="H480" s="39"/>
      <c r="I480" s="39"/>
      <c r="J480" s="39"/>
      <c r="K480" s="39"/>
      <c r="L480" s="39"/>
      <c r="M480" s="40"/>
      <c r="N480" s="39"/>
      <c r="O480" s="27"/>
    </row>
    <row r="481" spans="1:15" x14ac:dyDescent="0.25">
      <c r="A481" s="18"/>
      <c r="B481" s="38"/>
      <c r="C481" s="39"/>
      <c r="D481" s="39"/>
      <c r="E481" s="39"/>
      <c r="F481" s="39"/>
      <c r="G481" s="39"/>
      <c r="H481" s="39"/>
      <c r="I481" s="39"/>
      <c r="J481" s="39"/>
      <c r="K481" s="39"/>
      <c r="L481" s="39"/>
      <c r="M481" s="40"/>
      <c r="N481" s="39"/>
      <c r="O481" s="27"/>
    </row>
    <row r="482" spans="1:15" x14ac:dyDescent="0.25">
      <c r="A482" s="18"/>
      <c r="B482" s="38"/>
      <c r="C482" s="39"/>
      <c r="D482" s="39"/>
      <c r="E482" s="39"/>
      <c r="F482" s="39"/>
      <c r="G482" s="39"/>
      <c r="H482" s="39"/>
      <c r="I482" s="39"/>
      <c r="J482" s="39"/>
      <c r="K482" s="39"/>
      <c r="L482" s="39"/>
      <c r="M482" s="40"/>
      <c r="N482" s="39"/>
      <c r="O482" s="27"/>
    </row>
    <row r="483" spans="1:15" x14ac:dyDescent="0.25">
      <c r="A483" s="18"/>
      <c r="B483" s="38"/>
      <c r="C483" s="39"/>
      <c r="D483" s="39"/>
      <c r="E483" s="39"/>
      <c r="F483" s="39"/>
      <c r="G483" s="39"/>
      <c r="H483" s="39"/>
      <c r="I483" s="39"/>
      <c r="J483" s="39"/>
      <c r="K483" s="39"/>
      <c r="L483" s="39"/>
      <c r="M483" s="40"/>
      <c r="N483" s="39"/>
      <c r="O483" s="27"/>
    </row>
    <row r="484" spans="1:15" x14ac:dyDescent="0.25">
      <c r="A484" s="18"/>
      <c r="B484" s="38"/>
      <c r="C484" s="39"/>
      <c r="D484" s="39"/>
      <c r="E484" s="39"/>
      <c r="F484" s="39"/>
      <c r="G484" s="39"/>
      <c r="H484" s="39"/>
      <c r="I484" s="39"/>
      <c r="J484" s="39"/>
      <c r="K484" s="39"/>
      <c r="L484" s="39"/>
      <c r="M484" s="40"/>
      <c r="N484" s="39"/>
      <c r="O484" s="27"/>
    </row>
    <row r="485" spans="1:15" x14ac:dyDescent="0.25">
      <c r="A485" s="18"/>
      <c r="B485" s="38"/>
      <c r="C485" s="39"/>
      <c r="D485" s="39"/>
      <c r="E485" s="39"/>
      <c r="F485" s="39"/>
      <c r="G485" s="39"/>
      <c r="H485" s="39"/>
      <c r="I485" s="39"/>
      <c r="J485" s="39"/>
      <c r="K485" s="39"/>
      <c r="L485" s="39"/>
      <c r="M485" s="40"/>
      <c r="N485" s="39"/>
      <c r="O485" s="27"/>
    </row>
    <row r="486" spans="1:15" x14ac:dyDescent="0.25">
      <c r="A486" s="18"/>
      <c r="B486" s="38"/>
      <c r="C486" s="39"/>
      <c r="D486" s="39"/>
      <c r="E486" s="39"/>
      <c r="F486" s="39"/>
      <c r="G486" s="39"/>
      <c r="H486" s="39"/>
      <c r="I486" s="39"/>
      <c r="J486" s="39"/>
      <c r="K486" s="39"/>
      <c r="L486" s="39"/>
      <c r="M486" s="40"/>
      <c r="N486" s="39"/>
      <c r="O486" s="27"/>
    </row>
    <row r="487" spans="1:15" x14ac:dyDescent="0.25">
      <c r="A487" s="18"/>
      <c r="B487" s="38"/>
      <c r="C487" s="39"/>
      <c r="D487" s="39"/>
      <c r="E487" s="39"/>
      <c r="F487" s="39"/>
      <c r="G487" s="39"/>
      <c r="H487" s="39"/>
      <c r="I487" s="39"/>
      <c r="J487" s="39"/>
      <c r="K487" s="39"/>
      <c r="L487" s="39"/>
      <c r="M487" s="40"/>
      <c r="N487" s="39"/>
      <c r="O487" s="27"/>
    </row>
    <row r="488" spans="1:15" x14ac:dyDescent="0.25">
      <c r="A488" s="18"/>
      <c r="B488" s="38"/>
      <c r="C488" s="39"/>
      <c r="D488" s="39"/>
      <c r="E488" s="39"/>
      <c r="F488" s="39"/>
      <c r="G488" s="39"/>
      <c r="H488" s="39"/>
      <c r="I488" s="39"/>
      <c r="J488" s="39"/>
      <c r="K488" s="39"/>
      <c r="L488" s="39"/>
      <c r="M488" s="40"/>
      <c r="N488" s="39"/>
      <c r="O488" s="27"/>
    </row>
    <row r="489" spans="1:15" x14ac:dyDescent="0.25">
      <c r="A489" s="18"/>
      <c r="B489" s="38"/>
      <c r="C489" s="39"/>
      <c r="D489" s="39"/>
      <c r="E489" s="39"/>
      <c r="F489" s="39"/>
      <c r="G489" s="39"/>
      <c r="H489" s="39"/>
      <c r="I489" s="39"/>
      <c r="J489" s="39"/>
      <c r="K489" s="39"/>
      <c r="L489" s="39"/>
      <c r="M489" s="40"/>
      <c r="N489" s="39"/>
      <c r="O489" s="27"/>
    </row>
    <row r="490" spans="1:15" x14ac:dyDescent="0.25">
      <c r="A490" s="18"/>
      <c r="B490" s="38"/>
      <c r="C490" s="39"/>
      <c r="D490" s="39"/>
      <c r="E490" s="39"/>
      <c r="F490" s="39"/>
      <c r="G490" s="39"/>
      <c r="H490" s="39"/>
      <c r="I490" s="39"/>
      <c r="J490" s="39"/>
      <c r="K490" s="39"/>
      <c r="L490" s="39"/>
      <c r="M490" s="40"/>
      <c r="N490" s="39"/>
      <c r="O490" s="27"/>
    </row>
    <row r="491" spans="1:15" x14ac:dyDescent="0.25">
      <c r="A491" s="18"/>
      <c r="B491" s="38"/>
      <c r="C491" s="39"/>
      <c r="D491" s="39"/>
      <c r="E491" s="39"/>
      <c r="F491" s="39"/>
      <c r="G491" s="39"/>
      <c r="H491" s="39"/>
      <c r="I491" s="39"/>
      <c r="J491" s="39"/>
      <c r="K491" s="39"/>
      <c r="L491" s="39"/>
      <c r="M491" s="40"/>
      <c r="N491" s="39"/>
      <c r="O491" s="27"/>
    </row>
    <row r="492" spans="1:15" x14ac:dyDescent="0.25">
      <c r="A492" s="18"/>
      <c r="B492" s="38"/>
      <c r="C492" s="39"/>
      <c r="D492" s="39"/>
      <c r="E492" s="39"/>
      <c r="F492" s="39"/>
      <c r="G492" s="39"/>
      <c r="H492" s="39"/>
      <c r="I492" s="39"/>
      <c r="J492" s="39"/>
      <c r="K492" s="39"/>
      <c r="L492" s="39"/>
      <c r="M492" s="40"/>
      <c r="N492" s="39"/>
      <c r="O492" s="27"/>
    </row>
    <row r="493" spans="1:15" x14ac:dyDescent="0.25">
      <c r="A493" s="18"/>
      <c r="B493" s="38"/>
      <c r="C493" s="39"/>
      <c r="D493" s="39"/>
      <c r="E493" s="39"/>
      <c r="F493" s="39"/>
      <c r="G493" s="39"/>
      <c r="H493" s="39"/>
      <c r="I493" s="39"/>
      <c r="J493" s="39"/>
      <c r="K493" s="39"/>
      <c r="L493" s="39"/>
      <c r="M493" s="40"/>
      <c r="N493" s="39"/>
      <c r="O493" s="27"/>
    </row>
    <row r="494" spans="1:15" x14ac:dyDescent="0.25">
      <c r="A494" s="18"/>
      <c r="B494" s="38"/>
      <c r="C494" s="39"/>
      <c r="D494" s="39"/>
      <c r="E494" s="39"/>
      <c r="F494" s="39"/>
      <c r="G494" s="39"/>
      <c r="H494" s="39"/>
      <c r="I494" s="39"/>
      <c r="J494" s="39"/>
      <c r="K494" s="39"/>
      <c r="L494" s="39"/>
      <c r="M494" s="40"/>
      <c r="N494" s="39"/>
      <c r="O494" s="27"/>
    </row>
    <row r="495" spans="1:15" x14ac:dyDescent="0.25">
      <c r="A495" s="18"/>
      <c r="B495" s="38"/>
      <c r="C495" s="39"/>
      <c r="D495" s="39"/>
      <c r="E495" s="39"/>
      <c r="F495" s="39"/>
      <c r="G495" s="39"/>
      <c r="H495" s="39"/>
      <c r="I495" s="39"/>
      <c r="J495" s="39"/>
      <c r="K495" s="39"/>
      <c r="L495" s="39"/>
      <c r="M495" s="40"/>
      <c r="N495" s="39"/>
      <c r="O495" s="27"/>
    </row>
    <row r="496" spans="1:15" x14ac:dyDescent="0.25">
      <c r="A496" s="18"/>
      <c r="B496" s="38"/>
      <c r="C496" s="39"/>
      <c r="D496" s="39"/>
      <c r="E496" s="39"/>
      <c r="F496" s="39"/>
      <c r="G496" s="39"/>
      <c r="H496" s="39"/>
      <c r="I496" s="39"/>
      <c r="J496" s="39"/>
      <c r="K496" s="39"/>
      <c r="L496" s="39"/>
      <c r="M496" s="40"/>
      <c r="N496" s="39"/>
      <c r="O496" s="27"/>
    </row>
    <row r="497" spans="1:15" x14ac:dyDescent="0.25">
      <c r="A497" s="18"/>
      <c r="B497" s="38"/>
      <c r="C497" s="39"/>
      <c r="D497" s="39"/>
      <c r="E497" s="39"/>
      <c r="F497" s="39"/>
      <c r="G497" s="39"/>
      <c r="H497" s="39"/>
      <c r="I497" s="39"/>
      <c r="J497" s="39"/>
      <c r="K497" s="39"/>
      <c r="L497" s="39"/>
      <c r="M497" s="40"/>
      <c r="N497" s="39"/>
      <c r="O497" s="27"/>
    </row>
    <row r="498" spans="1:15" x14ac:dyDescent="0.25">
      <c r="A498" s="18"/>
      <c r="B498" s="38"/>
      <c r="C498" s="39"/>
      <c r="D498" s="39"/>
      <c r="E498" s="39"/>
      <c r="F498" s="39"/>
      <c r="G498" s="39"/>
      <c r="H498" s="39"/>
      <c r="I498" s="39"/>
      <c r="J498" s="39"/>
      <c r="K498" s="39"/>
      <c r="L498" s="39"/>
      <c r="M498" s="40"/>
      <c r="N498" s="39"/>
      <c r="O498" s="27"/>
    </row>
    <row r="499" spans="1:15" x14ac:dyDescent="0.25">
      <c r="A499" s="18"/>
      <c r="B499" s="38"/>
      <c r="C499" s="39"/>
      <c r="D499" s="39"/>
      <c r="E499" s="39"/>
      <c r="F499" s="39"/>
      <c r="G499" s="39"/>
      <c r="H499" s="39"/>
      <c r="I499" s="39"/>
      <c r="J499" s="39"/>
      <c r="K499" s="39"/>
      <c r="L499" s="39"/>
      <c r="M499" s="40"/>
      <c r="N499" s="39"/>
      <c r="O499" s="27"/>
    </row>
    <row r="500" spans="1:15" x14ac:dyDescent="0.25">
      <c r="A500" s="18"/>
      <c r="B500" s="38"/>
      <c r="C500" s="39"/>
      <c r="D500" s="39"/>
      <c r="E500" s="39"/>
      <c r="F500" s="39"/>
      <c r="G500" s="39"/>
      <c r="H500" s="39"/>
      <c r="I500" s="39"/>
      <c r="J500" s="39"/>
      <c r="K500" s="39"/>
      <c r="L500" s="39"/>
      <c r="M500" s="40"/>
      <c r="N500" s="39"/>
      <c r="O500" s="27"/>
    </row>
    <row r="501" spans="1:15" x14ac:dyDescent="0.25">
      <c r="A501" s="18"/>
      <c r="B501" s="38"/>
      <c r="C501" s="39"/>
      <c r="D501" s="39"/>
      <c r="E501" s="39"/>
      <c r="F501" s="39"/>
      <c r="G501" s="39"/>
      <c r="H501" s="39"/>
      <c r="I501" s="39"/>
      <c r="J501" s="39"/>
      <c r="K501" s="39"/>
      <c r="L501" s="39"/>
      <c r="M501" s="40"/>
      <c r="N501" s="39"/>
      <c r="O501" s="27"/>
    </row>
    <row r="502" spans="1:15" x14ac:dyDescent="0.25">
      <c r="A502" s="18"/>
      <c r="B502" s="38"/>
      <c r="C502" s="39"/>
      <c r="D502" s="39"/>
      <c r="E502" s="39"/>
      <c r="F502" s="39"/>
      <c r="G502" s="39"/>
      <c r="H502" s="39"/>
      <c r="I502" s="39"/>
      <c r="J502" s="39"/>
      <c r="K502" s="39"/>
      <c r="L502" s="39"/>
      <c r="M502" s="40"/>
      <c r="N502" s="39"/>
      <c r="O502" s="27"/>
    </row>
    <row r="503" spans="1:15" x14ac:dyDescent="0.25">
      <c r="A503" s="18"/>
      <c r="B503" s="38"/>
      <c r="C503" s="39"/>
      <c r="D503" s="39"/>
      <c r="E503" s="39"/>
      <c r="F503" s="39"/>
      <c r="G503" s="39"/>
      <c r="H503" s="39"/>
      <c r="I503" s="39"/>
      <c r="J503" s="39"/>
      <c r="K503" s="39"/>
      <c r="L503" s="39"/>
      <c r="M503" s="40"/>
      <c r="N503" s="39"/>
      <c r="O503" s="27"/>
    </row>
    <row r="504" spans="1:15" x14ac:dyDescent="0.25">
      <c r="A504" s="18"/>
      <c r="B504" s="38"/>
      <c r="C504" s="39"/>
      <c r="D504" s="39"/>
      <c r="E504" s="39"/>
      <c r="F504" s="39"/>
      <c r="G504" s="39"/>
      <c r="H504" s="39"/>
      <c r="I504" s="39"/>
      <c r="J504" s="39"/>
      <c r="K504" s="39"/>
      <c r="L504" s="39"/>
      <c r="M504" s="40"/>
      <c r="N504" s="39"/>
      <c r="O504" s="27"/>
    </row>
    <row r="505" spans="1:15" x14ac:dyDescent="0.25">
      <c r="A505" s="18"/>
      <c r="B505" s="38"/>
      <c r="C505" s="39"/>
      <c r="D505" s="39"/>
      <c r="E505" s="39"/>
      <c r="F505" s="39"/>
      <c r="G505" s="39"/>
      <c r="H505" s="39"/>
      <c r="I505" s="39"/>
      <c r="J505" s="39"/>
      <c r="K505" s="39"/>
      <c r="L505" s="39"/>
      <c r="M505" s="40"/>
      <c r="N505" s="39"/>
      <c r="O505" s="27"/>
    </row>
    <row r="506" spans="1:15" x14ac:dyDescent="0.25">
      <c r="A506" s="18"/>
      <c r="B506" s="38"/>
      <c r="C506" s="39"/>
      <c r="D506" s="39"/>
      <c r="E506" s="39"/>
      <c r="F506" s="39"/>
      <c r="G506" s="39"/>
      <c r="H506" s="39"/>
      <c r="I506" s="39"/>
      <c r="J506" s="39"/>
      <c r="K506" s="39"/>
      <c r="L506" s="39"/>
      <c r="M506" s="40"/>
      <c r="N506" s="39"/>
      <c r="O506" s="27"/>
    </row>
    <row r="507" spans="1:15" x14ac:dyDescent="0.25">
      <c r="A507" s="18"/>
      <c r="B507" s="38"/>
      <c r="C507" s="39"/>
      <c r="D507" s="39"/>
      <c r="E507" s="39"/>
      <c r="F507" s="39"/>
      <c r="G507" s="39"/>
      <c r="H507" s="39"/>
      <c r="I507" s="39"/>
      <c r="J507" s="39"/>
      <c r="K507" s="39"/>
      <c r="L507" s="39"/>
      <c r="M507" s="40"/>
      <c r="N507" s="39"/>
      <c r="O507" s="27"/>
    </row>
    <row r="508" spans="1:15" x14ac:dyDescent="0.25">
      <c r="A508" s="18"/>
      <c r="B508" s="38"/>
      <c r="C508" s="39"/>
      <c r="D508" s="39"/>
      <c r="E508" s="39"/>
      <c r="F508" s="39"/>
      <c r="G508" s="39"/>
      <c r="H508" s="39"/>
      <c r="I508" s="39"/>
      <c r="J508" s="39"/>
      <c r="K508" s="39"/>
      <c r="L508" s="39"/>
      <c r="M508" s="40"/>
      <c r="N508" s="39"/>
      <c r="O508" s="27"/>
    </row>
    <row r="509" spans="1:15" x14ac:dyDescent="0.25">
      <c r="A509" s="18"/>
      <c r="B509" s="38"/>
      <c r="C509" s="39"/>
      <c r="D509" s="39"/>
      <c r="E509" s="39"/>
      <c r="F509" s="39"/>
      <c r="G509" s="39"/>
      <c r="H509" s="39"/>
      <c r="I509" s="39"/>
      <c r="J509" s="39"/>
      <c r="K509" s="39"/>
      <c r="L509" s="39"/>
      <c r="M509" s="40"/>
      <c r="N509" s="39"/>
      <c r="O509" s="27"/>
    </row>
    <row r="510" spans="1:15" x14ac:dyDescent="0.25">
      <c r="A510" s="18"/>
      <c r="B510" s="38"/>
      <c r="C510" s="39"/>
      <c r="D510" s="39"/>
      <c r="E510" s="39"/>
      <c r="F510" s="39"/>
      <c r="G510" s="39"/>
      <c r="H510" s="39"/>
      <c r="I510" s="39"/>
      <c r="J510" s="39"/>
      <c r="K510" s="39"/>
      <c r="L510" s="39"/>
      <c r="M510" s="40"/>
      <c r="N510" s="39"/>
      <c r="O510" s="27"/>
    </row>
    <row r="511" spans="1:15" x14ac:dyDescent="0.25">
      <c r="A511" s="18"/>
      <c r="B511" s="38"/>
      <c r="C511" s="39"/>
      <c r="D511" s="39"/>
      <c r="E511" s="39"/>
      <c r="F511" s="39"/>
      <c r="G511" s="39"/>
      <c r="H511" s="39"/>
      <c r="I511" s="39"/>
      <c r="J511" s="39"/>
      <c r="K511" s="39"/>
      <c r="L511" s="39"/>
      <c r="M511" s="40"/>
      <c r="N511" s="39"/>
      <c r="O511" s="27"/>
    </row>
    <row r="512" spans="1:15" x14ac:dyDescent="0.25">
      <c r="A512" s="18"/>
      <c r="B512" s="38"/>
      <c r="C512" s="39"/>
      <c r="D512" s="39"/>
      <c r="E512" s="39"/>
      <c r="F512" s="39"/>
      <c r="G512" s="39"/>
      <c r="H512" s="39"/>
      <c r="I512" s="39"/>
      <c r="J512" s="39"/>
      <c r="K512" s="39"/>
      <c r="L512" s="39"/>
      <c r="M512" s="40"/>
      <c r="N512" s="39"/>
      <c r="O512" s="27"/>
    </row>
    <row r="513" spans="1:15" x14ac:dyDescent="0.25">
      <c r="A513" s="18"/>
      <c r="B513" s="38"/>
      <c r="C513" s="39"/>
      <c r="D513" s="39"/>
      <c r="E513" s="39"/>
      <c r="F513" s="39"/>
      <c r="G513" s="39"/>
      <c r="H513" s="39"/>
      <c r="I513" s="39"/>
      <c r="J513" s="39"/>
      <c r="K513" s="39"/>
      <c r="L513" s="39"/>
      <c r="M513" s="40"/>
      <c r="N513" s="39"/>
      <c r="O513" s="27"/>
    </row>
    <row r="514" spans="1:15" x14ac:dyDescent="0.25">
      <c r="A514" s="18"/>
      <c r="B514" s="38"/>
      <c r="C514" s="39"/>
      <c r="D514" s="39"/>
      <c r="E514" s="39"/>
      <c r="F514" s="39"/>
      <c r="G514" s="39"/>
      <c r="H514" s="39"/>
      <c r="I514" s="39"/>
      <c r="J514" s="39"/>
      <c r="K514" s="39"/>
      <c r="L514" s="39"/>
      <c r="M514" s="40"/>
      <c r="N514" s="39"/>
      <c r="O514" s="27"/>
    </row>
    <row r="515" spans="1:15" x14ac:dyDescent="0.25">
      <c r="A515" s="18"/>
      <c r="B515" s="38"/>
      <c r="C515" s="39"/>
      <c r="D515" s="39"/>
      <c r="E515" s="39"/>
      <c r="F515" s="39"/>
      <c r="G515" s="39"/>
      <c r="H515" s="39"/>
      <c r="I515" s="39"/>
      <c r="J515" s="39"/>
      <c r="K515" s="39"/>
      <c r="L515" s="39"/>
      <c r="M515" s="40"/>
      <c r="N515" s="39"/>
      <c r="O515" s="27"/>
    </row>
    <row r="516" spans="1:15" x14ac:dyDescent="0.25">
      <c r="A516" s="18"/>
      <c r="B516" s="38"/>
      <c r="C516" s="39"/>
      <c r="D516" s="39"/>
      <c r="E516" s="39"/>
      <c r="F516" s="39"/>
      <c r="G516" s="39"/>
      <c r="H516" s="39"/>
      <c r="I516" s="39"/>
      <c r="J516" s="39"/>
      <c r="K516" s="39"/>
      <c r="L516" s="39"/>
      <c r="M516" s="40"/>
      <c r="N516" s="39"/>
      <c r="O516" s="27"/>
    </row>
    <row r="517" spans="1:15" x14ac:dyDescent="0.25">
      <c r="A517" s="18"/>
      <c r="B517" s="38"/>
      <c r="C517" s="39"/>
      <c r="D517" s="39"/>
      <c r="E517" s="39"/>
      <c r="F517" s="39"/>
      <c r="G517" s="39"/>
      <c r="H517" s="39"/>
      <c r="I517" s="39"/>
      <c r="J517" s="39"/>
      <c r="K517" s="39"/>
      <c r="L517" s="39"/>
      <c r="M517" s="40"/>
      <c r="N517" s="39"/>
      <c r="O517" s="27"/>
    </row>
    <row r="518" spans="1:15" x14ac:dyDescent="0.25">
      <c r="A518" s="18"/>
      <c r="B518" s="38"/>
      <c r="C518" s="39"/>
      <c r="D518" s="39"/>
      <c r="E518" s="39"/>
      <c r="F518" s="39"/>
      <c r="G518" s="39"/>
      <c r="H518" s="39"/>
      <c r="I518" s="39"/>
      <c r="J518" s="39"/>
      <c r="K518" s="39"/>
      <c r="L518" s="39"/>
      <c r="M518" s="40"/>
      <c r="N518" s="39"/>
      <c r="O518" s="27"/>
    </row>
    <row r="519" spans="1:15" x14ac:dyDescent="0.25">
      <c r="A519" s="18"/>
      <c r="B519" s="38"/>
      <c r="C519" s="39"/>
      <c r="D519" s="39"/>
      <c r="E519" s="39"/>
      <c r="F519" s="39"/>
      <c r="G519" s="39"/>
      <c r="H519" s="39"/>
      <c r="I519" s="39"/>
      <c r="J519" s="39"/>
      <c r="K519" s="39"/>
      <c r="L519" s="39"/>
      <c r="M519" s="40"/>
      <c r="N519" s="39"/>
      <c r="O519" s="27"/>
    </row>
    <row r="520" spans="1:15" x14ac:dyDescent="0.25">
      <c r="A520" s="18"/>
      <c r="B520" s="38"/>
      <c r="C520" s="39"/>
      <c r="D520" s="39"/>
      <c r="E520" s="39"/>
      <c r="F520" s="39"/>
      <c r="G520" s="39"/>
      <c r="H520" s="39"/>
      <c r="I520" s="39"/>
      <c r="J520" s="39"/>
      <c r="K520" s="39"/>
      <c r="L520" s="39"/>
      <c r="M520" s="40"/>
      <c r="N520" s="39"/>
      <c r="O520" s="27"/>
    </row>
    <row r="521" spans="1:15" x14ac:dyDescent="0.25">
      <c r="A521" s="18"/>
      <c r="B521" s="38"/>
      <c r="C521" s="39"/>
      <c r="D521" s="39"/>
      <c r="E521" s="39"/>
      <c r="F521" s="39"/>
      <c r="G521" s="39"/>
      <c r="H521" s="39"/>
      <c r="I521" s="39"/>
      <c r="J521" s="39"/>
      <c r="K521" s="39"/>
      <c r="L521" s="39"/>
      <c r="M521" s="40"/>
      <c r="N521" s="39"/>
      <c r="O521" s="27"/>
    </row>
    <row r="522" spans="1:15" x14ac:dyDescent="0.25">
      <c r="A522" s="18"/>
      <c r="B522" s="38"/>
      <c r="C522" s="39"/>
      <c r="D522" s="39"/>
      <c r="E522" s="39"/>
      <c r="F522" s="39"/>
      <c r="G522" s="39"/>
      <c r="H522" s="39"/>
      <c r="I522" s="39"/>
      <c r="J522" s="39"/>
      <c r="K522" s="39"/>
      <c r="L522" s="39"/>
      <c r="M522" s="40"/>
      <c r="N522" s="39"/>
      <c r="O522" s="27"/>
    </row>
    <row r="523" spans="1:15" x14ac:dyDescent="0.25">
      <c r="A523" s="18"/>
      <c r="B523" s="38"/>
      <c r="C523" s="39"/>
      <c r="D523" s="39"/>
      <c r="E523" s="39"/>
      <c r="F523" s="39"/>
      <c r="G523" s="39"/>
      <c r="H523" s="39"/>
      <c r="I523" s="39"/>
      <c r="J523" s="39"/>
      <c r="K523" s="39"/>
      <c r="L523" s="39"/>
      <c r="M523" s="40"/>
      <c r="N523" s="39"/>
      <c r="O523" s="27"/>
    </row>
    <row r="524" spans="1:15" x14ac:dyDescent="0.25">
      <c r="A524" s="18"/>
      <c r="B524" s="38"/>
      <c r="C524" s="39"/>
      <c r="D524" s="39"/>
      <c r="E524" s="39"/>
      <c r="F524" s="39"/>
      <c r="G524" s="39"/>
      <c r="H524" s="39"/>
      <c r="I524" s="39"/>
      <c r="J524" s="39"/>
      <c r="K524" s="39"/>
      <c r="L524" s="39"/>
      <c r="M524" s="40"/>
      <c r="N524" s="39"/>
      <c r="O524" s="27"/>
    </row>
    <row r="525" spans="1:15" x14ac:dyDescent="0.25">
      <c r="A525" s="18"/>
      <c r="B525" s="38"/>
      <c r="C525" s="39"/>
      <c r="D525" s="39"/>
      <c r="E525" s="39"/>
      <c r="F525" s="39"/>
      <c r="G525" s="39"/>
      <c r="H525" s="39"/>
      <c r="I525" s="39"/>
      <c r="J525" s="39"/>
      <c r="K525" s="39"/>
      <c r="L525" s="39"/>
      <c r="M525" s="40"/>
      <c r="N525" s="39"/>
      <c r="O525" s="27"/>
    </row>
    <row r="526" spans="1:15" x14ac:dyDescent="0.25">
      <c r="A526" s="18"/>
      <c r="B526" s="38"/>
      <c r="C526" s="39"/>
      <c r="D526" s="39"/>
      <c r="E526" s="39"/>
      <c r="F526" s="39"/>
      <c r="G526" s="39"/>
      <c r="H526" s="39"/>
      <c r="I526" s="39"/>
      <c r="J526" s="39"/>
      <c r="K526" s="39"/>
      <c r="L526" s="39"/>
      <c r="M526" s="40"/>
      <c r="N526" s="39"/>
      <c r="O526" s="27"/>
    </row>
    <row r="527" spans="1:15" x14ac:dyDescent="0.25">
      <c r="A527" s="18"/>
      <c r="B527" s="38"/>
      <c r="C527" s="39"/>
      <c r="D527" s="39"/>
      <c r="E527" s="39"/>
      <c r="F527" s="39"/>
      <c r="G527" s="39"/>
      <c r="H527" s="39"/>
      <c r="I527" s="39"/>
      <c r="J527" s="39"/>
      <c r="K527" s="39"/>
      <c r="L527" s="39"/>
      <c r="M527" s="40"/>
      <c r="N527" s="39"/>
      <c r="O527" s="27"/>
    </row>
    <row r="528" spans="1:15" x14ac:dyDescent="0.25">
      <c r="A528" s="18"/>
      <c r="B528" s="38"/>
      <c r="C528" s="39"/>
      <c r="D528" s="39"/>
      <c r="E528" s="39"/>
      <c r="F528" s="39"/>
      <c r="G528" s="39"/>
      <c r="H528" s="39"/>
      <c r="I528" s="39"/>
      <c r="J528" s="39"/>
      <c r="K528" s="39"/>
      <c r="L528" s="39"/>
      <c r="M528" s="40"/>
      <c r="N528" s="39"/>
      <c r="O528" s="27"/>
    </row>
    <row r="529" spans="1:15" x14ac:dyDescent="0.25">
      <c r="A529" s="18"/>
      <c r="B529" s="38"/>
      <c r="C529" s="39"/>
      <c r="D529" s="39"/>
      <c r="E529" s="39"/>
      <c r="F529" s="39"/>
      <c r="G529" s="39"/>
      <c r="H529" s="39"/>
      <c r="I529" s="39"/>
      <c r="J529" s="39"/>
      <c r="K529" s="39"/>
      <c r="L529" s="39"/>
      <c r="M529" s="40"/>
      <c r="N529" s="39"/>
      <c r="O529" s="27"/>
    </row>
    <row r="530" spans="1:15" x14ac:dyDescent="0.25">
      <c r="A530" s="18"/>
      <c r="B530" s="38"/>
      <c r="C530" s="39"/>
      <c r="D530" s="39"/>
      <c r="E530" s="39"/>
      <c r="F530" s="39"/>
      <c r="G530" s="39"/>
      <c r="H530" s="39"/>
      <c r="I530" s="39"/>
      <c r="J530" s="39"/>
      <c r="K530" s="39"/>
      <c r="L530" s="39"/>
      <c r="M530" s="40"/>
      <c r="N530" s="39"/>
      <c r="O530" s="27"/>
    </row>
    <row r="531" spans="1:15" x14ac:dyDescent="0.25">
      <c r="A531" s="18"/>
      <c r="B531" s="38"/>
      <c r="C531" s="39"/>
      <c r="D531" s="39"/>
      <c r="E531" s="39"/>
      <c r="F531" s="39"/>
      <c r="G531" s="39"/>
      <c r="H531" s="39"/>
      <c r="I531" s="39"/>
      <c r="J531" s="39"/>
      <c r="K531" s="39"/>
      <c r="L531" s="39"/>
      <c r="M531" s="40"/>
      <c r="N531" s="39"/>
      <c r="O531" s="27"/>
    </row>
    <row r="532" spans="1:15" x14ac:dyDescent="0.25">
      <c r="A532" s="18"/>
      <c r="B532" s="38"/>
      <c r="C532" s="39"/>
      <c r="D532" s="39"/>
      <c r="E532" s="39"/>
      <c r="F532" s="39"/>
      <c r="G532" s="39"/>
      <c r="H532" s="39"/>
      <c r="I532" s="39"/>
      <c r="J532" s="39"/>
      <c r="K532" s="39"/>
      <c r="L532" s="39"/>
      <c r="M532" s="40"/>
      <c r="N532" s="39"/>
      <c r="O532" s="27"/>
    </row>
    <row r="533" spans="1:15" x14ac:dyDescent="0.25">
      <c r="A533" s="18"/>
      <c r="B533" s="38"/>
      <c r="C533" s="39"/>
      <c r="D533" s="39"/>
      <c r="E533" s="39"/>
      <c r="F533" s="39"/>
      <c r="G533" s="39"/>
      <c r="H533" s="39"/>
      <c r="I533" s="39"/>
      <c r="J533" s="39"/>
      <c r="K533" s="39"/>
      <c r="L533" s="39"/>
      <c r="M533" s="40"/>
      <c r="N533" s="39"/>
      <c r="O533" s="27"/>
    </row>
    <row r="534" spans="1:15" x14ac:dyDescent="0.25">
      <c r="A534" s="18"/>
      <c r="B534" s="38"/>
      <c r="C534" s="39"/>
      <c r="D534" s="39"/>
      <c r="E534" s="39"/>
      <c r="F534" s="39"/>
      <c r="G534" s="39"/>
      <c r="H534" s="39"/>
      <c r="I534" s="39"/>
      <c r="J534" s="39"/>
      <c r="K534" s="39"/>
      <c r="L534" s="39"/>
      <c r="M534" s="40"/>
      <c r="N534" s="39"/>
      <c r="O534" s="27"/>
    </row>
    <row r="535" spans="1:15" x14ac:dyDescent="0.25">
      <c r="A535" s="18"/>
      <c r="B535" s="38"/>
      <c r="C535" s="39"/>
      <c r="D535" s="39"/>
      <c r="E535" s="39"/>
      <c r="F535" s="39"/>
      <c r="G535" s="39"/>
      <c r="H535" s="39"/>
      <c r="I535" s="39"/>
      <c r="J535" s="39"/>
      <c r="K535" s="39"/>
      <c r="L535" s="39"/>
      <c r="M535" s="40"/>
      <c r="N535" s="39"/>
      <c r="O535" s="27"/>
    </row>
    <row r="536" spans="1:15" x14ac:dyDescent="0.25">
      <c r="A536" s="18"/>
      <c r="B536" s="38"/>
      <c r="C536" s="39"/>
      <c r="D536" s="39"/>
      <c r="E536" s="39"/>
      <c r="F536" s="39"/>
      <c r="G536" s="39"/>
      <c r="H536" s="39"/>
      <c r="I536" s="39"/>
      <c r="J536" s="39"/>
      <c r="K536" s="39"/>
      <c r="L536" s="39"/>
      <c r="M536" s="40"/>
      <c r="N536" s="39"/>
      <c r="O536" s="27"/>
    </row>
    <row r="537" spans="1:15" x14ac:dyDescent="0.25">
      <c r="A537" s="18"/>
      <c r="B537" s="38"/>
      <c r="C537" s="39"/>
      <c r="D537" s="39"/>
      <c r="E537" s="39"/>
      <c r="F537" s="39"/>
      <c r="G537" s="39"/>
      <c r="H537" s="39"/>
      <c r="I537" s="39"/>
      <c r="J537" s="39"/>
      <c r="K537" s="39"/>
      <c r="L537" s="39"/>
      <c r="M537" s="40"/>
      <c r="N537" s="39"/>
      <c r="O537" s="27"/>
    </row>
    <row r="538" spans="1:15" x14ac:dyDescent="0.25">
      <c r="A538" s="18"/>
      <c r="B538" s="38"/>
      <c r="C538" s="39"/>
      <c r="D538" s="39"/>
      <c r="E538" s="39"/>
      <c r="F538" s="39"/>
      <c r="G538" s="39"/>
      <c r="H538" s="39"/>
      <c r="I538" s="39"/>
      <c r="J538" s="39"/>
      <c r="K538" s="39"/>
      <c r="L538" s="39"/>
      <c r="M538" s="40"/>
      <c r="N538" s="39"/>
      <c r="O538" s="27"/>
    </row>
    <row r="539" spans="1:15" x14ac:dyDescent="0.25">
      <c r="A539" s="18"/>
      <c r="B539" s="38"/>
      <c r="C539" s="39"/>
      <c r="D539" s="39"/>
      <c r="E539" s="39"/>
      <c r="F539" s="39"/>
      <c r="G539" s="39"/>
      <c r="H539" s="39"/>
      <c r="I539" s="39"/>
      <c r="J539" s="39"/>
      <c r="K539" s="39"/>
      <c r="L539" s="39"/>
      <c r="M539" s="40"/>
      <c r="N539" s="39"/>
      <c r="O539" s="27"/>
    </row>
    <row r="540" spans="1:15" x14ac:dyDescent="0.25">
      <c r="A540" s="18"/>
      <c r="B540" s="38"/>
      <c r="C540" s="39"/>
      <c r="D540" s="39"/>
      <c r="E540" s="39"/>
      <c r="F540" s="39"/>
      <c r="G540" s="39"/>
      <c r="H540" s="39"/>
      <c r="I540" s="39"/>
      <c r="J540" s="39"/>
      <c r="K540" s="39"/>
      <c r="L540" s="39"/>
      <c r="M540" s="40"/>
      <c r="N540" s="39"/>
      <c r="O540" s="27"/>
    </row>
    <row r="541" spans="1:15" x14ac:dyDescent="0.25">
      <c r="A541" s="18"/>
      <c r="B541" s="38"/>
      <c r="C541" s="39"/>
      <c r="D541" s="39"/>
      <c r="E541" s="39"/>
      <c r="F541" s="39"/>
      <c r="G541" s="39"/>
      <c r="H541" s="39"/>
      <c r="I541" s="39"/>
      <c r="J541" s="39"/>
      <c r="K541" s="39"/>
      <c r="L541" s="39"/>
      <c r="M541" s="40"/>
      <c r="N541" s="39"/>
      <c r="O541" s="27"/>
    </row>
    <row r="542" spans="1:15" x14ac:dyDescent="0.25">
      <c r="A542" s="18"/>
      <c r="B542" s="38"/>
      <c r="C542" s="39"/>
      <c r="D542" s="39"/>
      <c r="E542" s="39"/>
      <c r="F542" s="39"/>
      <c r="G542" s="39"/>
      <c r="H542" s="39"/>
      <c r="I542" s="39"/>
      <c r="J542" s="39"/>
      <c r="K542" s="39"/>
      <c r="L542" s="39"/>
      <c r="M542" s="40"/>
      <c r="N542" s="39"/>
      <c r="O542" s="27"/>
    </row>
    <row r="543" spans="1:15" x14ac:dyDescent="0.25">
      <c r="A543" s="18"/>
      <c r="B543" s="38"/>
      <c r="C543" s="39"/>
      <c r="D543" s="39"/>
      <c r="E543" s="39"/>
      <c r="F543" s="39"/>
      <c r="G543" s="39"/>
      <c r="H543" s="39"/>
      <c r="I543" s="39"/>
      <c r="J543" s="39"/>
      <c r="K543" s="39"/>
      <c r="L543" s="39"/>
      <c r="M543" s="40"/>
      <c r="N543" s="39"/>
      <c r="O543" s="27"/>
    </row>
    <row r="544" spans="1:15" x14ac:dyDescent="0.25">
      <c r="A544" s="18"/>
      <c r="B544" s="38"/>
      <c r="C544" s="39"/>
      <c r="D544" s="39"/>
      <c r="E544" s="39"/>
      <c r="F544" s="39"/>
      <c r="G544" s="39"/>
      <c r="H544" s="39"/>
      <c r="I544" s="39"/>
      <c r="J544" s="39"/>
      <c r="K544" s="39"/>
      <c r="L544" s="39"/>
      <c r="M544" s="40"/>
      <c r="N544" s="39"/>
      <c r="O544" s="27"/>
    </row>
    <row r="545" spans="1:15" x14ac:dyDescent="0.25">
      <c r="A545" s="18"/>
      <c r="B545" s="38"/>
      <c r="C545" s="39"/>
      <c r="D545" s="39"/>
      <c r="E545" s="39"/>
      <c r="F545" s="39"/>
      <c r="G545" s="39"/>
      <c r="H545" s="39"/>
      <c r="I545" s="39"/>
      <c r="J545" s="39"/>
      <c r="K545" s="39"/>
      <c r="L545" s="39"/>
      <c r="M545" s="40"/>
      <c r="N545" s="39"/>
      <c r="O545" s="27"/>
    </row>
    <row r="546" spans="1:15" x14ac:dyDescent="0.25">
      <c r="A546" s="18"/>
      <c r="B546" s="38"/>
      <c r="C546" s="39"/>
      <c r="D546" s="39"/>
      <c r="E546" s="39"/>
      <c r="F546" s="39"/>
      <c r="G546" s="39"/>
      <c r="H546" s="39"/>
      <c r="I546" s="39"/>
      <c r="J546" s="39"/>
      <c r="K546" s="39"/>
      <c r="L546" s="39"/>
      <c r="M546" s="40"/>
      <c r="N546" s="39"/>
      <c r="O546" s="27"/>
    </row>
    <row r="547" spans="1:15" x14ac:dyDescent="0.25">
      <c r="A547" s="18"/>
      <c r="B547" s="38"/>
      <c r="C547" s="39"/>
      <c r="D547" s="39"/>
      <c r="E547" s="39"/>
      <c r="F547" s="39"/>
      <c r="G547" s="39"/>
      <c r="H547" s="39"/>
      <c r="I547" s="39"/>
      <c r="J547" s="39"/>
      <c r="K547" s="39"/>
      <c r="L547" s="39"/>
      <c r="M547" s="40"/>
      <c r="N547" s="39"/>
      <c r="O547" s="27"/>
    </row>
    <row r="548" spans="1:15" x14ac:dyDescent="0.25">
      <c r="A548" s="18"/>
      <c r="B548" s="38"/>
      <c r="C548" s="39"/>
      <c r="D548" s="39"/>
      <c r="E548" s="39"/>
      <c r="F548" s="39"/>
      <c r="G548" s="39"/>
      <c r="H548" s="39"/>
      <c r="I548" s="39"/>
      <c r="J548" s="39"/>
      <c r="K548" s="39"/>
      <c r="L548" s="39"/>
      <c r="M548" s="40"/>
      <c r="N548" s="39"/>
      <c r="O548" s="27"/>
    </row>
    <row r="549" spans="1:15" x14ac:dyDescent="0.25">
      <c r="A549" s="18"/>
      <c r="B549" s="38"/>
      <c r="C549" s="39"/>
      <c r="D549" s="39"/>
      <c r="E549" s="39"/>
      <c r="F549" s="39"/>
      <c r="G549" s="39"/>
      <c r="H549" s="39"/>
      <c r="I549" s="39"/>
      <c r="J549" s="39"/>
      <c r="K549" s="39"/>
      <c r="L549" s="39"/>
      <c r="M549" s="40"/>
      <c r="N549" s="39"/>
      <c r="O549" s="27"/>
    </row>
    <row r="550" spans="1:15" x14ac:dyDescent="0.25">
      <c r="A550" s="18"/>
      <c r="B550" s="38"/>
      <c r="C550" s="39"/>
      <c r="D550" s="39"/>
      <c r="E550" s="39"/>
      <c r="F550" s="39"/>
      <c r="G550" s="39"/>
      <c r="H550" s="39"/>
      <c r="I550" s="39"/>
      <c r="J550" s="39"/>
      <c r="K550" s="39"/>
      <c r="L550" s="39"/>
      <c r="M550" s="40"/>
      <c r="N550" s="39"/>
      <c r="O550" s="27"/>
    </row>
    <row r="551" spans="1:15" x14ac:dyDescent="0.25">
      <c r="A551" s="18"/>
      <c r="B551" s="38"/>
      <c r="C551" s="39"/>
      <c r="D551" s="39"/>
      <c r="E551" s="39"/>
      <c r="F551" s="39"/>
      <c r="G551" s="39"/>
      <c r="H551" s="39"/>
      <c r="I551" s="39"/>
      <c r="J551" s="39"/>
      <c r="K551" s="39"/>
      <c r="L551" s="39"/>
      <c r="M551" s="40"/>
      <c r="N551" s="39"/>
      <c r="O551" s="27"/>
    </row>
    <row r="552" spans="1:15" x14ac:dyDescent="0.25">
      <c r="A552" s="18"/>
      <c r="B552" s="38"/>
      <c r="C552" s="39"/>
      <c r="D552" s="39"/>
      <c r="E552" s="39"/>
      <c r="F552" s="39"/>
      <c r="G552" s="39"/>
      <c r="H552" s="39"/>
      <c r="I552" s="39"/>
      <c r="J552" s="39"/>
      <c r="K552" s="39"/>
      <c r="L552" s="39"/>
      <c r="M552" s="40"/>
      <c r="N552" s="39"/>
      <c r="O552" s="27"/>
    </row>
    <row r="553" spans="1:15" x14ac:dyDescent="0.25">
      <c r="A553" s="18"/>
      <c r="B553" s="38"/>
      <c r="C553" s="39"/>
      <c r="D553" s="39"/>
      <c r="E553" s="39"/>
      <c r="F553" s="39"/>
      <c r="G553" s="39"/>
      <c r="H553" s="39"/>
      <c r="I553" s="39"/>
      <c r="J553" s="39"/>
      <c r="K553" s="39"/>
      <c r="L553" s="39"/>
      <c r="M553" s="40"/>
      <c r="N553" s="39"/>
      <c r="O553" s="27"/>
    </row>
    <row r="554" spans="1:15" x14ac:dyDescent="0.25">
      <c r="A554" s="18"/>
      <c r="B554" s="38"/>
      <c r="C554" s="39"/>
      <c r="D554" s="39"/>
      <c r="E554" s="39"/>
      <c r="F554" s="39"/>
      <c r="G554" s="39"/>
      <c r="H554" s="39"/>
      <c r="I554" s="39"/>
      <c r="J554" s="39"/>
      <c r="K554" s="39"/>
      <c r="L554" s="39"/>
      <c r="M554" s="40"/>
      <c r="N554" s="39"/>
      <c r="O554" s="27"/>
    </row>
    <row r="555" spans="1:15" x14ac:dyDescent="0.25">
      <c r="A555" s="18"/>
      <c r="B555" s="38"/>
      <c r="C555" s="39"/>
      <c r="D555" s="39"/>
      <c r="E555" s="39"/>
      <c r="F555" s="39"/>
      <c r="G555" s="39"/>
      <c r="H555" s="39"/>
      <c r="I555" s="39"/>
      <c r="J555" s="39"/>
      <c r="K555" s="39"/>
      <c r="L555" s="39"/>
      <c r="M555" s="40"/>
      <c r="N555" s="39"/>
      <c r="O555" s="27"/>
    </row>
    <row r="556" spans="1:15" x14ac:dyDescent="0.25">
      <c r="A556" s="18"/>
      <c r="B556" s="38"/>
      <c r="C556" s="39"/>
      <c r="D556" s="39"/>
      <c r="E556" s="39"/>
      <c r="F556" s="39"/>
      <c r="G556" s="39"/>
      <c r="H556" s="39"/>
      <c r="I556" s="39"/>
      <c r="J556" s="39"/>
      <c r="K556" s="39"/>
      <c r="L556" s="39"/>
      <c r="M556" s="40"/>
      <c r="N556" s="39"/>
      <c r="O556" s="27"/>
    </row>
    <row r="557" spans="1:15" x14ac:dyDescent="0.25">
      <c r="A557" s="18"/>
      <c r="B557" s="38"/>
      <c r="C557" s="39"/>
      <c r="D557" s="39"/>
      <c r="E557" s="39"/>
      <c r="F557" s="39"/>
      <c r="G557" s="39"/>
      <c r="H557" s="39"/>
      <c r="I557" s="39"/>
      <c r="J557" s="39"/>
      <c r="K557" s="39"/>
      <c r="L557" s="39"/>
      <c r="M557" s="40"/>
      <c r="N557" s="39"/>
      <c r="O557" s="27"/>
    </row>
    <row r="558" spans="1:15" x14ac:dyDescent="0.25">
      <c r="A558" s="18"/>
      <c r="B558" s="38"/>
      <c r="C558" s="39"/>
      <c r="D558" s="39"/>
      <c r="E558" s="39"/>
      <c r="F558" s="39"/>
      <c r="G558" s="39"/>
      <c r="H558" s="39"/>
      <c r="I558" s="39"/>
      <c r="J558" s="39"/>
      <c r="K558" s="39"/>
      <c r="L558" s="39"/>
      <c r="M558" s="40"/>
      <c r="N558" s="39"/>
      <c r="O558" s="27"/>
    </row>
    <row r="559" spans="1:15" x14ac:dyDescent="0.25">
      <c r="A559" s="18"/>
      <c r="B559" s="38"/>
      <c r="C559" s="39"/>
      <c r="D559" s="39"/>
      <c r="E559" s="39"/>
      <c r="F559" s="39"/>
      <c r="G559" s="39"/>
      <c r="H559" s="39"/>
      <c r="I559" s="39"/>
      <c r="J559" s="39"/>
      <c r="K559" s="39"/>
      <c r="L559" s="39"/>
      <c r="M559" s="40"/>
      <c r="N559" s="39"/>
      <c r="O559" s="27"/>
    </row>
    <row r="560" spans="1:15" x14ac:dyDescent="0.25">
      <c r="A560" s="18"/>
      <c r="B560" s="38"/>
      <c r="C560" s="39"/>
      <c r="D560" s="39"/>
      <c r="E560" s="39"/>
      <c r="F560" s="39"/>
      <c r="G560" s="39"/>
      <c r="H560" s="39"/>
      <c r="I560" s="39"/>
      <c r="J560" s="39"/>
      <c r="K560" s="39"/>
      <c r="L560" s="39"/>
      <c r="M560" s="40"/>
      <c r="N560" s="39"/>
      <c r="O560" s="27"/>
    </row>
    <row r="561" spans="1:15" x14ac:dyDescent="0.25">
      <c r="A561" s="18"/>
      <c r="B561" s="38"/>
      <c r="C561" s="39"/>
      <c r="D561" s="39"/>
      <c r="E561" s="39"/>
      <c r="F561" s="39"/>
      <c r="G561" s="39"/>
      <c r="H561" s="39"/>
      <c r="I561" s="39"/>
      <c r="J561" s="39"/>
      <c r="K561" s="39"/>
      <c r="L561" s="39"/>
      <c r="M561" s="40"/>
      <c r="N561" s="39"/>
      <c r="O561" s="27"/>
    </row>
    <row r="562" spans="1:15" x14ac:dyDescent="0.25">
      <c r="A562" s="18"/>
      <c r="B562" s="38"/>
      <c r="C562" s="39"/>
      <c r="D562" s="39"/>
      <c r="E562" s="39"/>
      <c r="F562" s="39"/>
      <c r="G562" s="39"/>
      <c r="H562" s="39"/>
      <c r="I562" s="39"/>
      <c r="J562" s="39"/>
      <c r="K562" s="39"/>
      <c r="L562" s="39"/>
      <c r="M562" s="40"/>
      <c r="N562" s="39"/>
      <c r="O562" s="27"/>
    </row>
    <row r="563" spans="1:15" x14ac:dyDescent="0.25">
      <c r="A563" s="18"/>
      <c r="B563" s="38"/>
      <c r="C563" s="39"/>
      <c r="D563" s="39"/>
      <c r="E563" s="39"/>
      <c r="F563" s="39"/>
      <c r="G563" s="39"/>
      <c r="H563" s="39"/>
      <c r="I563" s="39"/>
      <c r="J563" s="39"/>
      <c r="K563" s="39"/>
      <c r="L563" s="39"/>
      <c r="M563" s="40"/>
      <c r="N563" s="39"/>
      <c r="O563" s="27"/>
    </row>
    <row r="564" spans="1:15" x14ac:dyDescent="0.25">
      <c r="A564" s="18"/>
      <c r="B564" s="38"/>
      <c r="C564" s="39"/>
      <c r="D564" s="39"/>
      <c r="E564" s="39"/>
      <c r="F564" s="39"/>
      <c r="G564" s="39"/>
      <c r="H564" s="39"/>
      <c r="I564" s="39"/>
      <c r="J564" s="39"/>
      <c r="K564" s="39"/>
      <c r="L564" s="39"/>
      <c r="M564" s="40"/>
      <c r="N564" s="39"/>
      <c r="O564" s="27"/>
    </row>
    <row r="565" spans="1:15" x14ac:dyDescent="0.25">
      <c r="A565" s="18"/>
      <c r="B565" s="38"/>
      <c r="C565" s="39"/>
      <c r="D565" s="39"/>
      <c r="E565" s="39"/>
      <c r="F565" s="39"/>
      <c r="G565" s="39"/>
      <c r="H565" s="39"/>
      <c r="I565" s="39"/>
      <c r="J565" s="39"/>
      <c r="K565" s="39"/>
      <c r="L565" s="39"/>
      <c r="M565" s="40"/>
      <c r="N565" s="39"/>
      <c r="O565" s="27"/>
    </row>
    <row r="566" spans="1:15" x14ac:dyDescent="0.25">
      <c r="A566" s="18"/>
      <c r="B566" s="38"/>
      <c r="C566" s="39"/>
      <c r="D566" s="39"/>
      <c r="E566" s="39"/>
      <c r="F566" s="39"/>
      <c r="G566" s="39"/>
      <c r="H566" s="39"/>
      <c r="I566" s="39"/>
      <c r="J566" s="39"/>
      <c r="K566" s="39"/>
      <c r="L566" s="39"/>
      <c r="M566" s="40"/>
      <c r="N566" s="39"/>
      <c r="O566" s="27"/>
    </row>
    <row r="567" spans="1:15" x14ac:dyDescent="0.25">
      <c r="A567" s="18"/>
      <c r="B567" s="38"/>
      <c r="C567" s="39"/>
      <c r="D567" s="39"/>
      <c r="E567" s="39"/>
      <c r="F567" s="39"/>
      <c r="G567" s="39"/>
      <c r="H567" s="39"/>
      <c r="I567" s="39"/>
      <c r="J567" s="39"/>
      <c r="K567" s="39"/>
      <c r="L567" s="39"/>
      <c r="M567" s="40"/>
      <c r="N567" s="39"/>
      <c r="O567" s="27"/>
    </row>
    <row r="568" spans="1:15" x14ac:dyDescent="0.25">
      <c r="A568" s="18"/>
      <c r="B568" s="38"/>
      <c r="C568" s="39"/>
      <c r="D568" s="39"/>
      <c r="E568" s="39"/>
      <c r="F568" s="39"/>
      <c r="G568" s="39"/>
      <c r="H568" s="39"/>
      <c r="I568" s="39"/>
      <c r="J568" s="39"/>
      <c r="K568" s="39"/>
      <c r="L568" s="39"/>
      <c r="M568" s="40"/>
      <c r="N568" s="39"/>
      <c r="O568" s="27"/>
    </row>
    <row r="569" spans="1:15" x14ac:dyDescent="0.25">
      <c r="A569" s="18"/>
      <c r="B569" s="38"/>
      <c r="C569" s="39"/>
      <c r="D569" s="39"/>
      <c r="E569" s="39"/>
      <c r="F569" s="39"/>
      <c r="G569" s="39"/>
      <c r="H569" s="39"/>
      <c r="I569" s="39"/>
      <c r="J569" s="39"/>
      <c r="K569" s="39"/>
      <c r="L569" s="39"/>
      <c r="M569" s="40"/>
      <c r="N569" s="39"/>
      <c r="O569" s="27"/>
    </row>
    <row r="570" spans="1:15" x14ac:dyDescent="0.25">
      <c r="A570" s="18"/>
      <c r="B570" s="38"/>
      <c r="C570" s="39"/>
      <c r="D570" s="39"/>
      <c r="E570" s="39"/>
      <c r="F570" s="39"/>
      <c r="G570" s="39"/>
      <c r="H570" s="39"/>
      <c r="I570" s="39"/>
      <c r="J570" s="39"/>
      <c r="K570" s="39"/>
      <c r="L570" s="39"/>
      <c r="M570" s="40"/>
      <c r="N570" s="39"/>
      <c r="O570" s="27"/>
    </row>
    <row r="571" spans="1:15" x14ac:dyDescent="0.25">
      <c r="A571" s="18"/>
      <c r="B571" s="38"/>
      <c r="C571" s="39"/>
      <c r="D571" s="39"/>
      <c r="E571" s="39"/>
      <c r="F571" s="39"/>
      <c r="G571" s="39"/>
      <c r="H571" s="39"/>
      <c r="I571" s="39"/>
      <c r="J571" s="39"/>
      <c r="K571" s="39"/>
      <c r="L571" s="39"/>
      <c r="M571" s="40"/>
      <c r="N571" s="39"/>
      <c r="O571" s="27"/>
    </row>
    <row r="572" spans="1:15" x14ac:dyDescent="0.25">
      <c r="A572" s="18"/>
      <c r="B572" s="38"/>
      <c r="C572" s="39"/>
      <c r="D572" s="39"/>
      <c r="E572" s="39"/>
      <c r="F572" s="39"/>
      <c r="G572" s="39"/>
      <c r="H572" s="39"/>
      <c r="I572" s="39"/>
      <c r="J572" s="39"/>
      <c r="K572" s="39"/>
      <c r="L572" s="39"/>
      <c r="M572" s="40"/>
      <c r="N572" s="39"/>
      <c r="O572" s="27"/>
    </row>
    <row r="573" spans="1:15" x14ac:dyDescent="0.25">
      <c r="A573" s="18"/>
      <c r="B573" s="38"/>
      <c r="C573" s="39"/>
      <c r="D573" s="39"/>
      <c r="E573" s="39"/>
      <c r="F573" s="39"/>
      <c r="G573" s="39"/>
      <c r="H573" s="39"/>
      <c r="I573" s="39"/>
      <c r="J573" s="39"/>
      <c r="K573" s="39"/>
      <c r="L573" s="39"/>
      <c r="M573" s="40"/>
      <c r="N573" s="39"/>
      <c r="O573" s="27"/>
    </row>
    <row r="574" spans="1:15" x14ac:dyDescent="0.25">
      <c r="A574" s="18"/>
      <c r="B574" s="38"/>
      <c r="C574" s="39"/>
      <c r="D574" s="39"/>
      <c r="E574" s="39"/>
      <c r="F574" s="39"/>
      <c r="G574" s="39"/>
      <c r="H574" s="39"/>
      <c r="I574" s="39"/>
      <c r="J574" s="39"/>
      <c r="K574" s="39"/>
      <c r="L574" s="39"/>
      <c r="M574" s="40"/>
      <c r="N574" s="39"/>
      <c r="O574" s="27"/>
    </row>
    <row r="575" spans="1:15" x14ac:dyDescent="0.25">
      <c r="A575" s="18"/>
      <c r="B575" s="38"/>
      <c r="C575" s="39"/>
      <c r="D575" s="39"/>
      <c r="E575" s="39"/>
      <c r="F575" s="39"/>
      <c r="G575" s="39"/>
      <c r="H575" s="39"/>
      <c r="I575" s="39"/>
      <c r="J575" s="39"/>
      <c r="K575" s="39"/>
      <c r="L575" s="39"/>
      <c r="M575" s="40"/>
      <c r="N575" s="39"/>
      <c r="O575" s="27"/>
    </row>
    <row r="576" spans="1:15" x14ac:dyDescent="0.25">
      <c r="A576" s="18"/>
      <c r="B576" s="38"/>
      <c r="C576" s="39"/>
      <c r="D576" s="39"/>
      <c r="E576" s="39"/>
      <c r="F576" s="39"/>
      <c r="G576" s="39"/>
      <c r="H576" s="39"/>
      <c r="I576" s="39"/>
      <c r="J576" s="39"/>
      <c r="K576" s="39"/>
      <c r="L576" s="39"/>
      <c r="M576" s="40"/>
      <c r="N576" s="39"/>
      <c r="O576" s="27"/>
    </row>
    <row r="577" spans="1:15" x14ac:dyDescent="0.25">
      <c r="A577" s="18"/>
      <c r="B577" s="38"/>
      <c r="C577" s="39"/>
      <c r="D577" s="39"/>
      <c r="E577" s="39"/>
      <c r="F577" s="39"/>
      <c r="G577" s="39"/>
      <c r="H577" s="39"/>
      <c r="I577" s="39"/>
      <c r="J577" s="39"/>
      <c r="K577" s="39"/>
      <c r="L577" s="39"/>
      <c r="M577" s="40"/>
      <c r="N577" s="39"/>
      <c r="O577" s="27"/>
    </row>
    <row r="578" spans="1:15" x14ac:dyDescent="0.25">
      <c r="A578" s="18"/>
      <c r="B578" s="38"/>
      <c r="C578" s="39"/>
      <c r="D578" s="39"/>
      <c r="E578" s="39"/>
      <c r="F578" s="39"/>
      <c r="G578" s="39"/>
      <c r="H578" s="39"/>
      <c r="I578" s="39"/>
      <c r="J578" s="39"/>
      <c r="K578" s="39"/>
      <c r="L578" s="39"/>
      <c r="M578" s="40"/>
      <c r="N578" s="39"/>
      <c r="O578" s="27"/>
    </row>
    <row r="579" spans="1:15" x14ac:dyDescent="0.25">
      <c r="A579" s="18"/>
      <c r="B579" s="38"/>
      <c r="C579" s="39"/>
      <c r="D579" s="39"/>
      <c r="E579" s="39"/>
      <c r="F579" s="39"/>
      <c r="G579" s="39"/>
      <c r="H579" s="39"/>
      <c r="I579" s="39"/>
      <c r="J579" s="39"/>
      <c r="K579" s="39"/>
      <c r="L579" s="39"/>
      <c r="M579" s="40"/>
      <c r="N579" s="39"/>
      <c r="O579" s="27"/>
    </row>
    <row r="580" spans="1:15" x14ac:dyDescent="0.25">
      <c r="A580" s="18"/>
      <c r="B580" s="38"/>
      <c r="C580" s="39"/>
      <c r="D580" s="39"/>
      <c r="E580" s="39"/>
      <c r="F580" s="39"/>
      <c r="G580" s="39"/>
      <c r="H580" s="39"/>
      <c r="I580" s="39"/>
      <c r="J580" s="39"/>
      <c r="K580" s="39"/>
      <c r="L580" s="39"/>
      <c r="M580" s="40"/>
      <c r="N580" s="39"/>
      <c r="O580" s="27"/>
    </row>
    <row r="581" spans="1:15" x14ac:dyDescent="0.25">
      <c r="A581" s="18"/>
      <c r="B581" s="38"/>
      <c r="C581" s="39"/>
      <c r="D581" s="39"/>
      <c r="E581" s="39"/>
      <c r="F581" s="39"/>
      <c r="G581" s="39"/>
      <c r="H581" s="39"/>
      <c r="I581" s="39"/>
      <c r="J581" s="39"/>
      <c r="K581" s="39"/>
      <c r="L581" s="39"/>
      <c r="M581" s="40"/>
      <c r="N581" s="39"/>
      <c r="O581" s="27"/>
    </row>
    <row r="582" spans="1:15" x14ac:dyDescent="0.25">
      <c r="A582" s="18"/>
      <c r="B582" s="38"/>
      <c r="C582" s="39"/>
      <c r="D582" s="39"/>
      <c r="E582" s="39"/>
      <c r="F582" s="39"/>
      <c r="G582" s="39"/>
      <c r="H582" s="39"/>
      <c r="I582" s="39"/>
      <c r="J582" s="39"/>
      <c r="K582" s="39"/>
      <c r="L582" s="39"/>
      <c r="M582" s="40"/>
      <c r="N582" s="39"/>
      <c r="O582" s="27"/>
    </row>
    <row r="583" spans="1:15" x14ac:dyDescent="0.25">
      <c r="A583" s="18"/>
      <c r="B583" s="38"/>
      <c r="C583" s="39"/>
      <c r="D583" s="39"/>
      <c r="E583" s="39"/>
      <c r="F583" s="39"/>
      <c r="G583" s="39"/>
      <c r="H583" s="39"/>
      <c r="I583" s="39"/>
      <c r="J583" s="39"/>
      <c r="K583" s="39"/>
      <c r="L583" s="39"/>
      <c r="M583" s="40"/>
      <c r="N583" s="39"/>
      <c r="O583" s="27"/>
    </row>
    <row r="584" spans="1:15" x14ac:dyDescent="0.25">
      <c r="A584" s="18"/>
      <c r="B584" s="38"/>
      <c r="C584" s="39"/>
      <c r="D584" s="39"/>
      <c r="E584" s="39"/>
      <c r="F584" s="39"/>
      <c r="G584" s="39"/>
      <c r="H584" s="39"/>
      <c r="I584" s="39"/>
      <c r="J584" s="39"/>
      <c r="K584" s="39"/>
      <c r="L584" s="39"/>
      <c r="M584" s="40"/>
      <c r="N584" s="39"/>
      <c r="O584" s="27"/>
    </row>
    <row r="585" spans="1:15" x14ac:dyDescent="0.25">
      <c r="A585" s="18"/>
      <c r="B585" s="38"/>
      <c r="C585" s="39"/>
      <c r="D585" s="39"/>
      <c r="E585" s="39"/>
      <c r="F585" s="39"/>
      <c r="G585" s="39"/>
      <c r="H585" s="39"/>
      <c r="I585" s="39"/>
      <c r="J585" s="39"/>
      <c r="K585" s="39"/>
      <c r="L585" s="39"/>
      <c r="M585" s="40"/>
      <c r="N585" s="39"/>
      <c r="O585" s="27"/>
    </row>
    <row r="586" spans="1:15" x14ac:dyDescent="0.25">
      <c r="A586" s="18"/>
      <c r="B586" s="38"/>
      <c r="C586" s="39"/>
      <c r="D586" s="39"/>
      <c r="E586" s="39"/>
      <c r="F586" s="39"/>
      <c r="G586" s="39"/>
      <c r="H586" s="39"/>
      <c r="I586" s="39"/>
      <c r="J586" s="39"/>
      <c r="K586" s="39"/>
      <c r="L586" s="39"/>
      <c r="M586" s="40"/>
      <c r="N586" s="39"/>
      <c r="O586" s="27"/>
    </row>
    <row r="587" spans="1:15" x14ac:dyDescent="0.25">
      <c r="A587" s="18"/>
      <c r="B587" s="38"/>
      <c r="C587" s="39"/>
      <c r="D587" s="39"/>
      <c r="E587" s="39"/>
      <c r="F587" s="39"/>
      <c r="G587" s="39"/>
      <c r="H587" s="39"/>
      <c r="I587" s="39"/>
      <c r="J587" s="39"/>
      <c r="K587" s="39"/>
      <c r="L587" s="39"/>
      <c r="M587" s="40"/>
      <c r="N587" s="39"/>
      <c r="O587" s="27"/>
    </row>
    <row r="588" spans="1:15" x14ac:dyDescent="0.25">
      <c r="A588" s="18"/>
      <c r="B588" s="38"/>
      <c r="C588" s="39"/>
      <c r="D588" s="39"/>
      <c r="E588" s="39"/>
      <c r="F588" s="39"/>
      <c r="G588" s="39"/>
      <c r="H588" s="39"/>
      <c r="I588" s="39"/>
      <c r="J588" s="39"/>
      <c r="K588" s="39"/>
      <c r="L588" s="39"/>
      <c r="M588" s="40"/>
      <c r="N588" s="39"/>
      <c r="O588" s="27"/>
    </row>
    <row r="589" spans="1:15" x14ac:dyDescent="0.25">
      <c r="A589" s="18"/>
      <c r="B589" s="38"/>
      <c r="C589" s="39"/>
      <c r="D589" s="39"/>
      <c r="E589" s="39"/>
      <c r="F589" s="39"/>
      <c r="G589" s="39"/>
      <c r="H589" s="39"/>
      <c r="I589" s="39"/>
      <c r="J589" s="39"/>
      <c r="K589" s="39"/>
      <c r="L589" s="39"/>
      <c r="M589" s="40"/>
      <c r="N589" s="39"/>
      <c r="O589" s="27"/>
    </row>
    <row r="590" spans="1:15" x14ac:dyDescent="0.25">
      <c r="A590" s="18"/>
      <c r="B590" s="38"/>
      <c r="C590" s="39"/>
      <c r="D590" s="39"/>
      <c r="E590" s="39"/>
      <c r="F590" s="39"/>
      <c r="G590" s="39"/>
      <c r="H590" s="39"/>
      <c r="I590" s="39"/>
      <c r="J590" s="39"/>
      <c r="K590" s="39"/>
      <c r="L590" s="39"/>
      <c r="M590" s="40"/>
      <c r="N590" s="39"/>
      <c r="O590" s="27"/>
    </row>
    <row r="591" spans="1:15" x14ac:dyDescent="0.25">
      <c r="A591" s="18"/>
      <c r="B591" s="38"/>
      <c r="C591" s="39"/>
      <c r="D591" s="39"/>
      <c r="E591" s="39"/>
      <c r="F591" s="39"/>
      <c r="G591" s="39"/>
      <c r="H591" s="39"/>
      <c r="I591" s="39"/>
      <c r="J591" s="39"/>
      <c r="K591" s="39"/>
      <c r="L591" s="39"/>
      <c r="M591" s="40"/>
      <c r="N591" s="39"/>
      <c r="O591" s="27"/>
    </row>
    <row r="592" spans="1:15" x14ac:dyDescent="0.25">
      <c r="A592" s="18"/>
      <c r="B592" s="38"/>
      <c r="C592" s="39"/>
      <c r="D592" s="39"/>
      <c r="E592" s="39"/>
      <c r="F592" s="39"/>
      <c r="G592" s="39"/>
      <c r="H592" s="39"/>
      <c r="I592" s="39"/>
      <c r="J592" s="39"/>
      <c r="K592" s="39"/>
      <c r="L592" s="39"/>
      <c r="M592" s="40"/>
      <c r="N592" s="39"/>
      <c r="O592" s="27"/>
    </row>
    <row r="593" spans="1:15" x14ac:dyDescent="0.25">
      <c r="A593" s="18"/>
      <c r="B593" s="38"/>
      <c r="C593" s="39"/>
      <c r="D593" s="39"/>
      <c r="E593" s="39"/>
      <c r="F593" s="39"/>
      <c r="G593" s="39"/>
      <c r="H593" s="39"/>
      <c r="I593" s="39"/>
      <c r="J593" s="39"/>
      <c r="K593" s="39"/>
      <c r="L593" s="39"/>
      <c r="M593" s="40"/>
      <c r="N593" s="39"/>
      <c r="O593" s="27"/>
    </row>
    <row r="594" spans="1:15" x14ac:dyDescent="0.25">
      <c r="A594" s="18"/>
      <c r="B594" s="38"/>
      <c r="C594" s="39"/>
      <c r="D594" s="39"/>
      <c r="E594" s="39"/>
      <c r="F594" s="39"/>
      <c r="G594" s="39"/>
      <c r="H594" s="39"/>
      <c r="I594" s="39"/>
      <c r="J594" s="39"/>
      <c r="K594" s="39"/>
      <c r="L594" s="39"/>
      <c r="M594" s="40"/>
      <c r="N594" s="39"/>
      <c r="O594" s="27"/>
    </row>
    <row r="595" spans="1:15" x14ac:dyDescent="0.25">
      <c r="A595" s="18"/>
      <c r="B595" s="38"/>
      <c r="C595" s="39"/>
      <c r="D595" s="39"/>
      <c r="E595" s="39"/>
      <c r="F595" s="39"/>
      <c r="G595" s="39"/>
      <c r="H595" s="39"/>
      <c r="I595" s="39"/>
      <c r="J595" s="39"/>
      <c r="K595" s="39"/>
      <c r="L595" s="39"/>
      <c r="M595" s="40"/>
      <c r="N595" s="39"/>
      <c r="O595" s="27"/>
    </row>
    <row r="596" spans="1:15" x14ac:dyDescent="0.25">
      <c r="A596" s="18"/>
      <c r="B596" s="38"/>
      <c r="C596" s="39"/>
      <c r="D596" s="39"/>
      <c r="E596" s="39"/>
      <c r="F596" s="39"/>
      <c r="G596" s="39"/>
      <c r="H596" s="39"/>
      <c r="I596" s="39"/>
      <c r="J596" s="39"/>
      <c r="K596" s="39"/>
      <c r="L596" s="39"/>
      <c r="M596" s="40"/>
      <c r="N596" s="39"/>
      <c r="O596" s="27"/>
    </row>
    <row r="597" spans="1:15" x14ac:dyDescent="0.25">
      <c r="A597" s="18"/>
      <c r="B597" s="38"/>
      <c r="C597" s="39"/>
      <c r="D597" s="39"/>
      <c r="E597" s="39"/>
      <c r="F597" s="39"/>
      <c r="G597" s="39"/>
      <c r="H597" s="39"/>
      <c r="I597" s="39"/>
      <c r="J597" s="39"/>
      <c r="K597" s="39"/>
      <c r="L597" s="39"/>
      <c r="M597" s="40"/>
      <c r="N597" s="39"/>
      <c r="O597" s="27"/>
    </row>
    <row r="598" spans="1:15" x14ac:dyDescent="0.25">
      <c r="A598" s="18"/>
      <c r="B598" s="38"/>
      <c r="C598" s="39"/>
      <c r="D598" s="39"/>
      <c r="E598" s="39"/>
      <c r="F598" s="39"/>
      <c r="G598" s="39"/>
      <c r="H598" s="39"/>
      <c r="I598" s="39"/>
      <c r="J598" s="39"/>
      <c r="K598" s="39"/>
      <c r="L598" s="39"/>
      <c r="M598" s="40"/>
      <c r="N598" s="39"/>
      <c r="O598" s="27"/>
    </row>
    <row r="599" spans="1:15" x14ac:dyDescent="0.25">
      <c r="A599" s="18"/>
      <c r="B599" s="38"/>
      <c r="C599" s="39"/>
      <c r="D599" s="39"/>
      <c r="E599" s="39"/>
      <c r="F599" s="39"/>
      <c r="G599" s="39"/>
      <c r="H599" s="39"/>
      <c r="I599" s="39"/>
      <c r="J599" s="39"/>
      <c r="K599" s="39"/>
      <c r="L599" s="39"/>
      <c r="M599" s="40"/>
      <c r="N599" s="39"/>
      <c r="O599" s="27"/>
    </row>
    <row r="600" spans="1:15" x14ac:dyDescent="0.25">
      <c r="A600" s="18"/>
      <c r="B600" s="38"/>
      <c r="C600" s="39"/>
      <c r="D600" s="39"/>
      <c r="E600" s="39"/>
      <c r="F600" s="39"/>
      <c r="G600" s="39"/>
      <c r="H600" s="39"/>
      <c r="I600" s="39"/>
      <c r="J600" s="39"/>
      <c r="K600" s="39"/>
      <c r="L600" s="39"/>
      <c r="M600" s="40"/>
      <c r="N600" s="39"/>
      <c r="O600" s="27"/>
    </row>
    <row r="601" spans="1:15" x14ac:dyDescent="0.25">
      <c r="A601" s="18"/>
      <c r="B601" s="38"/>
      <c r="C601" s="39"/>
      <c r="D601" s="39"/>
      <c r="E601" s="39"/>
      <c r="F601" s="39"/>
      <c r="G601" s="39"/>
      <c r="H601" s="39"/>
      <c r="I601" s="39"/>
      <c r="J601" s="39"/>
      <c r="K601" s="39"/>
      <c r="L601" s="39"/>
      <c r="M601" s="40"/>
      <c r="N601" s="39"/>
      <c r="O601" s="27"/>
    </row>
    <row r="602" spans="1:15" x14ac:dyDescent="0.25">
      <c r="A602" s="18"/>
      <c r="B602" s="38"/>
      <c r="C602" s="39"/>
      <c r="D602" s="39"/>
      <c r="E602" s="39"/>
      <c r="F602" s="39"/>
      <c r="G602" s="39"/>
      <c r="H602" s="39"/>
      <c r="I602" s="39"/>
      <c r="J602" s="39"/>
      <c r="K602" s="39"/>
      <c r="L602" s="39"/>
      <c r="M602" s="40"/>
      <c r="N602" s="39"/>
      <c r="O602" s="27"/>
    </row>
    <row r="603" spans="1:15" x14ac:dyDescent="0.25">
      <c r="A603" s="18"/>
      <c r="B603" s="38"/>
      <c r="C603" s="39"/>
      <c r="D603" s="39"/>
      <c r="E603" s="39"/>
      <c r="F603" s="39"/>
      <c r="G603" s="39"/>
      <c r="H603" s="39"/>
      <c r="I603" s="39"/>
      <c r="J603" s="39"/>
      <c r="K603" s="39"/>
      <c r="L603" s="39"/>
      <c r="M603" s="40"/>
      <c r="N603" s="39"/>
      <c r="O603" s="27"/>
    </row>
    <row r="604" spans="1:15" x14ac:dyDescent="0.25">
      <c r="A604" s="18"/>
      <c r="B604" s="38"/>
      <c r="C604" s="39"/>
      <c r="D604" s="39"/>
      <c r="E604" s="39"/>
      <c r="F604" s="39"/>
      <c r="G604" s="39"/>
      <c r="H604" s="39"/>
      <c r="I604" s="39"/>
      <c r="J604" s="39"/>
      <c r="K604" s="39"/>
      <c r="L604" s="39"/>
      <c r="M604" s="40"/>
      <c r="N604" s="39"/>
      <c r="O604" s="27"/>
    </row>
    <row r="605" spans="1:15" x14ac:dyDescent="0.25">
      <c r="A605" s="18"/>
      <c r="B605" s="38"/>
      <c r="C605" s="39"/>
      <c r="D605" s="39"/>
      <c r="E605" s="39"/>
      <c r="F605" s="39"/>
      <c r="G605" s="39"/>
      <c r="H605" s="39"/>
      <c r="I605" s="39"/>
      <c r="J605" s="39"/>
      <c r="K605" s="39"/>
      <c r="L605" s="39"/>
      <c r="M605" s="40"/>
      <c r="N605" s="39"/>
      <c r="O605" s="27"/>
    </row>
    <row r="606" spans="1:15" x14ac:dyDescent="0.25">
      <c r="A606" s="18"/>
      <c r="B606" s="38"/>
      <c r="C606" s="39"/>
      <c r="D606" s="39"/>
      <c r="E606" s="39"/>
      <c r="F606" s="39"/>
      <c r="G606" s="39"/>
      <c r="H606" s="39"/>
      <c r="I606" s="39"/>
      <c r="J606" s="39"/>
      <c r="K606" s="39"/>
      <c r="L606" s="39"/>
      <c r="M606" s="40"/>
      <c r="N606" s="39"/>
      <c r="O606" s="27"/>
    </row>
    <row r="607" spans="1:15" x14ac:dyDescent="0.25">
      <c r="A607" s="18"/>
      <c r="B607" s="38"/>
      <c r="C607" s="39"/>
      <c r="D607" s="39"/>
      <c r="E607" s="39"/>
      <c r="F607" s="39"/>
      <c r="G607" s="39"/>
      <c r="H607" s="39"/>
      <c r="I607" s="39"/>
      <c r="J607" s="39"/>
      <c r="K607" s="39"/>
      <c r="L607" s="39"/>
      <c r="M607" s="40"/>
      <c r="N607" s="39"/>
      <c r="O607" s="27"/>
    </row>
    <row r="608" spans="1:15" x14ac:dyDescent="0.25">
      <c r="A608" s="18"/>
      <c r="B608" s="38"/>
      <c r="C608" s="39"/>
      <c r="D608" s="39"/>
      <c r="E608" s="39"/>
      <c r="F608" s="39"/>
      <c r="G608" s="39"/>
      <c r="H608" s="39"/>
      <c r="I608" s="39"/>
      <c r="J608" s="39"/>
      <c r="K608" s="39"/>
      <c r="L608" s="39"/>
      <c r="M608" s="40"/>
      <c r="N608" s="39"/>
      <c r="O608" s="27"/>
    </row>
    <row r="609" spans="1:15" x14ac:dyDescent="0.25">
      <c r="A609" s="18"/>
      <c r="B609" s="38"/>
      <c r="C609" s="39"/>
      <c r="D609" s="39"/>
      <c r="E609" s="39"/>
      <c r="F609" s="39"/>
      <c r="G609" s="39"/>
      <c r="H609" s="39"/>
      <c r="I609" s="39"/>
      <c r="J609" s="39"/>
      <c r="K609" s="39"/>
      <c r="L609" s="39"/>
      <c r="M609" s="40"/>
      <c r="N609" s="39"/>
      <c r="O609" s="27"/>
    </row>
    <row r="610" spans="1:15" x14ac:dyDescent="0.25">
      <c r="A610" s="18"/>
      <c r="B610" s="38"/>
      <c r="C610" s="39"/>
      <c r="D610" s="39"/>
      <c r="E610" s="39"/>
      <c r="F610" s="39"/>
      <c r="G610" s="39"/>
      <c r="H610" s="39"/>
      <c r="I610" s="39"/>
      <c r="J610" s="39"/>
      <c r="K610" s="39"/>
      <c r="L610" s="39"/>
      <c r="M610" s="40"/>
      <c r="N610" s="39"/>
      <c r="O610" s="27"/>
    </row>
    <row r="611" spans="1:15" x14ac:dyDescent="0.25">
      <c r="A611" s="18"/>
      <c r="B611" s="38"/>
      <c r="C611" s="39"/>
      <c r="D611" s="39"/>
      <c r="E611" s="39"/>
      <c r="F611" s="39"/>
      <c r="G611" s="39"/>
      <c r="H611" s="39"/>
      <c r="I611" s="39"/>
      <c r="J611" s="39"/>
      <c r="K611" s="39"/>
      <c r="L611" s="39"/>
      <c r="M611" s="40"/>
      <c r="N611" s="39"/>
      <c r="O611" s="27"/>
    </row>
    <row r="612" spans="1:15" x14ac:dyDescent="0.25">
      <c r="A612" s="18"/>
      <c r="B612" s="38"/>
      <c r="C612" s="39"/>
      <c r="D612" s="39"/>
      <c r="E612" s="39"/>
      <c r="F612" s="39"/>
      <c r="G612" s="39"/>
      <c r="H612" s="39"/>
      <c r="I612" s="39"/>
      <c r="J612" s="39"/>
      <c r="K612" s="39"/>
      <c r="L612" s="39"/>
      <c r="M612" s="40"/>
      <c r="N612" s="39"/>
      <c r="O612" s="27"/>
    </row>
    <row r="613" spans="1:15" x14ac:dyDescent="0.25">
      <c r="A613" s="18"/>
      <c r="B613" s="38"/>
      <c r="C613" s="39"/>
      <c r="D613" s="39"/>
      <c r="E613" s="39"/>
      <c r="F613" s="39"/>
      <c r="G613" s="39"/>
      <c r="H613" s="39"/>
      <c r="I613" s="39"/>
      <c r="J613" s="39"/>
      <c r="K613" s="39"/>
      <c r="L613" s="39"/>
      <c r="M613" s="40"/>
      <c r="N613" s="39"/>
      <c r="O613" s="27"/>
    </row>
    <row r="614" spans="1:15" x14ac:dyDescent="0.25">
      <c r="A614" s="18"/>
      <c r="B614" s="38"/>
      <c r="C614" s="39"/>
      <c r="D614" s="39"/>
      <c r="E614" s="39"/>
      <c r="F614" s="39"/>
      <c r="G614" s="39"/>
      <c r="H614" s="39"/>
      <c r="I614" s="39"/>
      <c r="J614" s="39"/>
      <c r="K614" s="39"/>
      <c r="L614" s="39"/>
      <c r="M614" s="40"/>
      <c r="N614" s="39"/>
      <c r="O614" s="27"/>
    </row>
    <row r="615" spans="1:15" x14ac:dyDescent="0.25">
      <c r="A615" s="18"/>
      <c r="B615" s="38"/>
      <c r="C615" s="39"/>
      <c r="D615" s="39"/>
      <c r="E615" s="39"/>
      <c r="F615" s="39"/>
      <c r="G615" s="39"/>
      <c r="H615" s="39"/>
      <c r="I615" s="39"/>
      <c r="J615" s="39"/>
      <c r="K615" s="39"/>
      <c r="L615" s="39"/>
      <c r="M615" s="40"/>
      <c r="N615" s="39"/>
      <c r="O615" s="27"/>
    </row>
    <row r="616" spans="1:15" x14ac:dyDescent="0.25">
      <c r="A616" s="18"/>
      <c r="B616" s="38"/>
      <c r="C616" s="39"/>
      <c r="D616" s="39"/>
      <c r="E616" s="39"/>
      <c r="F616" s="39"/>
      <c r="G616" s="39"/>
      <c r="H616" s="39"/>
      <c r="I616" s="39"/>
      <c r="J616" s="39"/>
      <c r="K616" s="39"/>
      <c r="L616" s="39"/>
      <c r="M616" s="40"/>
      <c r="N616" s="39"/>
      <c r="O616" s="27"/>
    </row>
    <row r="617" spans="1:15" x14ac:dyDescent="0.25">
      <c r="A617" s="18"/>
      <c r="B617" s="38"/>
      <c r="C617" s="39"/>
      <c r="D617" s="39"/>
      <c r="E617" s="39"/>
      <c r="F617" s="39"/>
      <c r="G617" s="39"/>
      <c r="H617" s="39"/>
      <c r="I617" s="39"/>
      <c r="J617" s="39"/>
      <c r="K617" s="39"/>
      <c r="L617" s="39"/>
      <c r="M617" s="40"/>
      <c r="N617" s="39"/>
      <c r="O617" s="27"/>
    </row>
    <row r="618" spans="1:15" x14ac:dyDescent="0.25">
      <c r="A618" s="18"/>
      <c r="B618" s="38"/>
      <c r="C618" s="39"/>
      <c r="D618" s="39"/>
      <c r="E618" s="39"/>
      <c r="F618" s="39"/>
      <c r="G618" s="39"/>
      <c r="H618" s="39"/>
      <c r="I618" s="39"/>
      <c r="J618" s="39"/>
      <c r="K618" s="39"/>
      <c r="L618" s="39"/>
      <c r="M618" s="40"/>
      <c r="N618" s="39"/>
      <c r="O618" s="27"/>
    </row>
    <row r="619" spans="1:15" x14ac:dyDescent="0.25">
      <c r="A619" s="18"/>
      <c r="B619" s="38"/>
      <c r="C619" s="39"/>
      <c r="D619" s="39"/>
      <c r="E619" s="39"/>
      <c r="F619" s="39"/>
      <c r="G619" s="39"/>
      <c r="H619" s="39"/>
      <c r="I619" s="39"/>
      <c r="J619" s="39"/>
      <c r="K619" s="39"/>
      <c r="L619" s="39"/>
      <c r="M619" s="40"/>
      <c r="N619" s="39"/>
      <c r="O619" s="27"/>
    </row>
    <row r="620" spans="1:15" x14ac:dyDescent="0.25">
      <c r="A620" s="18"/>
      <c r="B620" s="38"/>
      <c r="C620" s="39"/>
      <c r="D620" s="39"/>
      <c r="E620" s="39"/>
      <c r="F620" s="39"/>
      <c r="G620" s="39"/>
      <c r="H620" s="39"/>
      <c r="I620" s="39"/>
      <c r="J620" s="39"/>
      <c r="K620" s="39"/>
      <c r="L620" s="39"/>
      <c r="M620" s="40"/>
      <c r="N620" s="39"/>
      <c r="O620" s="27"/>
    </row>
    <row r="621" spans="1:15" x14ac:dyDescent="0.25">
      <c r="A621" s="18"/>
      <c r="B621" s="38"/>
      <c r="C621" s="39"/>
      <c r="D621" s="39"/>
      <c r="E621" s="39"/>
      <c r="F621" s="39"/>
      <c r="G621" s="39"/>
      <c r="H621" s="39"/>
      <c r="I621" s="39"/>
      <c r="J621" s="39"/>
      <c r="K621" s="39"/>
      <c r="L621" s="39"/>
      <c r="M621" s="40"/>
      <c r="N621" s="39"/>
      <c r="O621" s="27"/>
    </row>
    <row r="622" spans="1:15" x14ac:dyDescent="0.25">
      <c r="A622" s="18"/>
      <c r="B622" s="38"/>
      <c r="C622" s="39"/>
      <c r="D622" s="39"/>
      <c r="E622" s="39"/>
      <c r="F622" s="39"/>
      <c r="G622" s="39"/>
      <c r="H622" s="39"/>
      <c r="I622" s="39"/>
      <c r="J622" s="39"/>
      <c r="K622" s="39"/>
      <c r="L622" s="39"/>
      <c r="M622" s="40"/>
      <c r="N622" s="39"/>
      <c r="O622" s="27"/>
    </row>
    <row r="623" spans="1:15" x14ac:dyDescent="0.25">
      <c r="A623" s="18"/>
      <c r="B623" s="38"/>
      <c r="C623" s="39"/>
      <c r="D623" s="39"/>
      <c r="E623" s="39"/>
      <c r="F623" s="39"/>
      <c r="G623" s="39"/>
      <c r="H623" s="39"/>
      <c r="I623" s="39"/>
      <c r="J623" s="39"/>
      <c r="K623" s="39"/>
      <c r="L623" s="39"/>
      <c r="M623" s="40"/>
      <c r="N623" s="39"/>
      <c r="O623" s="27"/>
    </row>
    <row r="624" spans="1:15" x14ac:dyDescent="0.25">
      <c r="A624" s="18"/>
      <c r="B624" s="38"/>
      <c r="C624" s="39"/>
      <c r="D624" s="39"/>
      <c r="E624" s="39"/>
      <c r="F624" s="39"/>
      <c r="G624" s="39"/>
      <c r="H624" s="39"/>
      <c r="I624" s="39"/>
      <c r="J624" s="39"/>
      <c r="K624" s="39"/>
      <c r="L624" s="39"/>
      <c r="M624" s="40"/>
      <c r="N624" s="39"/>
      <c r="O624" s="27"/>
    </row>
    <row r="625" spans="1:15" x14ac:dyDescent="0.25">
      <c r="A625" s="18"/>
      <c r="B625" s="38"/>
      <c r="C625" s="39"/>
      <c r="D625" s="39"/>
      <c r="E625" s="39"/>
      <c r="F625" s="39"/>
      <c r="G625" s="39"/>
      <c r="H625" s="39"/>
      <c r="I625" s="39"/>
      <c r="J625" s="39"/>
      <c r="K625" s="39"/>
      <c r="L625" s="39"/>
      <c r="M625" s="40"/>
      <c r="N625" s="39"/>
      <c r="O625" s="27"/>
    </row>
    <row r="626" spans="1:15" x14ac:dyDescent="0.25">
      <c r="A626" s="18"/>
      <c r="B626" s="38"/>
      <c r="C626" s="39"/>
      <c r="D626" s="39"/>
      <c r="E626" s="39"/>
      <c r="F626" s="39"/>
      <c r="G626" s="39"/>
      <c r="H626" s="39"/>
      <c r="I626" s="39"/>
      <c r="J626" s="39"/>
      <c r="K626" s="39"/>
      <c r="L626" s="39"/>
      <c r="M626" s="40"/>
      <c r="N626" s="39"/>
      <c r="O626" s="27"/>
    </row>
    <row r="627" spans="1:15" x14ac:dyDescent="0.25">
      <c r="A627" s="18"/>
      <c r="B627" s="38"/>
      <c r="C627" s="39"/>
      <c r="D627" s="39"/>
      <c r="E627" s="39"/>
      <c r="F627" s="39"/>
      <c r="G627" s="39"/>
      <c r="H627" s="39"/>
      <c r="I627" s="39"/>
      <c r="J627" s="39"/>
      <c r="K627" s="39"/>
      <c r="L627" s="39"/>
      <c r="M627" s="40"/>
      <c r="N627" s="39"/>
      <c r="O627" s="27"/>
    </row>
    <row r="628" spans="1:15" x14ac:dyDescent="0.25">
      <c r="A628" s="18"/>
      <c r="B628" s="38"/>
      <c r="C628" s="39"/>
      <c r="D628" s="39"/>
      <c r="E628" s="39"/>
      <c r="F628" s="39"/>
      <c r="G628" s="39"/>
      <c r="H628" s="39"/>
      <c r="I628" s="39"/>
      <c r="J628" s="39"/>
      <c r="K628" s="39"/>
      <c r="L628" s="39"/>
      <c r="M628" s="40"/>
      <c r="N628" s="39"/>
      <c r="O628" s="27"/>
    </row>
    <row r="629" spans="1:15" x14ac:dyDescent="0.25">
      <c r="A629" s="18"/>
      <c r="B629" s="38"/>
      <c r="C629" s="39"/>
      <c r="D629" s="39"/>
      <c r="E629" s="39"/>
      <c r="F629" s="39"/>
      <c r="G629" s="39"/>
      <c r="H629" s="39"/>
      <c r="I629" s="39"/>
      <c r="J629" s="39"/>
      <c r="K629" s="39"/>
      <c r="L629" s="39"/>
      <c r="M629" s="40"/>
      <c r="N629" s="39"/>
      <c r="O629" s="27"/>
    </row>
    <row r="630" spans="1:15" x14ac:dyDescent="0.25">
      <c r="A630" s="18"/>
      <c r="B630" s="38"/>
      <c r="C630" s="39"/>
      <c r="D630" s="39"/>
      <c r="E630" s="39"/>
      <c r="F630" s="39"/>
      <c r="G630" s="39"/>
      <c r="H630" s="39"/>
      <c r="I630" s="39"/>
      <c r="J630" s="39"/>
      <c r="K630" s="39"/>
      <c r="L630" s="39"/>
      <c r="M630" s="40"/>
      <c r="N630" s="39"/>
      <c r="O630" s="27"/>
    </row>
    <row r="631" spans="1:15" x14ac:dyDescent="0.25">
      <c r="A631" s="18"/>
      <c r="B631" s="38"/>
      <c r="C631" s="39"/>
      <c r="D631" s="39"/>
      <c r="E631" s="39"/>
      <c r="F631" s="39"/>
      <c r="G631" s="39"/>
      <c r="H631" s="39"/>
      <c r="I631" s="39"/>
      <c r="J631" s="39"/>
      <c r="K631" s="39"/>
      <c r="L631" s="39"/>
      <c r="M631" s="40"/>
      <c r="N631" s="39"/>
      <c r="O631" s="27"/>
    </row>
    <row r="632" spans="1:15" x14ac:dyDescent="0.25">
      <c r="A632" s="18"/>
      <c r="B632" s="38"/>
      <c r="C632" s="39"/>
      <c r="D632" s="39"/>
      <c r="E632" s="39"/>
      <c r="F632" s="39"/>
      <c r="G632" s="39"/>
      <c r="H632" s="39"/>
      <c r="I632" s="39"/>
      <c r="J632" s="39"/>
      <c r="K632" s="39"/>
      <c r="L632" s="39"/>
      <c r="M632" s="40"/>
      <c r="N632" s="39"/>
      <c r="O632" s="27"/>
    </row>
    <row r="633" spans="1:15" x14ac:dyDescent="0.25">
      <c r="A633" s="18"/>
      <c r="B633" s="38"/>
      <c r="C633" s="39"/>
      <c r="D633" s="39"/>
      <c r="E633" s="39"/>
      <c r="F633" s="39"/>
      <c r="G633" s="39"/>
      <c r="H633" s="39"/>
      <c r="I633" s="39"/>
      <c r="J633" s="39"/>
      <c r="K633" s="39"/>
      <c r="L633" s="39"/>
      <c r="M633" s="40"/>
      <c r="N633" s="39"/>
      <c r="O633" s="27"/>
    </row>
    <row r="634" spans="1:15" x14ac:dyDescent="0.25">
      <c r="A634" s="18"/>
      <c r="B634" s="38"/>
      <c r="C634" s="39"/>
      <c r="D634" s="39"/>
      <c r="E634" s="39"/>
      <c r="F634" s="39"/>
      <c r="G634" s="39"/>
      <c r="H634" s="39"/>
      <c r="I634" s="39"/>
      <c r="J634" s="39"/>
      <c r="K634" s="39"/>
      <c r="L634" s="39"/>
      <c r="M634" s="40"/>
      <c r="N634" s="39"/>
      <c r="O634" s="27"/>
    </row>
    <row r="635" spans="1:15" x14ac:dyDescent="0.25">
      <c r="A635" s="18"/>
      <c r="B635" s="38"/>
      <c r="C635" s="39"/>
      <c r="D635" s="39"/>
      <c r="E635" s="39"/>
      <c r="F635" s="39"/>
      <c r="G635" s="39"/>
      <c r="H635" s="39"/>
      <c r="I635" s="39"/>
      <c r="J635" s="39"/>
      <c r="K635" s="39"/>
      <c r="L635" s="39"/>
      <c r="M635" s="40"/>
      <c r="N635" s="39"/>
      <c r="O635" s="27"/>
    </row>
    <row r="636" spans="1:15" x14ac:dyDescent="0.25">
      <c r="A636" s="18"/>
      <c r="B636" s="38"/>
      <c r="C636" s="39"/>
      <c r="D636" s="39"/>
      <c r="E636" s="39"/>
      <c r="F636" s="39"/>
      <c r="G636" s="39"/>
      <c r="H636" s="39"/>
      <c r="I636" s="39"/>
      <c r="J636" s="39"/>
      <c r="K636" s="39"/>
      <c r="L636" s="39"/>
      <c r="M636" s="40"/>
      <c r="N636" s="39"/>
      <c r="O636" s="27"/>
    </row>
    <row r="637" spans="1:15" x14ac:dyDescent="0.25">
      <c r="A637" s="18"/>
      <c r="B637" s="38"/>
      <c r="C637" s="39"/>
      <c r="D637" s="39"/>
      <c r="E637" s="39"/>
      <c r="F637" s="39"/>
      <c r="G637" s="39"/>
      <c r="H637" s="39"/>
      <c r="I637" s="39"/>
      <c r="J637" s="39"/>
      <c r="K637" s="39"/>
      <c r="L637" s="39"/>
      <c r="M637" s="40"/>
      <c r="N637" s="39"/>
      <c r="O637" s="27"/>
    </row>
    <row r="638" spans="1:15" x14ac:dyDescent="0.25">
      <c r="A638" s="18"/>
      <c r="B638" s="38"/>
      <c r="C638" s="39"/>
      <c r="D638" s="39"/>
      <c r="E638" s="39"/>
      <c r="F638" s="39"/>
      <c r="G638" s="39"/>
      <c r="H638" s="39"/>
      <c r="I638" s="39"/>
      <c r="J638" s="39"/>
      <c r="K638" s="39"/>
      <c r="L638" s="39"/>
      <c r="M638" s="40"/>
      <c r="N638" s="39"/>
      <c r="O638" s="27"/>
    </row>
    <row r="639" spans="1:15" x14ac:dyDescent="0.25">
      <c r="A639" s="18"/>
      <c r="B639" s="38"/>
      <c r="C639" s="39"/>
      <c r="D639" s="39"/>
      <c r="E639" s="39"/>
      <c r="F639" s="39"/>
      <c r="G639" s="39"/>
      <c r="H639" s="39"/>
      <c r="I639" s="39"/>
      <c r="J639" s="39"/>
      <c r="K639" s="39"/>
      <c r="L639" s="39"/>
      <c r="M639" s="40"/>
      <c r="N639" s="39"/>
      <c r="O639" s="27"/>
    </row>
    <row r="640" spans="1:15" x14ac:dyDescent="0.25">
      <c r="A640" s="18"/>
      <c r="B640" s="38"/>
      <c r="C640" s="39"/>
      <c r="D640" s="39"/>
      <c r="E640" s="39"/>
      <c r="F640" s="39"/>
      <c r="G640" s="39"/>
      <c r="H640" s="39"/>
      <c r="I640" s="39"/>
      <c r="J640" s="39"/>
      <c r="K640" s="39"/>
      <c r="L640" s="39"/>
      <c r="M640" s="40"/>
      <c r="N640" s="39"/>
      <c r="O640" s="27"/>
    </row>
    <row r="641" spans="1:15" x14ac:dyDescent="0.25">
      <c r="A641" s="18"/>
      <c r="B641" s="38"/>
      <c r="C641" s="39"/>
      <c r="D641" s="39"/>
      <c r="E641" s="39"/>
      <c r="F641" s="39"/>
      <c r="G641" s="39"/>
      <c r="H641" s="39"/>
      <c r="I641" s="39"/>
      <c r="J641" s="39"/>
      <c r="K641" s="39"/>
      <c r="L641" s="39"/>
      <c r="M641" s="40"/>
      <c r="N641" s="39"/>
      <c r="O641" s="27"/>
    </row>
    <row r="642" spans="1:15" x14ac:dyDescent="0.25">
      <c r="A642" s="18"/>
      <c r="B642" s="38"/>
      <c r="C642" s="39"/>
      <c r="D642" s="39"/>
      <c r="E642" s="39"/>
      <c r="F642" s="39"/>
      <c r="G642" s="39"/>
      <c r="H642" s="39"/>
      <c r="I642" s="39"/>
      <c r="J642" s="39"/>
      <c r="K642" s="39"/>
      <c r="L642" s="39"/>
      <c r="M642" s="40"/>
      <c r="N642" s="39"/>
      <c r="O642" s="27"/>
    </row>
    <row r="643" spans="1:15" x14ac:dyDescent="0.25">
      <c r="A643" s="18"/>
      <c r="B643" s="38"/>
      <c r="C643" s="39"/>
      <c r="D643" s="39"/>
      <c r="E643" s="39"/>
      <c r="F643" s="39"/>
      <c r="G643" s="39"/>
      <c r="H643" s="39"/>
      <c r="I643" s="39"/>
      <c r="J643" s="39"/>
      <c r="K643" s="39"/>
      <c r="L643" s="39"/>
      <c r="M643" s="40"/>
      <c r="N643" s="39"/>
      <c r="O643" s="27"/>
    </row>
    <row r="644" spans="1:15" x14ac:dyDescent="0.25">
      <c r="A644" s="18"/>
      <c r="B644" s="38"/>
      <c r="C644" s="39"/>
      <c r="D644" s="39"/>
      <c r="E644" s="39"/>
      <c r="F644" s="39"/>
      <c r="G644" s="39"/>
      <c r="H644" s="39"/>
      <c r="I644" s="39"/>
      <c r="J644" s="39"/>
      <c r="K644" s="39"/>
      <c r="L644" s="39"/>
      <c r="M644" s="40"/>
      <c r="N644" s="39"/>
      <c r="O644" s="27"/>
    </row>
    <row r="645" spans="1:15" x14ac:dyDescent="0.25">
      <c r="A645" s="18"/>
      <c r="B645" s="38"/>
      <c r="C645" s="39"/>
      <c r="D645" s="39"/>
      <c r="E645" s="39"/>
      <c r="F645" s="39"/>
      <c r="G645" s="39"/>
      <c r="H645" s="39"/>
      <c r="I645" s="39"/>
      <c r="J645" s="39"/>
      <c r="K645" s="39"/>
      <c r="L645" s="39"/>
      <c r="M645" s="40"/>
      <c r="N645" s="39"/>
      <c r="O645" s="27"/>
    </row>
    <row r="646" spans="1:15" x14ac:dyDescent="0.25">
      <c r="A646" s="18"/>
      <c r="B646" s="38"/>
      <c r="C646" s="39"/>
      <c r="D646" s="39"/>
      <c r="E646" s="39"/>
      <c r="F646" s="39"/>
      <c r="G646" s="39"/>
      <c r="H646" s="39"/>
      <c r="I646" s="39"/>
      <c r="J646" s="39"/>
      <c r="K646" s="39"/>
      <c r="L646" s="39"/>
      <c r="M646" s="40"/>
      <c r="N646" s="39"/>
      <c r="O646" s="27"/>
    </row>
    <row r="647" spans="1:15" x14ac:dyDescent="0.25">
      <c r="A647" s="18"/>
      <c r="B647" s="38"/>
      <c r="C647" s="39"/>
      <c r="D647" s="39"/>
      <c r="E647" s="39"/>
      <c r="F647" s="39"/>
      <c r="G647" s="39"/>
      <c r="H647" s="39"/>
      <c r="I647" s="39"/>
      <c r="J647" s="39"/>
      <c r="K647" s="39"/>
      <c r="L647" s="39"/>
      <c r="M647" s="40"/>
      <c r="N647" s="39"/>
      <c r="O647" s="27"/>
    </row>
    <row r="648" spans="1:15" x14ac:dyDescent="0.25">
      <c r="A648" s="18"/>
      <c r="B648" s="38"/>
      <c r="C648" s="39"/>
      <c r="D648" s="39"/>
      <c r="E648" s="39"/>
      <c r="F648" s="39"/>
      <c r="G648" s="39"/>
      <c r="H648" s="39"/>
      <c r="I648" s="39"/>
      <c r="J648" s="39"/>
      <c r="K648" s="39"/>
      <c r="L648" s="39"/>
      <c r="M648" s="40"/>
      <c r="N648" s="39"/>
      <c r="O648" s="27"/>
    </row>
    <row r="649" spans="1:15" x14ac:dyDescent="0.25">
      <c r="A649" s="18"/>
      <c r="B649" s="38"/>
      <c r="C649" s="39"/>
      <c r="D649" s="39"/>
      <c r="E649" s="39"/>
      <c r="F649" s="39"/>
      <c r="G649" s="39"/>
      <c r="H649" s="39"/>
      <c r="I649" s="39"/>
      <c r="J649" s="39"/>
      <c r="K649" s="39"/>
      <c r="L649" s="39"/>
      <c r="M649" s="40"/>
      <c r="N649" s="39"/>
      <c r="O649" s="27"/>
    </row>
    <row r="650" spans="1:15" x14ac:dyDescent="0.25">
      <c r="A650" s="18"/>
      <c r="B650" s="38"/>
      <c r="C650" s="39"/>
      <c r="D650" s="39"/>
      <c r="E650" s="39"/>
      <c r="F650" s="39"/>
      <c r="G650" s="39"/>
      <c r="H650" s="39"/>
      <c r="I650" s="39"/>
      <c r="J650" s="39"/>
      <c r="K650" s="39"/>
      <c r="L650" s="39"/>
      <c r="M650" s="40"/>
      <c r="N650" s="39"/>
      <c r="O650" s="27"/>
    </row>
    <row r="651" spans="1:15" x14ac:dyDescent="0.25">
      <c r="A651" s="18"/>
      <c r="B651" s="38"/>
      <c r="C651" s="39"/>
      <c r="D651" s="39"/>
      <c r="E651" s="39"/>
      <c r="F651" s="39"/>
      <c r="G651" s="39"/>
      <c r="H651" s="39"/>
      <c r="I651" s="39"/>
      <c r="J651" s="39"/>
      <c r="K651" s="39"/>
      <c r="L651" s="39"/>
      <c r="M651" s="40"/>
      <c r="N651" s="39"/>
      <c r="O651" s="27"/>
    </row>
    <row r="652" spans="1:15" x14ac:dyDescent="0.25">
      <c r="A652" s="18"/>
      <c r="B652" s="38"/>
      <c r="C652" s="39"/>
      <c r="D652" s="39"/>
      <c r="E652" s="39"/>
      <c r="F652" s="39"/>
      <c r="G652" s="39"/>
      <c r="H652" s="39"/>
      <c r="I652" s="39"/>
      <c r="J652" s="39"/>
      <c r="K652" s="39"/>
      <c r="L652" s="39"/>
      <c r="M652" s="40"/>
      <c r="N652" s="39"/>
      <c r="O652" s="27"/>
    </row>
    <row r="653" spans="1:15" x14ac:dyDescent="0.25">
      <c r="A653" s="18"/>
      <c r="B653" s="38"/>
      <c r="C653" s="39"/>
      <c r="D653" s="39"/>
      <c r="E653" s="39"/>
      <c r="F653" s="39"/>
      <c r="G653" s="39"/>
      <c r="H653" s="39"/>
      <c r="I653" s="39"/>
      <c r="J653" s="39"/>
      <c r="K653" s="39"/>
      <c r="L653" s="39"/>
      <c r="M653" s="40"/>
      <c r="N653" s="39"/>
      <c r="O653" s="27"/>
    </row>
    <row r="654" spans="1:15" x14ac:dyDescent="0.25">
      <c r="A654" s="18"/>
      <c r="B654" s="38"/>
      <c r="C654" s="39"/>
      <c r="D654" s="39"/>
      <c r="E654" s="39"/>
      <c r="F654" s="39"/>
      <c r="G654" s="39"/>
      <c r="H654" s="39"/>
      <c r="I654" s="39"/>
      <c r="J654" s="39"/>
      <c r="K654" s="39"/>
      <c r="L654" s="39"/>
      <c r="M654" s="40"/>
      <c r="N654" s="39"/>
      <c r="O654" s="27"/>
    </row>
    <row r="655" spans="1:15" x14ac:dyDescent="0.25">
      <c r="A655" s="18"/>
      <c r="B655" s="38"/>
      <c r="C655" s="39"/>
      <c r="D655" s="39"/>
      <c r="E655" s="39"/>
      <c r="F655" s="39"/>
      <c r="G655" s="39"/>
      <c r="H655" s="39"/>
      <c r="I655" s="39"/>
      <c r="J655" s="39"/>
      <c r="K655" s="39"/>
      <c r="L655" s="39"/>
      <c r="M655" s="40"/>
      <c r="N655" s="39"/>
      <c r="O655" s="27"/>
    </row>
    <row r="656" spans="1:15" x14ac:dyDescent="0.25">
      <c r="A656" s="18"/>
      <c r="B656" s="38"/>
      <c r="C656" s="39"/>
      <c r="D656" s="39"/>
      <c r="E656" s="39"/>
      <c r="F656" s="39"/>
      <c r="G656" s="39"/>
      <c r="H656" s="39"/>
      <c r="I656" s="39"/>
      <c r="J656" s="39"/>
      <c r="K656" s="39"/>
      <c r="L656" s="39"/>
      <c r="M656" s="40"/>
      <c r="N656" s="39"/>
      <c r="O656" s="27"/>
    </row>
    <row r="657" spans="1:15" x14ac:dyDescent="0.25">
      <c r="A657" s="18"/>
      <c r="B657" s="38"/>
      <c r="C657" s="39"/>
      <c r="D657" s="39"/>
      <c r="E657" s="39"/>
      <c r="F657" s="39"/>
      <c r="G657" s="39"/>
      <c r="H657" s="39"/>
      <c r="I657" s="39"/>
      <c r="J657" s="39"/>
      <c r="K657" s="39"/>
      <c r="L657" s="39"/>
      <c r="M657" s="40"/>
      <c r="N657" s="39"/>
      <c r="O657" s="27"/>
    </row>
    <row r="658" spans="1:15" x14ac:dyDescent="0.25">
      <c r="A658" s="18"/>
      <c r="B658" s="38"/>
      <c r="C658" s="39"/>
      <c r="D658" s="39"/>
      <c r="E658" s="39"/>
      <c r="F658" s="39"/>
      <c r="G658" s="39"/>
      <c r="H658" s="39"/>
      <c r="I658" s="39"/>
      <c r="J658" s="39"/>
      <c r="K658" s="39"/>
      <c r="L658" s="39"/>
      <c r="M658" s="40"/>
      <c r="N658" s="39"/>
      <c r="O658" s="27"/>
    </row>
    <row r="659" spans="1:15" x14ac:dyDescent="0.25">
      <c r="A659" s="18"/>
      <c r="B659" s="38"/>
      <c r="C659" s="39"/>
      <c r="D659" s="39"/>
      <c r="E659" s="39"/>
      <c r="F659" s="39"/>
      <c r="G659" s="39"/>
      <c r="H659" s="39"/>
      <c r="I659" s="39"/>
      <c r="J659" s="39"/>
      <c r="K659" s="39"/>
      <c r="L659" s="39"/>
      <c r="M659" s="40"/>
      <c r="N659" s="39"/>
      <c r="O659" s="27"/>
    </row>
    <row r="660" spans="1:15" x14ac:dyDescent="0.25">
      <c r="A660" s="18"/>
      <c r="B660" s="38"/>
      <c r="C660" s="39"/>
      <c r="D660" s="39"/>
      <c r="E660" s="39"/>
      <c r="F660" s="39"/>
      <c r="G660" s="39"/>
      <c r="H660" s="39"/>
      <c r="I660" s="39"/>
      <c r="J660" s="39"/>
      <c r="K660" s="39"/>
      <c r="L660" s="39"/>
      <c r="M660" s="40"/>
      <c r="N660" s="39"/>
      <c r="O660" s="27"/>
    </row>
    <row r="661" spans="1:15" x14ac:dyDescent="0.25">
      <c r="A661" s="18"/>
      <c r="B661" s="38"/>
      <c r="C661" s="39"/>
      <c r="D661" s="39"/>
      <c r="E661" s="39"/>
      <c r="F661" s="39"/>
      <c r="G661" s="39"/>
      <c r="H661" s="39"/>
      <c r="I661" s="39"/>
      <c r="J661" s="39"/>
      <c r="K661" s="39"/>
      <c r="L661" s="39"/>
      <c r="M661" s="40"/>
      <c r="N661" s="39"/>
      <c r="O661" s="27"/>
    </row>
    <row r="662" spans="1:15" x14ac:dyDescent="0.25">
      <c r="A662" s="18"/>
      <c r="B662" s="38"/>
      <c r="C662" s="39"/>
      <c r="D662" s="39"/>
      <c r="E662" s="39"/>
      <c r="F662" s="39"/>
      <c r="G662" s="39"/>
      <c r="H662" s="39"/>
      <c r="I662" s="39"/>
      <c r="J662" s="39"/>
      <c r="K662" s="39"/>
      <c r="L662" s="39"/>
      <c r="M662" s="40"/>
      <c r="N662" s="39"/>
      <c r="O662" s="27"/>
    </row>
    <row r="663" spans="1:15" x14ac:dyDescent="0.25">
      <c r="A663" s="18"/>
      <c r="B663" s="38"/>
      <c r="C663" s="39"/>
      <c r="D663" s="39"/>
      <c r="E663" s="39"/>
      <c r="F663" s="39"/>
      <c r="G663" s="39"/>
      <c r="H663" s="39"/>
      <c r="I663" s="39"/>
      <c r="J663" s="39"/>
      <c r="K663" s="39"/>
      <c r="L663" s="39"/>
      <c r="M663" s="40"/>
      <c r="N663" s="39"/>
      <c r="O663" s="27"/>
    </row>
    <row r="664" spans="1:15" x14ac:dyDescent="0.25">
      <c r="A664" s="18"/>
      <c r="B664" s="38"/>
      <c r="C664" s="39"/>
      <c r="D664" s="39"/>
      <c r="E664" s="39"/>
      <c r="F664" s="39"/>
      <c r="G664" s="39"/>
      <c r="H664" s="39"/>
      <c r="I664" s="39"/>
      <c r="J664" s="39"/>
      <c r="K664" s="39"/>
      <c r="L664" s="39"/>
      <c r="M664" s="40"/>
      <c r="N664" s="39"/>
      <c r="O664" s="27"/>
    </row>
    <row r="665" spans="1:15" x14ac:dyDescent="0.25">
      <c r="A665" s="18"/>
      <c r="B665" s="38"/>
      <c r="C665" s="39"/>
      <c r="D665" s="39"/>
      <c r="E665" s="39"/>
      <c r="F665" s="39"/>
      <c r="G665" s="39"/>
      <c r="H665" s="39"/>
      <c r="I665" s="39"/>
      <c r="J665" s="39"/>
      <c r="K665" s="39"/>
      <c r="L665" s="39"/>
      <c r="M665" s="40"/>
      <c r="N665" s="39"/>
      <c r="O665" s="27"/>
    </row>
    <row r="666" spans="1:15" x14ac:dyDescent="0.25">
      <c r="A666" s="18"/>
      <c r="B666" s="38"/>
      <c r="C666" s="39"/>
      <c r="D666" s="39"/>
      <c r="E666" s="39"/>
      <c r="F666" s="39"/>
      <c r="G666" s="39"/>
      <c r="H666" s="39"/>
      <c r="I666" s="39"/>
      <c r="J666" s="39"/>
      <c r="K666" s="39"/>
      <c r="L666" s="39"/>
      <c r="M666" s="40"/>
      <c r="N666" s="39"/>
      <c r="O666" s="27"/>
    </row>
    <row r="667" spans="1:15" x14ac:dyDescent="0.25">
      <c r="A667" s="18"/>
      <c r="B667" s="38"/>
      <c r="C667" s="39"/>
      <c r="D667" s="39"/>
      <c r="E667" s="39"/>
      <c r="F667" s="39"/>
      <c r="G667" s="39"/>
      <c r="H667" s="39"/>
      <c r="I667" s="39"/>
      <c r="J667" s="39"/>
      <c r="K667" s="39"/>
      <c r="L667" s="39"/>
      <c r="M667" s="40"/>
      <c r="N667" s="39"/>
      <c r="O667" s="27"/>
    </row>
    <row r="668" spans="1:15" x14ac:dyDescent="0.25">
      <c r="A668" s="18"/>
      <c r="B668" s="38"/>
      <c r="C668" s="39"/>
      <c r="D668" s="39"/>
      <c r="E668" s="39"/>
      <c r="F668" s="39"/>
      <c r="G668" s="39"/>
      <c r="H668" s="39"/>
      <c r="I668" s="39"/>
      <c r="J668" s="39"/>
      <c r="K668" s="39"/>
      <c r="L668" s="39"/>
      <c r="M668" s="40"/>
      <c r="N668" s="39"/>
      <c r="O668" s="27"/>
    </row>
    <row r="669" spans="1:15" x14ac:dyDescent="0.25">
      <c r="A669" s="18"/>
      <c r="B669" s="38"/>
      <c r="C669" s="39"/>
      <c r="D669" s="39"/>
      <c r="E669" s="39"/>
      <c r="F669" s="39"/>
      <c r="G669" s="39"/>
      <c r="H669" s="39"/>
      <c r="I669" s="39"/>
      <c r="J669" s="39"/>
      <c r="K669" s="39"/>
      <c r="L669" s="39"/>
      <c r="M669" s="40"/>
      <c r="N669" s="39"/>
      <c r="O669" s="27"/>
    </row>
    <row r="670" spans="1:15" x14ac:dyDescent="0.25">
      <c r="A670" s="18"/>
      <c r="B670" s="38"/>
      <c r="C670" s="39"/>
      <c r="D670" s="39"/>
      <c r="E670" s="39"/>
      <c r="F670" s="39"/>
      <c r="G670" s="39"/>
      <c r="H670" s="39"/>
      <c r="I670" s="39"/>
      <c r="J670" s="39"/>
      <c r="K670" s="39"/>
      <c r="L670" s="39"/>
      <c r="M670" s="40"/>
      <c r="N670" s="39"/>
      <c r="O670" s="27"/>
    </row>
    <row r="671" spans="1:15" x14ac:dyDescent="0.25">
      <c r="A671" s="18"/>
      <c r="B671" s="38"/>
      <c r="C671" s="39"/>
      <c r="D671" s="39"/>
      <c r="E671" s="39"/>
      <c r="F671" s="39"/>
      <c r="G671" s="39"/>
      <c r="H671" s="39"/>
      <c r="I671" s="39"/>
      <c r="J671" s="39"/>
      <c r="K671" s="39"/>
      <c r="L671" s="39"/>
      <c r="M671" s="40"/>
      <c r="N671" s="39"/>
      <c r="O671" s="27"/>
    </row>
    <row r="672" spans="1:15" x14ac:dyDescent="0.25">
      <c r="A672" s="18"/>
      <c r="B672" s="38"/>
      <c r="C672" s="39"/>
      <c r="D672" s="39"/>
      <c r="E672" s="39"/>
      <c r="F672" s="39"/>
      <c r="G672" s="39"/>
      <c r="H672" s="39"/>
      <c r="I672" s="39"/>
      <c r="J672" s="39"/>
      <c r="K672" s="39"/>
      <c r="L672" s="39"/>
      <c r="M672" s="40"/>
      <c r="N672" s="39"/>
      <c r="O672" s="27"/>
    </row>
    <row r="673" spans="1:15" x14ac:dyDescent="0.25">
      <c r="A673" s="18"/>
      <c r="B673" s="38"/>
      <c r="C673" s="39"/>
      <c r="D673" s="39"/>
      <c r="E673" s="39"/>
      <c r="F673" s="39"/>
      <c r="G673" s="39"/>
      <c r="H673" s="39"/>
      <c r="I673" s="39"/>
      <c r="J673" s="39"/>
      <c r="K673" s="39"/>
      <c r="L673" s="39"/>
      <c r="M673" s="40"/>
      <c r="N673" s="39"/>
      <c r="O673" s="27"/>
    </row>
    <row r="674" spans="1:15" x14ac:dyDescent="0.25">
      <c r="A674" s="18"/>
      <c r="B674" s="38"/>
      <c r="C674" s="39"/>
      <c r="D674" s="39"/>
      <c r="E674" s="39"/>
      <c r="F674" s="39"/>
      <c r="G674" s="39"/>
      <c r="H674" s="39"/>
      <c r="I674" s="39"/>
      <c r="J674" s="39"/>
      <c r="K674" s="39"/>
      <c r="L674" s="39"/>
      <c r="M674" s="40"/>
      <c r="N674" s="39"/>
      <c r="O674" s="27"/>
    </row>
    <row r="675" spans="1:15" x14ac:dyDescent="0.25">
      <c r="A675" s="18"/>
      <c r="B675" s="38"/>
      <c r="C675" s="39"/>
      <c r="D675" s="39"/>
      <c r="E675" s="39"/>
      <c r="F675" s="39"/>
      <c r="G675" s="39"/>
      <c r="H675" s="39"/>
      <c r="I675" s="39"/>
      <c r="J675" s="39"/>
      <c r="K675" s="39"/>
      <c r="L675" s="39"/>
      <c r="M675" s="40"/>
      <c r="N675" s="39"/>
      <c r="O675" s="27"/>
    </row>
    <row r="676" spans="1:15" x14ac:dyDescent="0.25">
      <c r="A676" s="18"/>
      <c r="B676" s="38"/>
      <c r="C676" s="39"/>
      <c r="D676" s="39"/>
      <c r="E676" s="39"/>
      <c r="F676" s="39"/>
      <c r="G676" s="39"/>
      <c r="H676" s="39"/>
      <c r="I676" s="39"/>
      <c r="J676" s="39"/>
      <c r="K676" s="39"/>
      <c r="L676" s="39"/>
      <c r="M676" s="40"/>
      <c r="N676" s="39"/>
      <c r="O676" s="27"/>
    </row>
    <row r="677" spans="1:15" x14ac:dyDescent="0.25">
      <c r="A677" s="18"/>
      <c r="B677" s="38"/>
      <c r="C677" s="39"/>
      <c r="D677" s="39"/>
      <c r="E677" s="39"/>
      <c r="F677" s="39"/>
      <c r="G677" s="39"/>
      <c r="H677" s="39"/>
      <c r="I677" s="39"/>
      <c r="J677" s="39"/>
      <c r="K677" s="39"/>
      <c r="L677" s="39"/>
      <c r="M677" s="40"/>
      <c r="N677" s="39"/>
      <c r="O677" s="27"/>
    </row>
    <row r="678" spans="1:15" x14ac:dyDescent="0.25">
      <c r="A678" s="18"/>
      <c r="B678" s="38"/>
      <c r="C678" s="39"/>
      <c r="D678" s="39"/>
      <c r="E678" s="39"/>
      <c r="F678" s="39"/>
      <c r="G678" s="39"/>
      <c r="H678" s="39"/>
      <c r="I678" s="39"/>
      <c r="J678" s="39"/>
      <c r="K678" s="39"/>
      <c r="L678" s="39"/>
      <c r="M678" s="40"/>
      <c r="N678" s="39"/>
      <c r="O678" s="27"/>
    </row>
    <row r="679" spans="1:15" x14ac:dyDescent="0.25">
      <c r="A679" s="18"/>
      <c r="B679" s="38"/>
      <c r="C679" s="39"/>
      <c r="D679" s="39"/>
      <c r="E679" s="39"/>
      <c r="F679" s="39"/>
      <c r="G679" s="39"/>
      <c r="H679" s="39"/>
      <c r="I679" s="39"/>
      <c r="J679" s="39"/>
      <c r="K679" s="39"/>
      <c r="L679" s="39"/>
      <c r="M679" s="40"/>
      <c r="N679" s="39"/>
      <c r="O679" s="27"/>
    </row>
    <row r="680" spans="1:15" x14ac:dyDescent="0.25">
      <c r="A680" s="18"/>
      <c r="B680" s="38"/>
      <c r="C680" s="39"/>
      <c r="D680" s="39"/>
      <c r="E680" s="39"/>
      <c r="F680" s="39"/>
      <c r="G680" s="39"/>
      <c r="H680" s="39"/>
      <c r="I680" s="39"/>
      <c r="J680" s="39"/>
      <c r="K680" s="39"/>
      <c r="L680" s="39"/>
      <c r="M680" s="40"/>
      <c r="N680" s="39"/>
      <c r="O680" s="27"/>
    </row>
    <row r="681" spans="1:15" x14ac:dyDescent="0.25">
      <c r="A681" s="18"/>
      <c r="B681" s="38"/>
      <c r="C681" s="39"/>
      <c r="D681" s="39"/>
      <c r="E681" s="39"/>
      <c r="F681" s="39"/>
      <c r="G681" s="39"/>
      <c r="H681" s="39"/>
      <c r="I681" s="39"/>
      <c r="J681" s="39"/>
      <c r="K681" s="39"/>
      <c r="L681" s="39"/>
      <c r="M681" s="40"/>
      <c r="N681" s="39"/>
      <c r="O681" s="27"/>
    </row>
    <row r="682" spans="1:15" x14ac:dyDescent="0.25">
      <c r="A682" s="18"/>
      <c r="B682" s="38"/>
      <c r="C682" s="39"/>
      <c r="D682" s="39"/>
      <c r="E682" s="39"/>
      <c r="F682" s="39"/>
      <c r="G682" s="39"/>
      <c r="H682" s="39"/>
      <c r="I682" s="39"/>
      <c r="J682" s="39"/>
      <c r="K682" s="39"/>
      <c r="L682" s="39"/>
      <c r="M682" s="40"/>
      <c r="N682" s="39"/>
      <c r="O682" s="27"/>
    </row>
    <row r="683" spans="1:15" x14ac:dyDescent="0.25">
      <c r="A683" s="18"/>
      <c r="B683" s="38"/>
      <c r="C683" s="39"/>
      <c r="D683" s="39"/>
      <c r="E683" s="39"/>
      <c r="F683" s="39"/>
      <c r="G683" s="39"/>
      <c r="H683" s="39"/>
      <c r="I683" s="39"/>
      <c r="J683" s="39"/>
      <c r="K683" s="39"/>
      <c r="L683" s="39"/>
      <c r="M683" s="40"/>
      <c r="N683" s="39"/>
      <c r="O683" s="27"/>
    </row>
    <row r="684" spans="1:15" x14ac:dyDescent="0.25">
      <c r="A684" s="18"/>
      <c r="B684" s="38"/>
      <c r="C684" s="39"/>
      <c r="D684" s="39"/>
      <c r="E684" s="39"/>
      <c r="F684" s="39"/>
      <c r="G684" s="39"/>
      <c r="H684" s="39"/>
      <c r="I684" s="39"/>
      <c r="J684" s="39"/>
      <c r="K684" s="39"/>
      <c r="L684" s="39"/>
      <c r="M684" s="40"/>
      <c r="N684" s="39"/>
      <c r="O684" s="27"/>
    </row>
    <row r="685" spans="1:15" x14ac:dyDescent="0.25">
      <c r="A685" s="18"/>
      <c r="B685" s="38"/>
      <c r="C685" s="39"/>
      <c r="D685" s="39"/>
      <c r="E685" s="39"/>
      <c r="F685" s="39"/>
      <c r="G685" s="39"/>
      <c r="H685" s="39"/>
      <c r="I685" s="39"/>
      <c r="J685" s="39"/>
      <c r="K685" s="39"/>
      <c r="L685" s="39"/>
      <c r="M685" s="40"/>
      <c r="N685" s="39"/>
      <c r="O685" s="27"/>
    </row>
    <row r="686" spans="1:15" x14ac:dyDescent="0.25">
      <c r="A686" s="18"/>
      <c r="B686" s="38"/>
      <c r="C686" s="39"/>
      <c r="D686" s="39"/>
      <c r="E686" s="39"/>
      <c r="F686" s="39"/>
      <c r="G686" s="39"/>
      <c r="H686" s="39"/>
      <c r="I686" s="39"/>
      <c r="J686" s="39"/>
      <c r="K686" s="39"/>
      <c r="L686" s="39"/>
      <c r="M686" s="40"/>
      <c r="N686" s="39"/>
      <c r="O686" s="27"/>
    </row>
    <row r="687" spans="1:15" x14ac:dyDescent="0.25">
      <c r="A687" s="18"/>
      <c r="B687" s="38"/>
      <c r="C687" s="39"/>
      <c r="D687" s="39"/>
      <c r="E687" s="39"/>
      <c r="F687" s="39"/>
      <c r="G687" s="39"/>
      <c r="H687" s="39"/>
      <c r="I687" s="39"/>
      <c r="J687" s="39"/>
      <c r="K687" s="39"/>
      <c r="L687" s="39"/>
      <c r="M687" s="40"/>
      <c r="N687" s="39"/>
      <c r="O687" s="27"/>
    </row>
    <row r="688" spans="1:15" x14ac:dyDescent="0.25">
      <c r="A688" s="18"/>
      <c r="B688" s="38"/>
      <c r="C688" s="39"/>
      <c r="D688" s="39"/>
      <c r="E688" s="39"/>
      <c r="F688" s="39"/>
      <c r="G688" s="39"/>
      <c r="H688" s="39"/>
      <c r="I688" s="39"/>
      <c r="J688" s="39"/>
      <c r="K688" s="39"/>
      <c r="L688" s="39"/>
      <c r="M688" s="40"/>
      <c r="N688" s="39"/>
      <c r="O688" s="27"/>
    </row>
    <row r="689" spans="1:15" x14ac:dyDescent="0.25">
      <c r="A689" s="18"/>
      <c r="B689" s="38"/>
      <c r="C689" s="39"/>
      <c r="D689" s="39"/>
      <c r="E689" s="39"/>
      <c r="F689" s="39"/>
      <c r="G689" s="39"/>
      <c r="H689" s="39"/>
      <c r="I689" s="39"/>
      <c r="J689" s="39"/>
      <c r="K689" s="39"/>
      <c r="L689" s="39"/>
      <c r="M689" s="40"/>
      <c r="N689" s="39"/>
      <c r="O689" s="27"/>
    </row>
    <row r="690" spans="1:15" x14ac:dyDescent="0.25">
      <c r="A690" s="18"/>
      <c r="B690" s="38"/>
      <c r="C690" s="39"/>
      <c r="D690" s="39"/>
      <c r="E690" s="39"/>
      <c r="F690" s="39"/>
      <c r="G690" s="39"/>
      <c r="H690" s="39"/>
      <c r="I690" s="39"/>
      <c r="J690" s="39"/>
      <c r="K690" s="39"/>
      <c r="L690" s="39"/>
      <c r="M690" s="40"/>
      <c r="N690" s="39"/>
      <c r="O690" s="27"/>
    </row>
    <row r="691" spans="1:15" x14ac:dyDescent="0.25">
      <c r="A691" s="18"/>
      <c r="B691" s="38"/>
      <c r="C691" s="39"/>
      <c r="D691" s="39"/>
      <c r="E691" s="39"/>
      <c r="F691" s="39"/>
      <c r="G691" s="39"/>
      <c r="H691" s="39"/>
      <c r="I691" s="39"/>
      <c r="J691" s="39"/>
      <c r="K691" s="39"/>
      <c r="L691" s="39"/>
      <c r="M691" s="40"/>
      <c r="N691" s="39"/>
      <c r="O691" s="27"/>
    </row>
    <row r="692" spans="1:15" x14ac:dyDescent="0.25">
      <c r="A692" s="18"/>
      <c r="B692" s="38"/>
      <c r="C692" s="39"/>
      <c r="D692" s="39"/>
      <c r="E692" s="39"/>
      <c r="F692" s="39"/>
      <c r="G692" s="39"/>
      <c r="H692" s="39"/>
      <c r="I692" s="39"/>
      <c r="J692" s="39"/>
      <c r="K692" s="39"/>
      <c r="L692" s="39"/>
      <c r="M692" s="40"/>
      <c r="N692" s="39"/>
      <c r="O692" s="27"/>
    </row>
    <row r="693" spans="1:15" x14ac:dyDescent="0.25">
      <c r="A693" s="18"/>
      <c r="B693" s="38"/>
      <c r="C693" s="39"/>
      <c r="D693" s="39"/>
      <c r="E693" s="39"/>
      <c r="F693" s="39"/>
      <c r="G693" s="39"/>
      <c r="H693" s="39"/>
      <c r="I693" s="39"/>
      <c r="J693" s="39"/>
      <c r="K693" s="39"/>
      <c r="L693" s="39"/>
      <c r="M693" s="40"/>
      <c r="N693" s="39"/>
      <c r="O693" s="27"/>
    </row>
    <row r="694" spans="1:15" x14ac:dyDescent="0.25">
      <c r="A694" s="18"/>
      <c r="B694" s="38"/>
      <c r="C694" s="39"/>
      <c r="D694" s="39"/>
      <c r="E694" s="39"/>
      <c r="F694" s="39"/>
      <c r="G694" s="39"/>
      <c r="H694" s="39"/>
      <c r="I694" s="39"/>
      <c r="J694" s="39"/>
      <c r="K694" s="39"/>
      <c r="L694" s="39"/>
      <c r="M694" s="40"/>
      <c r="N694" s="39"/>
      <c r="O694" s="27"/>
    </row>
    <row r="695" spans="1:15" x14ac:dyDescent="0.25">
      <c r="A695" s="18"/>
      <c r="B695" s="38"/>
      <c r="C695" s="39"/>
      <c r="D695" s="39"/>
      <c r="E695" s="39"/>
      <c r="F695" s="39"/>
      <c r="G695" s="39"/>
      <c r="H695" s="39"/>
      <c r="I695" s="39"/>
      <c r="J695" s="39"/>
      <c r="K695" s="39"/>
      <c r="L695" s="39"/>
      <c r="M695" s="40"/>
      <c r="N695" s="39"/>
      <c r="O695" s="27"/>
    </row>
    <row r="696" spans="1:15" x14ac:dyDescent="0.25">
      <c r="A696" s="18"/>
      <c r="B696" s="38"/>
      <c r="C696" s="39"/>
      <c r="D696" s="39"/>
      <c r="E696" s="39"/>
      <c r="F696" s="39"/>
      <c r="G696" s="39"/>
      <c r="H696" s="39"/>
      <c r="I696" s="39"/>
      <c r="J696" s="39"/>
      <c r="K696" s="39"/>
      <c r="L696" s="39"/>
      <c r="M696" s="40"/>
      <c r="N696" s="39"/>
      <c r="O696" s="27"/>
    </row>
    <row r="697" spans="1:15" x14ac:dyDescent="0.25">
      <c r="A697" s="18"/>
      <c r="B697" s="38"/>
      <c r="C697" s="39"/>
      <c r="D697" s="39"/>
      <c r="E697" s="39"/>
      <c r="F697" s="39"/>
      <c r="G697" s="39"/>
      <c r="H697" s="39"/>
      <c r="I697" s="39"/>
      <c r="J697" s="39"/>
      <c r="K697" s="39"/>
      <c r="L697" s="39"/>
      <c r="M697" s="40"/>
      <c r="N697" s="39"/>
      <c r="O697" s="27"/>
    </row>
    <row r="698" spans="1:15" x14ac:dyDescent="0.25">
      <c r="A698" s="18"/>
      <c r="B698" s="38"/>
      <c r="C698" s="39"/>
      <c r="D698" s="39"/>
      <c r="E698" s="39"/>
      <c r="F698" s="39"/>
      <c r="G698" s="39"/>
      <c r="H698" s="39"/>
      <c r="I698" s="39"/>
      <c r="J698" s="39"/>
      <c r="K698" s="39"/>
      <c r="L698" s="39"/>
      <c r="M698" s="40"/>
      <c r="N698" s="39"/>
      <c r="O698" s="27"/>
    </row>
    <row r="699" spans="1:15" x14ac:dyDescent="0.25">
      <c r="A699" s="18"/>
      <c r="B699" s="38"/>
      <c r="C699" s="39"/>
      <c r="D699" s="39"/>
      <c r="E699" s="39"/>
      <c r="F699" s="39"/>
      <c r="G699" s="39"/>
      <c r="H699" s="39"/>
      <c r="I699" s="39"/>
      <c r="J699" s="39"/>
      <c r="K699" s="39"/>
      <c r="L699" s="39"/>
      <c r="M699" s="40"/>
      <c r="N699" s="39"/>
      <c r="O699" s="27"/>
    </row>
    <row r="700" spans="1:15" x14ac:dyDescent="0.25">
      <c r="A700" s="18"/>
      <c r="B700" s="38"/>
      <c r="C700" s="39"/>
      <c r="D700" s="39"/>
      <c r="E700" s="39"/>
      <c r="F700" s="39"/>
      <c r="G700" s="39"/>
      <c r="H700" s="39"/>
      <c r="I700" s="39"/>
      <c r="J700" s="39"/>
      <c r="K700" s="39"/>
      <c r="L700" s="39"/>
      <c r="M700" s="40"/>
      <c r="N700" s="39"/>
      <c r="O700" s="27"/>
    </row>
    <row r="701" spans="1:15" x14ac:dyDescent="0.25">
      <c r="A701" s="18"/>
      <c r="B701" s="38"/>
      <c r="C701" s="39"/>
      <c r="D701" s="39"/>
      <c r="E701" s="39"/>
      <c r="F701" s="39"/>
      <c r="G701" s="39"/>
      <c r="H701" s="39"/>
      <c r="I701" s="39"/>
      <c r="J701" s="39"/>
      <c r="K701" s="39"/>
      <c r="L701" s="39"/>
      <c r="M701" s="40"/>
      <c r="N701" s="39"/>
      <c r="O701" s="27"/>
    </row>
    <row r="702" spans="1:15" x14ac:dyDescent="0.25">
      <c r="A702" s="18"/>
      <c r="B702" s="38"/>
      <c r="C702" s="39"/>
      <c r="D702" s="39"/>
      <c r="E702" s="39"/>
      <c r="F702" s="39"/>
      <c r="G702" s="39"/>
      <c r="H702" s="39"/>
      <c r="I702" s="39"/>
      <c r="J702" s="39"/>
      <c r="K702" s="39"/>
      <c r="L702" s="39"/>
      <c r="M702" s="40"/>
      <c r="N702" s="39"/>
      <c r="O702" s="27"/>
    </row>
    <row r="703" spans="1:15" x14ac:dyDescent="0.25">
      <c r="A703" s="18"/>
      <c r="B703" s="38"/>
      <c r="C703" s="39"/>
      <c r="D703" s="39"/>
      <c r="E703" s="39"/>
      <c r="F703" s="39"/>
      <c r="G703" s="39"/>
      <c r="H703" s="39"/>
      <c r="I703" s="39"/>
      <c r="J703" s="39"/>
      <c r="K703" s="39"/>
      <c r="L703" s="39"/>
      <c r="M703" s="40"/>
      <c r="N703" s="39"/>
      <c r="O703" s="27"/>
    </row>
    <row r="704" spans="1:15" x14ac:dyDescent="0.25">
      <c r="A704" s="18"/>
      <c r="B704" s="38"/>
      <c r="C704" s="39"/>
      <c r="D704" s="39"/>
      <c r="E704" s="39"/>
      <c r="F704" s="39"/>
      <c r="G704" s="39"/>
      <c r="H704" s="39"/>
      <c r="I704" s="39"/>
      <c r="J704" s="39"/>
      <c r="K704" s="39"/>
      <c r="L704" s="39"/>
      <c r="M704" s="40"/>
      <c r="N704" s="39"/>
      <c r="O704" s="27"/>
    </row>
    <row r="705" spans="1:15" x14ac:dyDescent="0.25">
      <c r="A705" s="18"/>
      <c r="B705" s="38"/>
      <c r="C705" s="39"/>
      <c r="D705" s="39"/>
      <c r="E705" s="39"/>
      <c r="F705" s="39"/>
      <c r="G705" s="39"/>
      <c r="H705" s="39"/>
      <c r="I705" s="39"/>
      <c r="J705" s="39"/>
      <c r="K705" s="39"/>
      <c r="L705" s="39"/>
      <c r="M705" s="40"/>
      <c r="N705" s="39"/>
      <c r="O705" s="27"/>
    </row>
    <row r="706" spans="1:15" x14ac:dyDescent="0.25">
      <c r="A706" s="18"/>
      <c r="B706" s="38"/>
      <c r="C706" s="39"/>
      <c r="D706" s="39"/>
      <c r="E706" s="39"/>
      <c r="F706" s="39"/>
      <c r="G706" s="39"/>
      <c r="H706" s="39"/>
      <c r="I706" s="39"/>
      <c r="J706" s="39"/>
      <c r="K706" s="39"/>
      <c r="L706" s="39"/>
      <c r="M706" s="40"/>
      <c r="N706" s="39"/>
      <c r="O706" s="27"/>
    </row>
    <row r="707" spans="1:15" x14ac:dyDescent="0.25">
      <c r="A707" s="18"/>
      <c r="B707" s="38"/>
      <c r="C707" s="39"/>
      <c r="D707" s="39"/>
      <c r="E707" s="39"/>
      <c r="F707" s="39"/>
      <c r="G707" s="39"/>
      <c r="H707" s="39"/>
      <c r="I707" s="39"/>
      <c r="J707" s="39"/>
      <c r="K707" s="39"/>
      <c r="L707" s="39"/>
      <c r="M707" s="40"/>
      <c r="N707" s="39"/>
      <c r="O707" s="27"/>
    </row>
    <row r="708" spans="1:15" x14ac:dyDescent="0.25">
      <c r="A708" s="18"/>
      <c r="B708" s="38"/>
      <c r="C708" s="39"/>
      <c r="D708" s="39"/>
      <c r="E708" s="39"/>
      <c r="F708" s="39"/>
      <c r="G708" s="39"/>
      <c r="H708" s="39"/>
      <c r="I708" s="39"/>
      <c r="J708" s="39"/>
      <c r="K708" s="39"/>
      <c r="L708" s="39"/>
      <c r="M708" s="40"/>
      <c r="N708" s="39"/>
      <c r="O708" s="27"/>
    </row>
    <row r="709" spans="1:15" x14ac:dyDescent="0.25">
      <c r="A709" s="18"/>
      <c r="B709" s="38"/>
      <c r="C709" s="39"/>
      <c r="D709" s="39"/>
      <c r="E709" s="39"/>
      <c r="F709" s="39"/>
      <c r="G709" s="39"/>
      <c r="H709" s="39"/>
      <c r="I709" s="39"/>
      <c r="J709" s="39"/>
      <c r="K709" s="39"/>
      <c r="L709" s="39"/>
      <c r="M709" s="40"/>
      <c r="N709" s="39"/>
      <c r="O709" s="27"/>
    </row>
    <row r="710" spans="1:15" x14ac:dyDescent="0.25">
      <c r="A710" s="18"/>
      <c r="B710" s="38"/>
      <c r="C710" s="39"/>
      <c r="D710" s="39"/>
      <c r="E710" s="39"/>
      <c r="F710" s="39"/>
      <c r="G710" s="39"/>
      <c r="H710" s="39"/>
      <c r="I710" s="39"/>
      <c r="J710" s="39"/>
      <c r="K710" s="39"/>
      <c r="L710" s="39"/>
      <c r="M710" s="40"/>
      <c r="N710" s="39"/>
      <c r="O710" s="27"/>
    </row>
    <row r="711" spans="1:15" x14ac:dyDescent="0.25">
      <c r="A711" s="18"/>
      <c r="B711" s="38"/>
      <c r="C711" s="39"/>
      <c r="D711" s="39"/>
      <c r="E711" s="39"/>
      <c r="F711" s="39"/>
      <c r="G711" s="39"/>
      <c r="H711" s="39"/>
      <c r="I711" s="39"/>
      <c r="J711" s="39"/>
      <c r="K711" s="39"/>
      <c r="L711" s="39"/>
      <c r="M711" s="40"/>
      <c r="N711" s="39"/>
      <c r="O711" s="27"/>
    </row>
    <row r="712" spans="1:15" x14ac:dyDescent="0.25">
      <c r="A712" s="18"/>
      <c r="B712" s="38"/>
      <c r="C712" s="39"/>
      <c r="D712" s="39"/>
      <c r="E712" s="39"/>
      <c r="F712" s="39"/>
      <c r="G712" s="39"/>
      <c r="H712" s="39"/>
      <c r="I712" s="39"/>
      <c r="J712" s="39"/>
      <c r="K712" s="39"/>
      <c r="L712" s="39"/>
      <c r="M712" s="40"/>
      <c r="N712" s="39"/>
      <c r="O712" s="27"/>
    </row>
    <row r="713" spans="1:15" x14ac:dyDescent="0.25">
      <c r="A713" s="18"/>
      <c r="B713" s="38"/>
      <c r="C713" s="39"/>
      <c r="D713" s="39"/>
      <c r="E713" s="39"/>
      <c r="F713" s="39"/>
      <c r="G713" s="39"/>
      <c r="H713" s="39"/>
      <c r="I713" s="39"/>
      <c r="J713" s="39"/>
      <c r="K713" s="39"/>
      <c r="L713" s="39"/>
      <c r="M713" s="40"/>
      <c r="N713" s="39"/>
      <c r="O713" s="27"/>
    </row>
    <row r="714" spans="1:15" x14ac:dyDescent="0.25">
      <c r="A714" s="18"/>
      <c r="B714" s="38"/>
      <c r="C714" s="39"/>
      <c r="D714" s="39"/>
      <c r="E714" s="39"/>
      <c r="F714" s="39"/>
      <c r="G714" s="39"/>
      <c r="H714" s="39"/>
      <c r="I714" s="39"/>
      <c r="J714" s="39"/>
      <c r="K714" s="39"/>
      <c r="L714" s="39"/>
      <c r="M714" s="40"/>
      <c r="N714" s="39"/>
      <c r="O714" s="27"/>
    </row>
    <row r="715" spans="1:15" x14ac:dyDescent="0.25">
      <c r="A715" s="18"/>
      <c r="B715" s="38"/>
      <c r="C715" s="39"/>
      <c r="D715" s="39"/>
      <c r="E715" s="39"/>
      <c r="F715" s="39"/>
      <c r="G715" s="39"/>
      <c r="H715" s="39"/>
      <c r="I715" s="39"/>
      <c r="J715" s="39"/>
      <c r="K715" s="39"/>
      <c r="L715" s="39"/>
      <c r="M715" s="40"/>
      <c r="N715" s="39"/>
      <c r="O715" s="27"/>
    </row>
    <row r="716" spans="1:15" x14ac:dyDescent="0.25">
      <c r="A716" s="18"/>
      <c r="B716" s="38"/>
      <c r="C716" s="39"/>
      <c r="D716" s="39"/>
      <c r="E716" s="39"/>
      <c r="F716" s="39"/>
      <c r="G716" s="39"/>
      <c r="H716" s="39"/>
      <c r="I716" s="39"/>
      <c r="J716" s="39"/>
      <c r="K716" s="39"/>
      <c r="L716" s="39"/>
      <c r="M716" s="40"/>
      <c r="N716" s="39"/>
      <c r="O716" s="27"/>
    </row>
    <row r="717" spans="1:15" x14ac:dyDescent="0.25">
      <c r="A717" s="18"/>
      <c r="B717" s="38"/>
      <c r="C717" s="39"/>
      <c r="D717" s="39"/>
      <c r="E717" s="39"/>
      <c r="F717" s="39"/>
      <c r="G717" s="39"/>
      <c r="H717" s="39"/>
      <c r="I717" s="39"/>
      <c r="J717" s="39"/>
      <c r="K717" s="39"/>
      <c r="L717" s="39"/>
      <c r="M717" s="40"/>
      <c r="N717" s="39"/>
      <c r="O717" s="27"/>
    </row>
    <row r="718" spans="1:15" x14ac:dyDescent="0.25">
      <c r="A718" s="18"/>
      <c r="B718" s="38"/>
      <c r="C718" s="39"/>
      <c r="D718" s="39"/>
      <c r="E718" s="39"/>
      <c r="F718" s="39"/>
      <c r="G718" s="39"/>
      <c r="H718" s="39"/>
      <c r="I718" s="39"/>
      <c r="J718" s="39"/>
      <c r="K718" s="39"/>
      <c r="L718" s="39"/>
      <c r="M718" s="40"/>
      <c r="N718" s="39"/>
      <c r="O718" s="27"/>
    </row>
    <row r="719" spans="1:15" x14ac:dyDescent="0.25">
      <c r="A719" s="18"/>
      <c r="B719" s="38"/>
      <c r="C719" s="39"/>
      <c r="D719" s="39"/>
      <c r="E719" s="39"/>
      <c r="F719" s="39"/>
      <c r="G719" s="39"/>
      <c r="H719" s="39"/>
      <c r="I719" s="39"/>
      <c r="J719" s="39"/>
      <c r="K719" s="39"/>
      <c r="L719" s="39"/>
      <c r="M719" s="40"/>
      <c r="N719" s="39"/>
      <c r="O719" s="27"/>
    </row>
    <row r="720" spans="1:15" x14ac:dyDescent="0.25">
      <c r="A720" s="18"/>
      <c r="B720" s="38"/>
      <c r="C720" s="39"/>
      <c r="D720" s="39"/>
      <c r="E720" s="39"/>
      <c r="F720" s="39"/>
      <c r="G720" s="39"/>
      <c r="H720" s="39"/>
      <c r="I720" s="39"/>
      <c r="J720" s="39"/>
      <c r="K720" s="39"/>
      <c r="L720" s="39"/>
      <c r="M720" s="40"/>
      <c r="N720" s="39"/>
      <c r="O720" s="27"/>
    </row>
    <row r="721" spans="1:15" x14ac:dyDescent="0.25">
      <c r="A721" s="18"/>
      <c r="B721" s="38"/>
      <c r="C721" s="39"/>
      <c r="D721" s="39"/>
      <c r="E721" s="39"/>
      <c r="F721" s="39"/>
      <c r="G721" s="39"/>
      <c r="H721" s="39"/>
      <c r="I721" s="39"/>
      <c r="J721" s="39"/>
      <c r="K721" s="39"/>
      <c r="L721" s="39"/>
      <c r="M721" s="40"/>
      <c r="N721" s="39"/>
      <c r="O721" s="27"/>
    </row>
    <row r="722" spans="1:15" x14ac:dyDescent="0.25">
      <c r="A722" s="18"/>
      <c r="B722" s="38"/>
      <c r="C722" s="39"/>
      <c r="D722" s="39"/>
      <c r="E722" s="39"/>
      <c r="F722" s="39"/>
      <c r="G722" s="39"/>
      <c r="H722" s="39"/>
      <c r="I722" s="39"/>
      <c r="J722" s="39"/>
      <c r="K722" s="39"/>
      <c r="L722" s="39"/>
      <c r="M722" s="40"/>
      <c r="N722" s="39"/>
      <c r="O722" s="27"/>
    </row>
    <row r="723" spans="1:15" x14ac:dyDescent="0.25">
      <c r="A723" s="18"/>
      <c r="B723" s="38"/>
      <c r="C723" s="39"/>
      <c r="D723" s="39"/>
      <c r="E723" s="39"/>
      <c r="F723" s="39"/>
      <c r="G723" s="39"/>
      <c r="H723" s="39"/>
      <c r="I723" s="39"/>
      <c r="J723" s="39"/>
      <c r="K723" s="39"/>
      <c r="L723" s="39"/>
      <c r="M723" s="40"/>
      <c r="N723" s="39"/>
      <c r="O723" s="27"/>
    </row>
    <row r="724" spans="1:15" x14ac:dyDescent="0.25">
      <c r="A724" s="18"/>
      <c r="B724" s="38"/>
      <c r="C724" s="39"/>
      <c r="D724" s="39"/>
      <c r="E724" s="39"/>
      <c r="F724" s="39"/>
      <c r="G724" s="39"/>
      <c r="H724" s="39"/>
      <c r="I724" s="39"/>
      <c r="J724" s="39"/>
      <c r="K724" s="39"/>
      <c r="L724" s="39"/>
      <c r="M724" s="40"/>
      <c r="N724" s="39"/>
      <c r="O724" s="27"/>
    </row>
    <row r="725" spans="1:15" x14ac:dyDescent="0.25">
      <c r="A725" s="18"/>
      <c r="B725" s="38"/>
      <c r="C725" s="39"/>
      <c r="D725" s="39"/>
      <c r="E725" s="39"/>
      <c r="F725" s="39"/>
      <c r="G725" s="39"/>
      <c r="H725" s="39"/>
      <c r="I725" s="39"/>
      <c r="J725" s="39"/>
      <c r="K725" s="39"/>
      <c r="L725" s="39"/>
      <c r="M725" s="40"/>
      <c r="N725" s="39"/>
      <c r="O725" s="27"/>
    </row>
    <row r="726" spans="1:15" x14ac:dyDescent="0.25">
      <c r="A726" s="18"/>
      <c r="B726" s="38"/>
      <c r="C726" s="39"/>
      <c r="D726" s="39"/>
      <c r="E726" s="39"/>
      <c r="F726" s="39"/>
      <c r="G726" s="39"/>
      <c r="H726" s="39"/>
      <c r="I726" s="39"/>
      <c r="J726" s="39"/>
      <c r="K726" s="39"/>
      <c r="L726" s="39"/>
      <c r="M726" s="40"/>
      <c r="N726" s="39"/>
      <c r="O726" s="27"/>
    </row>
    <row r="727" spans="1:15" x14ac:dyDescent="0.25">
      <c r="A727" s="18"/>
      <c r="B727" s="38"/>
      <c r="C727" s="39"/>
      <c r="D727" s="39"/>
      <c r="E727" s="39"/>
      <c r="F727" s="39"/>
      <c r="G727" s="39"/>
      <c r="H727" s="39"/>
      <c r="I727" s="39"/>
      <c r="J727" s="39"/>
      <c r="K727" s="39"/>
      <c r="L727" s="39"/>
      <c r="M727" s="40"/>
      <c r="N727" s="39"/>
      <c r="O727" s="27"/>
    </row>
    <row r="728" spans="1:15" x14ac:dyDescent="0.25">
      <c r="A728" s="18"/>
      <c r="B728" s="38"/>
      <c r="C728" s="39"/>
      <c r="D728" s="39"/>
      <c r="E728" s="39"/>
      <c r="F728" s="39"/>
      <c r="G728" s="39"/>
      <c r="H728" s="39"/>
      <c r="I728" s="39"/>
      <c r="J728" s="39"/>
      <c r="K728" s="39"/>
      <c r="L728" s="39"/>
      <c r="M728" s="40"/>
      <c r="N728" s="39"/>
      <c r="O728" s="27"/>
    </row>
    <row r="729" spans="1:15" x14ac:dyDescent="0.25">
      <c r="A729" s="18"/>
      <c r="B729" s="38"/>
      <c r="C729" s="39"/>
      <c r="D729" s="39"/>
      <c r="E729" s="39"/>
      <c r="F729" s="39"/>
      <c r="G729" s="39"/>
      <c r="H729" s="39"/>
      <c r="I729" s="39"/>
      <c r="J729" s="39"/>
      <c r="K729" s="39"/>
      <c r="L729" s="39"/>
      <c r="M729" s="40"/>
      <c r="N729" s="39"/>
      <c r="O729" s="27"/>
    </row>
    <row r="730" spans="1:15" x14ac:dyDescent="0.25">
      <c r="A730" s="18"/>
      <c r="B730" s="38"/>
      <c r="C730" s="39"/>
      <c r="D730" s="39"/>
      <c r="E730" s="39"/>
      <c r="F730" s="39"/>
      <c r="G730" s="39"/>
      <c r="H730" s="39"/>
      <c r="I730" s="39"/>
      <c r="J730" s="39"/>
      <c r="K730" s="39"/>
      <c r="L730" s="39"/>
      <c r="M730" s="40"/>
      <c r="N730" s="39"/>
      <c r="O730" s="27"/>
    </row>
    <row r="731" spans="1:15" x14ac:dyDescent="0.25">
      <c r="A731" s="18"/>
      <c r="B731" s="38"/>
      <c r="C731" s="39"/>
      <c r="D731" s="39"/>
      <c r="E731" s="39"/>
      <c r="F731" s="39"/>
      <c r="G731" s="39"/>
      <c r="H731" s="39"/>
      <c r="I731" s="39"/>
      <c r="J731" s="39"/>
      <c r="K731" s="39"/>
      <c r="L731" s="39"/>
      <c r="M731" s="40"/>
      <c r="N731" s="39"/>
      <c r="O731" s="27"/>
    </row>
    <row r="732" spans="1:15" x14ac:dyDescent="0.25">
      <c r="A732" s="18"/>
      <c r="B732" s="38"/>
      <c r="C732" s="39"/>
      <c r="D732" s="39"/>
      <c r="E732" s="39"/>
      <c r="F732" s="39"/>
      <c r="G732" s="39"/>
      <c r="H732" s="39"/>
      <c r="I732" s="39"/>
      <c r="J732" s="39"/>
      <c r="K732" s="39"/>
      <c r="L732" s="39"/>
      <c r="M732" s="40"/>
      <c r="N732" s="39"/>
      <c r="O732" s="27"/>
    </row>
    <row r="733" spans="1:15" x14ac:dyDescent="0.25">
      <c r="A733" s="18"/>
      <c r="B733" s="38"/>
      <c r="C733" s="39"/>
      <c r="D733" s="39"/>
      <c r="E733" s="39"/>
      <c r="F733" s="39"/>
      <c r="G733" s="39"/>
      <c r="H733" s="39"/>
      <c r="I733" s="39"/>
      <c r="J733" s="39"/>
      <c r="K733" s="39"/>
      <c r="L733" s="39"/>
      <c r="M733" s="40"/>
      <c r="N733" s="39"/>
      <c r="O733" s="27"/>
    </row>
    <row r="734" spans="1:15" x14ac:dyDescent="0.25">
      <c r="A734" s="18"/>
      <c r="B734" s="38"/>
      <c r="C734" s="39"/>
      <c r="D734" s="39"/>
      <c r="E734" s="39"/>
      <c r="F734" s="39"/>
      <c r="G734" s="39"/>
      <c r="H734" s="39"/>
      <c r="I734" s="39"/>
      <c r="J734" s="39"/>
      <c r="K734" s="39"/>
      <c r="L734" s="39"/>
      <c r="M734" s="40"/>
      <c r="N734" s="39"/>
      <c r="O734" s="27"/>
    </row>
    <row r="735" spans="1:15" x14ac:dyDescent="0.25">
      <c r="A735" s="18"/>
      <c r="B735" s="38"/>
      <c r="C735" s="39"/>
      <c r="D735" s="39"/>
      <c r="E735" s="39"/>
      <c r="F735" s="39"/>
      <c r="G735" s="39"/>
      <c r="H735" s="39"/>
      <c r="I735" s="39"/>
      <c r="J735" s="39"/>
      <c r="K735" s="39"/>
      <c r="L735" s="39"/>
      <c r="M735" s="40"/>
      <c r="N735" s="39"/>
      <c r="O735" s="27"/>
    </row>
    <row r="736" spans="1:15" x14ac:dyDescent="0.25">
      <c r="A736" s="18"/>
      <c r="B736" s="38"/>
      <c r="C736" s="39"/>
      <c r="D736" s="39"/>
      <c r="E736" s="39"/>
      <c r="F736" s="39"/>
      <c r="G736" s="39"/>
      <c r="H736" s="39"/>
      <c r="I736" s="39"/>
      <c r="J736" s="39"/>
      <c r="K736" s="39"/>
      <c r="L736" s="39"/>
      <c r="M736" s="40"/>
      <c r="N736" s="39"/>
      <c r="O736" s="27"/>
    </row>
    <row r="737" spans="1:15" x14ac:dyDescent="0.25">
      <c r="A737" s="18"/>
      <c r="B737" s="38"/>
      <c r="C737" s="39"/>
      <c r="D737" s="39"/>
      <c r="E737" s="39"/>
      <c r="F737" s="39"/>
      <c r="G737" s="39"/>
      <c r="H737" s="39"/>
      <c r="I737" s="39"/>
      <c r="J737" s="39"/>
      <c r="K737" s="39"/>
      <c r="L737" s="39"/>
      <c r="M737" s="40"/>
      <c r="N737" s="39"/>
      <c r="O737" s="27"/>
    </row>
    <row r="738" spans="1:15" x14ac:dyDescent="0.25">
      <c r="A738" s="18"/>
      <c r="B738" s="38"/>
      <c r="C738" s="39"/>
      <c r="D738" s="39"/>
      <c r="E738" s="39"/>
      <c r="F738" s="39"/>
      <c r="G738" s="39"/>
      <c r="H738" s="39"/>
      <c r="I738" s="39"/>
      <c r="J738" s="39"/>
      <c r="K738" s="39"/>
      <c r="L738" s="39"/>
      <c r="M738" s="40"/>
      <c r="N738" s="39"/>
      <c r="O738" s="27"/>
    </row>
    <row r="739" spans="1:15" x14ac:dyDescent="0.25">
      <c r="A739" s="18"/>
      <c r="B739" s="38"/>
      <c r="C739" s="39"/>
      <c r="D739" s="39"/>
      <c r="E739" s="39"/>
      <c r="F739" s="39"/>
      <c r="G739" s="39"/>
      <c r="H739" s="39"/>
      <c r="I739" s="39"/>
      <c r="J739" s="39"/>
      <c r="K739" s="39"/>
      <c r="L739" s="39"/>
      <c r="M739" s="40"/>
      <c r="N739" s="39"/>
      <c r="O739" s="27"/>
    </row>
    <row r="740" spans="1:15" x14ac:dyDescent="0.25">
      <c r="A740" s="18"/>
      <c r="B740" s="38"/>
      <c r="C740" s="39"/>
      <c r="D740" s="39"/>
      <c r="E740" s="39"/>
      <c r="F740" s="39"/>
      <c r="G740" s="39"/>
      <c r="H740" s="39"/>
      <c r="I740" s="39"/>
      <c r="J740" s="39"/>
      <c r="K740" s="39"/>
      <c r="L740" s="39"/>
      <c r="M740" s="40"/>
      <c r="N740" s="39"/>
      <c r="O740" s="27"/>
    </row>
    <row r="741" spans="1:15" x14ac:dyDescent="0.25">
      <c r="A741" s="18"/>
      <c r="B741" s="38"/>
      <c r="C741" s="39"/>
      <c r="D741" s="39"/>
      <c r="E741" s="39"/>
      <c r="F741" s="39"/>
      <c r="G741" s="39"/>
      <c r="H741" s="39"/>
      <c r="I741" s="39"/>
      <c r="J741" s="39"/>
      <c r="K741" s="39"/>
      <c r="L741" s="39"/>
      <c r="M741" s="40"/>
      <c r="N741" s="39"/>
      <c r="O741" s="27"/>
    </row>
    <row r="742" spans="1:15" x14ac:dyDescent="0.25">
      <c r="A742" s="18"/>
      <c r="B742" s="38"/>
      <c r="C742" s="39"/>
      <c r="D742" s="39"/>
      <c r="E742" s="39"/>
      <c r="F742" s="39"/>
      <c r="G742" s="39"/>
      <c r="H742" s="39"/>
      <c r="I742" s="39"/>
      <c r="J742" s="39"/>
      <c r="K742" s="39"/>
      <c r="L742" s="39"/>
      <c r="M742" s="40"/>
      <c r="N742" s="39"/>
      <c r="O742" s="27"/>
    </row>
    <row r="743" spans="1:15" x14ac:dyDescent="0.25">
      <c r="A743" s="18"/>
      <c r="B743" s="38"/>
      <c r="C743" s="39"/>
      <c r="D743" s="39"/>
      <c r="E743" s="39"/>
      <c r="F743" s="39"/>
      <c r="G743" s="39"/>
      <c r="H743" s="39"/>
      <c r="I743" s="39"/>
      <c r="J743" s="39"/>
      <c r="K743" s="39"/>
      <c r="L743" s="39"/>
      <c r="M743" s="40"/>
      <c r="N743" s="39"/>
      <c r="O743" s="27"/>
    </row>
    <row r="744" spans="1:15" x14ac:dyDescent="0.25">
      <c r="A744" s="18"/>
      <c r="B744" s="38"/>
      <c r="C744" s="39"/>
      <c r="D744" s="39"/>
      <c r="E744" s="39"/>
      <c r="F744" s="39"/>
      <c r="G744" s="39"/>
      <c r="H744" s="39"/>
      <c r="I744" s="39"/>
      <c r="J744" s="39"/>
      <c r="K744" s="39"/>
      <c r="L744" s="39"/>
      <c r="M744" s="40"/>
      <c r="N744" s="39"/>
      <c r="O744" s="27"/>
    </row>
    <row r="745" spans="1:15" x14ac:dyDescent="0.25">
      <c r="A745" s="18"/>
      <c r="B745" s="38"/>
      <c r="C745" s="39"/>
      <c r="D745" s="39"/>
      <c r="E745" s="39"/>
      <c r="F745" s="39"/>
      <c r="G745" s="39"/>
      <c r="H745" s="39"/>
      <c r="I745" s="39"/>
      <c r="J745" s="39"/>
      <c r="K745" s="39"/>
      <c r="L745" s="39"/>
      <c r="M745" s="40"/>
      <c r="N745" s="39"/>
      <c r="O745" s="27"/>
    </row>
    <row r="746" spans="1:15" x14ac:dyDescent="0.25">
      <c r="A746" s="18"/>
      <c r="B746" s="38"/>
      <c r="C746" s="39"/>
      <c r="D746" s="39"/>
      <c r="E746" s="39"/>
      <c r="F746" s="39"/>
      <c r="G746" s="39"/>
      <c r="H746" s="39"/>
      <c r="I746" s="39"/>
      <c r="J746" s="39"/>
      <c r="K746" s="39"/>
      <c r="L746" s="39"/>
      <c r="M746" s="40"/>
      <c r="N746" s="39"/>
      <c r="O746" s="27"/>
    </row>
    <row r="747" spans="1:15" x14ac:dyDescent="0.25">
      <c r="A747" s="18"/>
      <c r="B747" s="38"/>
      <c r="C747" s="39"/>
      <c r="D747" s="39"/>
      <c r="E747" s="39"/>
      <c r="F747" s="39"/>
      <c r="G747" s="39"/>
      <c r="H747" s="39"/>
      <c r="I747" s="39"/>
      <c r="J747" s="39"/>
      <c r="K747" s="39"/>
      <c r="L747" s="39"/>
      <c r="M747" s="40"/>
      <c r="N747" s="39"/>
      <c r="O747" s="27"/>
    </row>
    <row r="748" spans="1:15" x14ac:dyDescent="0.25">
      <c r="A748" s="18"/>
      <c r="B748" s="38"/>
      <c r="C748" s="39"/>
      <c r="D748" s="39"/>
      <c r="E748" s="39"/>
      <c r="F748" s="39"/>
      <c r="G748" s="39"/>
      <c r="H748" s="39"/>
      <c r="I748" s="39"/>
      <c r="J748" s="39"/>
      <c r="K748" s="39"/>
      <c r="L748" s="39"/>
      <c r="M748" s="40"/>
      <c r="N748" s="39"/>
      <c r="O748" s="27"/>
    </row>
    <row r="749" spans="1:15" x14ac:dyDescent="0.25">
      <c r="A749" s="18"/>
      <c r="B749" s="38"/>
      <c r="C749" s="39"/>
      <c r="D749" s="39"/>
      <c r="E749" s="39"/>
      <c r="F749" s="39"/>
      <c r="G749" s="39"/>
      <c r="H749" s="39"/>
      <c r="I749" s="39"/>
      <c r="J749" s="39"/>
      <c r="K749" s="39"/>
      <c r="L749" s="39"/>
      <c r="M749" s="40"/>
      <c r="N749" s="39"/>
      <c r="O749" s="27"/>
    </row>
    <row r="750" spans="1:15" x14ac:dyDescent="0.25">
      <c r="A750" s="18"/>
      <c r="B750" s="38"/>
      <c r="C750" s="39"/>
      <c r="D750" s="39"/>
      <c r="E750" s="39"/>
      <c r="F750" s="39"/>
      <c r="G750" s="39"/>
      <c r="H750" s="39"/>
      <c r="I750" s="39"/>
      <c r="J750" s="39"/>
      <c r="K750" s="39"/>
      <c r="L750" s="39"/>
      <c r="M750" s="40"/>
      <c r="N750" s="39"/>
      <c r="O750" s="27"/>
    </row>
    <row r="751" spans="1:15" x14ac:dyDescent="0.25">
      <c r="A751" s="18"/>
      <c r="B751" s="38"/>
      <c r="C751" s="39"/>
      <c r="D751" s="39"/>
      <c r="E751" s="39"/>
      <c r="F751" s="39"/>
      <c r="G751" s="39"/>
      <c r="H751" s="39"/>
      <c r="I751" s="39"/>
      <c r="J751" s="39"/>
      <c r="K751" s="39"/>
      <c r="L751" s="39"/>
      <c r="M751" s="40"/>
      <c r="N751" s="39"/>
      <c r="O751" s="27"/>
    </row>
    <row r="752" spans="1:15" x14ac:dyDescent="0.25">
      <c r="A752" s="18"/>
      <c r="B752" s="38"/>
      <c r="C752" s="39"/>
      <c r="D752" s="39"/>
      <c r="E752" s="39"/>
      <c r="F752" s="39"/>
      <c r="G752" s="39"/>
      <c r="H752" s="39"/>
      <c r="I752" s="39"/>
      <c r="J752" s="39"/>
      <c r="K752" s="39"/>
      <c r="L752" s="39"/>
      <c r="M752" s="40"/>
      <c r="N752" s="39"/>
      <c r="O752" s="27"/>
    </row>
    <row r="753" spans="1:15" x14ac:dyDescent="0.25">
      <c r="A753" s="18"/>
      <c r="B753" s="38"/>
      <c r="C753" s="39"/>
      <c r="D753" s="39"/>
      <c r="E753" s="39"/>
      <c r="F753" s="39"/>
      <c r="G753" s="39"/>
      <c r="H753" s="39"/>
      <c r="I753" s="39"/>
      <c r="J753" s="39"/>
      <c r="K753" s="39"/>
      <c r="L753" s="39"/>
      <c r="M753" s="40"/>
      <c r="N753" s="39"/>
      <c r="O753" s="27"/>
    </row>
    <row r="754" spans="1:15" x14ac:dyDescent="0.25">
      <c r="A754" s="18"/>
      <c r="B754" s="38"/>
      <c r="C754" s="39"/>
      <c r="D754" s="39"/>
      <c r="E754" s="39"/>
      <c r="F754" s="39"/>
      <c r="G754" s="39"/>
      <c r="H754" s="39"/>
      <c r="I754" s="39"/>
      <c r="J754" s="39"/>
      <c r="K754" s="39"/>
      <c r="L754" s="39"/>
      <c r="M754" s="40"/>
      <c r="N754" s="39"/>
      <c r="O754" s="27"/>
    </row>
    <row r="755" spans="1:15" x14ac:dyDescent="0.25">
      <c r="A755" s="18"/>
      <c r="B755" s="38"/>
      <c r="C755" s="39"/>
      <c r="D755" s="39"/>
      <c r="E755" s="39"/>
      <c r="F755" s="39"/>
      <c r="G755" s="39"/>
      <c r="H755" s="39"/>
      <c r="I755" s="39"/>
      <c r="J755" s="39"/>
      <c r="K755" s="39"/>
      <c r="L755" s="39"/>
      <c r="M755" s="40"/>
      <c r="N755" s="39"/>
      <c r="O755" s="27"/>
    </row>
    <row r="756" spans="1:15" x14ac:dyDescent="0.25">
      <c r="A756" s="18"/>
      <c r="B756" s="38"/>
      <c r="C756" s="39"/>
      <c r="D756" s="39"/>
      <c r="E756" s="39"/>
      <c r="F756" s="39"/>
      <c r="G756" s="39"/>
      <c r="H756" s="39"/>
      <c r="I756" s="39"/>
      <c r="J756" s="39"/>
      <c r="K756" s="39"/>
      <c r="L756" s="39"/>
      <c r="M756" s="40"/>
      <c r="N756" s="39"/>
      <c r="O756" s="27"/>
    </row>
    <row r="757" spans="1:15" x14ac:dyDescent="0.25">
      <c r="A757" s="18"/>
      <c r="B757" s="38"/>
      <c r="C757" s="39"/>
      <c r="D757" s="39"/>
      <c r="E757" s="39"/>
      <c r="F757" s="39"/>
      <c r="G757" s="39"/>
      <c r="H757" s="39"/>
      <c r="I757" s="39"/>
      <c r="J757" s="39"/>
      <c r="K757" s="39"/>
      <c r="L757" s="39"/>
      <c r="M757" s="40"/>
      <c r="N757" s="39"/>
      <c r="O757" s="27"/>
    </row>
    <row r="758" spans="1:15" x14ac:dyDescent="0.25">
      <c r="A758" s="18"/>
      <c r="B758" s="38"/>
      <c r="C758" s="39"/>
      <c r="D758" s="39"/>
      <c r="E758" s="39"/>
      <c r="F758" s="39"/>
      <c r="G758" s="39"/>
      <c r="H758" s="39"/>
      <c r="I758" s="39"/>
      <c r="J758" s="39"/>
      <c r="K758" s="39"/>
      <c r="L758" s="39"/>
      <c r="M758" s="40"/>
      <c r="N758" s="39"/>
      <c r="O758" s="27"/>
    </row>
    <row r="759" spans="1:15" x14ac:dyDescent="0.25">
      <c r="A759" s="18"/>
      <c r="B759" s="38"/>
      <c r="C759" s="39"/>
      <c r="D759" s="39"/>
      <c r="E759" s="39"/>
      <c r="F759" s="39"/>
      <c r="G759" s="39"/>
      <c r="H759" s="39"/>
      <c r="I759" s="39"/>
      <c r="J759" s="39"/>
      <c r="K759" s="39"/>
      <c r="L759" s="39"/>
      <c r="M759" s="40"/>
      <c r="N759" s="39"/>
      <c r="O759" s="27"/>
    </row>
    <row r="760" spans="1:15" x14ac:dyDescent="0.25">
      <c r="A760" s="18"/>
      <c r="B760" s="38"/>
      <c r="C760" s="39"/>
      <c r="D760" s="39"/>
      <c r="E760" s="39"/>
      <c r="F760" s="39"/>
      <c r="G760" s="39"/>
      <c r="H760" s="39"/>
      <c r="I760" s="39"/>
      <c r="J760" s="39"/>
      <c r="K760" s="39"/>
      <c r="L760" s="39"/>
      <c r="M760" s="40"/>
      <c r="N760" s="39"/>
      <c r="O760" s="27"/>
    </row>
    <row r="761" spans="1:15" x14ac:dyDescent="0.25">
      <c r="A761" s="18"/>
      <c r="B761" s="38"/>
      <c r="C761" s="39"/>
      <c r="D761" s="39"/>
      <c r="E761" s="39"/>
      <c r="F761" s="39"/>
      <c r="G761" s="39"/>
      <c r="H761" s="39"/>
      <c r="I761" s="39"/>
      <c r="J761" s="39"/>
      <c r="K761" s="39"/>
      <c r="L761" s="39"/>
      <c r="M761" s="40"/>
      <c r="N761" s="39"/>
      <c r="O761" s="27"/>
    </row>
    <row r="762" spans="1:15" x14ac:dyDescent="0.25">
      <c r="A762" s="18"/>
      <c r="B762" s="38"/>
      <c r="C762" s="39"/>
      <c r="D762" s="39"/>
      <c r="E762" s="39"/>
      <c r="F762" s="39"/>
      <c r="G762" s="39"/>
      <c r="H762" s="39"/>
      <c r="I762" s="39"/>
      <c r="J762" s="39"/>
      <c r="K762" s="39"/>
      <c r="L762" s="39"/>
      <c r="M762" s="40"/>
      <c r="N762" s="39"/>
      <c r="O762" s="27"/>
    </row>
    <row r="763" spans="1:15" x14ac:dyDescent="0.25">
      <c r="A763" s="18"/>
      <c r="B763" s="38"/>
      <c r="C763" s="39"/>
      <c r="D763" s="39"/>
      <c r="E763" s="39"/>
      <c r="F763" s="39"/>
      <c r="G763" s="39"/>
      <c r="H763" s="39"/>
      <c r="I763" s="39"/>
      <c r="J763" s="39"/>
      <c r="K763" s="39"/>
      <c r="L763" s="39"/>
      <c r="M763" s="40"/>
      <c r="N763" s="39"/>
      <c r="O763" s="27"/>
    </row>
    <row r="764" spans="1:15" x14ac:dyDescent="0.25">
      <c r="A764" s="18"/>
      <c r="B764" s="38"/>
      <c r="C764" s="39"/>
      <c r="D764" s="39"/>
      <c r="E764" s="39"/>
      <c r="F764" s="39"/>
      <c r="G764" s="39"/>
      <c r="H764" s="39"/>
      <c r="I764" s="39"/>
      <c r="J764" s="39"/>
      <c r="K764" s="39"/>
      <c r="L764" s="39"/>
      <c r="M764" s="40"/>
      <c r="N764" s="39"/>
      <c r="O764" s="27"/>
    </row>
    <row r="765" spans="1:15" x14ac:dyDescent="0.25">
      <c r="A765" s="18"/>
      <c r="B765" s="38"/>
      <c r="C765" s="39"/>
      <c r="D765" s="39"/>
      <c r="E765" s="39"/>
      <c r="F765" s="39"/>
      <c r="G765" s="39"/>
      <c r="H765" s="39"/>
      <c r="I765" s="39"/>
      <c r="J765" s="39"/>
      <c r="K765" s="39"/>
      <c r="L765" s="39"/>
      <c r="M765" s="40"/>
      <c r="N765" s="39"/>
      <c r="O765" s="27"/>
    </row>
    <row r="766" spans="1:15" x14ac:dyDescent="0.25">
      <c r="A766" s="18"/>
      <c r="B766" s="38"/>
      <c r="C766" s="39"/>
      <c r="D766" s="39"/>
      <c r="E766" s="39"/>
      <c r="F766" s="39"/>
      <c r="G766" s="39"/>
      <c r="H766" s="39"/>
      <c r="I766" s="39"/>
      <c r="J766" s="39"/>
      <c r="K766" s="39"/>
      <c r="L766" s="39"/>
      <c r="M766" s="40"/>
      <c r="N766" s="39"/>
      <c r="O766" s="27"/>
    </row>
    <row r="767" spans="1:15" x14ac:dyDescent="0.25">
      <c r="A767" s="18"/>
      <c r="B767" s="38"/>
      <c r="C767" s="39"/>
      <c r="D767" s="39"/>
      <c r="E767" s="39"/>
      <c r="F767" s="39"/>
      <c r="G767" s="39"/>
      <c r="H767" s="39"/>
      <c r="I767" s="39"/>
      <c r="J767" s="39"/>
      <c r="K767" s="39"/>
      <c r="L767" s="39"/>
      <c r="M767" s="40"/>
      <c r="N767" s="39"/>
      <c r="O767" s="27"/>
    </row>
    <row r="768" spans="1:15" x14ac:dyDescent="0.25">
      <c r="A768" s="18"/>
      <c r="B768" s="38"/>
      <c r="C768" s="39"/>
      <c r="D768" s="39"/>
      <c r="E768" s="39"/>
      <c r="F768" s="39"/>
      <c r="G768" s="39"/>
      <c r="H768" s="39"/>
      <c r="I768" s="39"/>
      <c r="J768" s="39"/>
      <c r="K768" s="39"/>
      <c r="L768" s="39"/>
      <c r="M768" s="40"/>
      <c r="N768" s="39"/>
      <c r="O768" s="27"/>
    </row>
    <row r="769" spans="1:15" x14ac:dyDescent="0.25">
      <c r="A769" s="18"/>
      <c r="B769" s="38"/>
      <c r="C769" s="39"/>
      <c r="D769" s="39"/>
      <c r="E769" s="39"/>
      <c r="F769" s="39"/>
      <c r="G769" s="39"/>
      <c r="H769" s="39"/>
      <c r="I769" s="39"/>
      <c r="J769" s="39"/>
      <c r="K769" s="39"/>
      <c r="L769" s="39"/>
      <c r="M769" s="40"/>
      <c r="N769" s="39"/>
      <c r="O769" s="27"/>
    </row>
    <row r="770" spans="1:15" x14ac:dyDescent="0.25">
      <c r="A770" s="18"/>
      <c r="B770" s="38"/>
      <c r="C770" s="39"/>
      <c r="D770" s="39"/>
      <c r="E770" s="39"/>
      <c r="F770" s="39"/>
      <c r="G770" s="39"/>
      <c r="H770" s="39"/>
      <c r="I770" s="39"/>
      <c r="J770" s="39"/>
      <c r="K770" s="39"/>
      <c r="L770" s="39"/>
      <c r="M770" s="40"/>
      <c r="N770" s="39"/>
      <c r="O770" s="27"/>
    </row>
    <row r="771" spans="1:15" x14ac:dyDescent="0.25">
      <c r="A771" s="18"/>
      <c r="B771" s="38"/>
      <c r="C771" s="39"/>
      <c r="D771" s="39"/>
      <c r="E771" s="39"/>
      <c r="F771" s="39"/>
      <c r="G771" s="39"/>
      <c r="H771" s="39"/>
      <c r="I771" s="39"/>
      <c r="J771" s="39"/>
      <c r="K771" s="39"/>
      <c r="L771" s="39"/>
      <c r="M771" s="40"/>
      <c r="N771" s="39"/>
      <c r="O771" s="27"/>
    </row>
    <row r="772" spans="1:15" x14ac:dyDescent="0.25">
      <c r="A772" s="18"/>
      <c r="B772" s="38"/>
      <c r="C772" s="39"/>
      <c r="D772" s="39"/>
      <c r="E772" s="39"/>
      <c r="F772" s="39"/>
      <c r="G772" s="39"/>
      <c r="H772" s="39"/>
      <c r="I772" s="39"/>
      <c r="J772" s="39"/>
      <c r="K772" s="39"/>
      <c r="L772" s="39"/>
      <c r="M772" s="40"/>
      <c r="N772" s="39"/>
      <c r="O772" s="27"/>
    </row>
    <row r="773" spans="1:15" x14ac:dyDescent="0.25">
      <c r="A773" s="18"/>
      <c r="B773" s="38"/>
      <c r="C773" s="39"/>
      <c r="D773" s="39"/>
      <c r="E773" s="39"/>
      <c r="F773" s="39"/>
      <c r="G773" s="39"/>
      <c r="H773" s="39"/>
      <c r="I773" s="39"/>
      <c r="J773" s="39"/>
      <c r="K773" s="39"/>
      <c r="L773" s="39"/>
      <c r="M773" s="40"/>
      <c r="N773" s="39"/>
      <c r="O773" s="27"/>
    </row>
    <row r="774" spans="1:15" x14ac:dyDescent="0.25">
      <c r="A774" s="18"/>
      <c r="B774" s="38"/>
      <c r="C774" s="39"/>
      <c r="D774" s="39"/>
      <c r="E774" s="39"/>
      <c r="F774" s="39"/>
      <c r="G774" s="39"/>
      <c r="H774" s="39"/>
      <c r="I774" s="39"/>
      <c r="J774" s="39"/>
      <c r="K774" s="39"/>
      <c r="L774" s="39"/>
      <c r="M774" s="40"/>
      <c r="N774" s="39"/>
      <c r="O774" s="27"/>
    </row>
    <row r="775" spans="1:15" x14ac:dyDescent="0.25">
      <c r="A775" s="18"/>
      <c r="B775" s="38"/>
      <c r="C775" s="39"/>
      <c r="D775" s="39"/>
      <c r="E775" s="39"/>
      <c r="F775" s="39"/>
      <c r="G775" s="39"/>
      <c r="H775" s="39"/>
      <c r="I775" s="39"/>
      <c r="J775" s="39"/>
      <c r="K775" s="39"/>
      <c r="L775" s="39"/>
      <c r="M775" s="40"/>
      <c r="N775" s="39"/>
      <c r="O775" s="27"/>
    </row>
    <row r="776" spans="1:15" x14ac:dyDescent="0.25">
      <c r="A776" s="18"/>
      <c r="B776" s="38"/>
      <c r="C776" s="39"/>
      <c r="D776" s="39"/>
      <c r="E776" s="39"/>
      <c r="F776" s="39"/>
      <c r="G776" s="39"/>
      <c r="H776" s="39"/>
      <c r="I776" s="39"/>
      <c r="J776" s="39"/>
      <c r="K776" s="39"/>
      <c r="L776" s="39"/>
      <c r="M776" s="40"/>
      <c r="N776" s="39"/>
      <c r="O776" s="27"/>
    </row>
    <row r="777" spans="1:15" x14ac:dyDescent="0.25">
      <c r="A777" s="18"/>
      <c r="B777" s="38"/>
      <c r="C777" s="39"/>
      <c r="D777" s="39"/>
      <c r="E777" s="39"/>
      <c r="F777" s="39"/>
      <c r="G777" s="39"/>
      <c r="H777" s="39"/>
      <c r="I777" s="39"/>
      <c r="J777" s="39"/>
      <c r="K777" s="39"/>
      <c r="L777" s="39"/>
      <c r="M777" s="40"/>
      <c r="N777" s="39"/>
      <c r="O777" s="27"/>
    </row>
    <row r="778" spans="1:15" x14ac:dyDescent="0.25">
      <c r="A778" s="18"/>
      <c r="B778" s="38"/>
      <c r="C778" s="39"/>
      <c r="D778" s="39"/>
      <c r="E778" s="39"/>
      <c r="F778" s="39"/>
      <c r="G778" s="39"/>
      <c r="H778" s="39"/>
      <c r="I778" s="39"/>
      <c r="J778" s="39"/>
      <c r="K778" s="39"/>
      <c r="L778" s="39"/>
      <c r="M778" s="40"/>
      <c r="N778" s="39"/>
      <c r="O778" s="27"/>
    </row>
    <row r="779" spans="1:15" x14ac:dyDescent="0.25">
      <c r="A779" s="18"/>
      <c r="B779" s="38"/>
      <c r="C779" s="39"/>
      <c r="D779" s="39"/>
      <c r="E779" s="39"/>
      <c r="F779" s="39"/>
      <c r="G779" s="39"/>
      <c r="H779" s="39"/>
      <c r="I779" s="39"/>
      <c r="J779" s="39"/>
      <c r="K779" s="39"/>
      <c r="L779" s="39"/>
      <c r="M779" s="40"/>
      <c r="N779" s="39"/>
      <c r="O779" s="27"/>
    </row>
    <row r="780" spans="1:15" x14ac:dyDescent="0.25">
      <c r="A780" s="18"/>
      <c r="B780" s="38"/>
      <c r="C780" s="39"/>
      <c r="D780" s="39"/>
      <c r="E780" s="39"/>
      <c r="F780" s="39"/>
      <c r="G780" s="39"/>
      <c r="H780" s="39"/>
      <c r="I780" s="39"/>
      <c r="J780" s="39"/>
      <c r="K780" s="39"/>
      <c r="L780" s="39"/>
      <c r="M780" s="40"/>
      <c r="N780" s="39"/>
      <c r="O780" s="27"/>
    </row>
    <row r="781" spans="1:15" x14ac:dyDescent="0.25">
      <c r="A781" s="18"/>
      <c r="B781" s="38"/>
      <c r="C781" s="39"/>
      <c r="D781" s="39"/>
      <c r="E781" s="39"/>
      <c r="F781" s="39"/>
      <c r="G781" s="39"/>
      <c r="H781" s="39"/>
      <c r="I781" s="39"/>
      <c r="J781" s="39"/>
      <c r="K781" s="39"/>
      <c r="L781" s="39"/>
      <c r="M781" s="40"/>
      <c r="N781" s="39"/>
      <c r="O781" s="27"/>
    </row>
    <row r="782" spans="1:15" x14ac:dyDescent="0.25">
      <c r="A782" s="18"/>
      <c r="B782" s="38"/>
      <c r="C782" s="39"/>
      <c r="D782" s="39"/>
      <c r="E782" s="39"/>
      <c r="F782" s="39"/>
      <c r="G782" s="39"/>
      <c r="H782" s="39"/>
      <c r="I782" s="39"/>
      <c r="J782" s="39"/>
      <c r="K782" s="39"/>
      <c r="L782" s="39"/>
      <c r="M782" s="40"/>
      <c r="N782" s="39"/>
      <c r="O782" s="27"/>
    </row>
    <row r="783" spans="1:15" x14ac:dyDescent="0.25">
      <c r="A783" s="18"/>
      <c r="B783" s="38"/>
      <c r="C783" s="39"/>
      <c r="D783" s="39"/>
      <c r="E783" s="39"/>
      <c r="F783" s="39"/>
      <c r="G783" s="39"/>
      <c r="H783" s="39"/>
      <c r="I783" s="39"/>
      <c r="J783" s="39"/>
      <c r="K783" s="39"/>
      <c r="L783" s="39"/>
      <c r="M783" s="40"/>
      <c r="N783" s="39"/>
      <c r="O783" s="27"/>
    </row>
    <row r="784" spans="1:15" x14ac:dyDescent="0.25">
      <c r="A784" s="18"/>
      <c r="B784" s="38"/>
      <c r="C784" s="39"/>
      <c r="D784" s="39"/>
      <c r="E784" s="39"/>
      <c r="F784" s="39"/>
      <c r="G784" s="39"/>
      <c r="H784" s="39"/>
      <c r="I784" s="39"/>
      <c r="J784" s="39"/>
      <c r="K784" s="39"/>
      <c r="L784" s="39"/>
      <c r="M784" s="40"/>
      <c r="N784" s="39"/>
      <c r="O784" s="27"/>
    </row>
    <row r="785" spans="1:15" x14ac:dyDescent="0.25">
      <c r="A785" s="18"/>
      <c r="B785" s="38"/>
      <c r="C785" s="39"/>
      <c r="D785" s="39"/>
      <c r="E785" s="39"/>
      <c r="F785" s="39"/>
      <c r="G785" s="39"/>
      <c r="H785" s="39"/>
      <c r="I785" s="39"/>
      <c r="J785" s="39"/>
      <c r="K785" s="39"/>
      <c r="L785" s="39"/>
      <c r="M785" s="40"/>
      <c r="N785" s="39"/>
      <c r="O785" s="27"/>
    </row>
    <row r="786" spans="1:15" x14ac:dyDescent="0.25">
      <c r="A786" s="18"/>
      <c r="B786" s="38"/>
      <c r="C786" s="39"/>
      <c r="D786" s="39"/>
      <c r="E786" s="39"/>
      <c r="F786" s="39"/>
      <c r="G786" s="39"/>
      <c r="H786" s="39"/>
      <c r="I786" s="39"/>
      <c r="J786" s="39"/>
      <c r="K786" s="39"/>
      <c r="L786" s="39"/>
      <c r="M786" s="40"/>
      <c r="N786" s="39"/>
      <c r="O786" s="27"/>
    </row>
    <row r="787" spans="1:15" x14ac:dyDescent="0.25">
      <c r="A787" s="18"/>
      <c r="B787" s="38"/>
      <c r="C787" s="39"/>
      <c r="D787" s="39"/>
      <c r="E787" s="39"/>
      <c r="F787" s="39"/>
      <c r="G787" s="39"/>
      <c r="H787" s="39"/>
      <c r="I787" s="39"/>
      <c r="J787" s="39"/>
      <c r="K787" s="39"/>
      <c r="L787" s="39"/>
      <c r="M787" s="40"/>
      <c r="N787" s="39"/>
      <c r="O787" s="27"/>
    </row>
    <row r="788" spans="1:15" x14ac:dyDescent="0.25">
      <c r="A788" s="18"/>
      <c r="B788" s="38"/>
      <c r="C788" s="39"/>
      <c r="D788" s="39"/>
      <c r="E788" s="39"/>
      <c r="F788" s="39"/>
      <c r="G788" s="39"/>
      <c r="H788" s="39"/>
      <c r="I788" s="39"/>
      <c r="J788" s="39"/>
      <c r="K788" s="39"/>
      <c r="L788" s="39"/>
      <c r="M788" s="40"/>
      <c r="N788" s="39"/>
      <c r="O788" s="27"/>
    </row>
    <row r="789" spans="1:15" x14ac:dyDescent="0.25">
      <c r="A789" s="18"/>
      <c r="B789" s="38"/>
      <c r="C789" s="39"/>
      <c r="D789" s="39"/>
      <c r="E789" s="39"/>
      <c r="F789" s="39"/>
      <c r="G789" s="39"/>
      <c r="H789" s="39"/>
      <c r="I789" s="39"/>
      <c r="J789" s="39"/>
      <c r="K789" s="39"/>
      <c r="L789" s="39"/>
      <c r="M789" s="40"/>
      <c r="N789" s="39"/>
      <c r="O789" s="27"/>
    </row>
  </sheetData>
  <mergeCells count="1">
    <mergeCell ref="L1:N1"/>
  </mergeCells>
  <conditionalFormatting sqref="J1">
    <cfRule type="expression" dxfId="16" priority="1">
      <formula>$M$41=FALSE</formula>
    </cfRule>
  </conditionalFormatting>
  <conditionalFormatting sqref="M41">
    <cfRule type="expression" dxfId="15" priority="2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O789"/>
  <sheetViews>
    <sheetView zoomScaleNormal="100" workbookViewId="0">
      <selection activeCell="B45" sqref="B45"/>
    </sheetView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4" customWidth="1"/>
    <col min="16" max="16384" width="11.42578125" style="4"/>
  </cols>
  <sheetData>
    <row r="1" spans="2:14" ht="31.5" customHeight="1" x14ac:dyDescent="0.25">
      <c r="B1" s="1" t="s">
        <v>12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62">
        <f>+B45</f>
        <v>0</v>
      </c>
      <c r="M1" s="62"/>
      <c r="N1" s="62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0</v>
      </c>
      <c r="D41" s="9">
        <f t="shared" si="0"/>
        <v>0</v>
      </c>
      <c r="E41" s="9">
        <f t="shared" si="0"/>
        <v>0</v>
      </c>
      <c r="F41" s="9">
        <f t="shared" si="0"/>
        <v>0</v>
      </c>
      <c r="G41" s="9">
        <f t="shared" si="0"/>
        <v>0</v>
      </c>
      <c r="H41" s="9">
        <f t="shared" si="0"/>
        <v>0</v>
      </c>
      <c r="I41" s="9">
        <f t="shared" si="0"/>
        <v>0</v>
      </c>
      <c r="J41" s="9">
        <f t="shared" si="0"/>
        <v>0</v>
      </c>
      <c r="K41" s="9">
        <f t="shared" si="0"/>
        <v>0</v>
      </c>
      <c r="L41" s="9">
        <f t="shared" si="0"/>
        <v>0</v>
      </c>
      <c r="M41" s="20" t="b">
        <f>ABS(C41+D41+E41+F41+G41+H41-I41-J41-K41-L41)&lt;0.0000001</f>
        <v>1</v>
      </c>
      <c r="N41" s="9">
        <f t="shared" ref="N41" si="1">SUM(N45:N789)</f>
        <v>0</v>
      </c>
    </row>
    <row r="42" spans="1:15" s="10" customFormat="1" x14ac:dyDescent="0.25">
      <c r="A42" s="7"/>
      <c r="B42" s="11" t="s">
        <v>2</v>
      </c>
      <c r="C42" s="12">
        <f t="shared" ref="C42:L42" si="2">MAX(C45:C789)</f>
        <v>0</v>
      </c>
      <c r="D42" s="12">
        <f t="shared" si="2"/>
        <v>0</v>
      </c>
      <c r="E42" s="12">
        <f t="shared" si="2"/>
        <v>0</v>
      </c>
      <c r="F42" s="12">
        <f t="shared" si="2"/>
        <v>0</v>
      </c>
      <c r="G42" s="12">
        <f t="shared" si="2"/>
        <v>0</v>
      </c>
      <c r="H42" s="12">
        <f t="shared" si="2"/>
        <v>0</v>
      </c>
      <c r="I42" s="12">
        <f t="shared" si="2"/>
        <v>0</v>
      </c>
      <c r="J42" s="12">
        <f t="shared" si="2"/>
        <v>0</v>
      </c>
      <c r="K42" s="12">
        <f t="shared" si="2"/>
        <v>0</v>
      </c>
      <c r="L42" s="12">
        <f t="shared" si="2"/>
        <v>0</v>
      </c>
      <c r="M42" s="5"/>
      <c r="N42" s="12" t="str">
        <f>IF(MAX(N45:N789)=0,"",MAX(N45:N789))</f>
        <v/>
      </c>
      <c r="O42" s="27" t="str">
        <f>IF(N42="","",VLOOKUP(N42,$N$45:$O$789,2,0))</f>
        <v/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0</v>
      </c>
      <c r="D43" s="12">
        <f t="shared" si="3"/>
        <v>0</v>
      </c>
      <c r="E43" s="12">
        <f t="shared" si="3"/>
        <v>0</v>
      </c>
      <c r="F43" s="12">
        <f t="shared" si="3"/>
        <v>0</v>
      </c>
      <c r="G43" s="12">
        <f t="shared" si="3"/>
        <v>0</v>
      </c>
      <c r="H43" s="12">
        <f t="shared" si="3"/>
        <v>0</v>
      </c>
      <c r="I43" s="12">
        <f t="shared" si="3"/>
        <v>0</v>
      </c>
      <c r="J43" s="12">
        <f t="shared" si="3"/>
        <v>0</v>
      </c>
      <c r="K43" s="12">
        <f t="shared" si="3"/>
        <v>0</v>
      </c>
      <c r="L43" s="12">
        <f t="shared" si="3"/>
        <v>0</v>
      </c>
      <c r="M43" s="5"/>
      <c r="N43" s="12" t="str">
        <f>IF(MIN(N45:N789)=0,"",MIN(N45:N789))</f>
        <v/>
      </c>
      <c r="O43" s="27" t="str">
        <f>IF(N43="","",VLOOKUP(N43,$N$45:$O$789,2,0))</f>
        <v/>
      </c>
    </row>
    <row r="44" spans="1:15" s="17" customFormat="1" ht="60" x14ac:dyDescent="0.25">
      <c r="A44" s="13"/>
      <c r="B44" s="14" t="s">
        <v>11</v>
      </c>
      <c r="C44" s="15" t="s">
        <v>22</v>
      </c>
      <c r="D44" s="15" t="s">
        <v>23</v>
      </c>
      <c r="E44" s="15" t="s">
        <v>20</v>
      </c>
      <c r="F44" s="15" t="s">
        <v>4</v>
      </c>
      <c r="G44" s="15" t="s">
        <v>26</v>
      </c>
      <c r="H44" s="15" t="s">
        <v>5</v>
      </c>
      <c r="I44" s="16" t="s">
        <v>6</v>
      </c>
      <c r="J44" s="16" t="s">
        <v>7</v>
      </c>
      <c r="K44" s="16" t="s">
        <v>8</v>
      </c>
      <c r="L44" s="16" t="s">
        <v>9</v>
      </c>
      <c r="M44" s="5"/>
      <c r="N44" s="19" t="s">
        <v>19</v>
      </c>
    </row>
    <row r="45" spans="1:15" x14ac:dyDescent="0.25">
      <c r="A45" s="18"/>
      <c r="B45" s="49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34"/>
      <c r="N45" s="50"/>
      <c r="O45" s="27"/>
    </row>
    <row r="46" spans="1:15" x14ac:dyDescent="0.25">
      <c r="A46" s="18"/>
      <c r="B46" s="49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34"/>
      <c r="N46" s="50"/>
      <c r="O46" s="27"/>
    </row>
    <row r="47" spans="1:15" x14ac:dyDescent="0.25">
      <c r="A47" s="18"/>
      <c r="B47" s="49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34"/>
      <c r="N47" s="50"/>
      <c r="O47" s="27"/>
    </row>
    <row r="48" spans="1:15" x14ac:dyDescent="0.25">
      <c r="A48" s="18"/>
      <c r="B48" s="49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34"/>
      <c r="N48" s="50"/>
      <c r="O48" s="27"/>
    </row>
    <row r="49" spans="1:15" x14ac:dyDescent="0.25">
      <c r="A49" s="18"/>
      <c r="B49" s="49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34"/>
      <c r="N49" s="50"/>
      <c r="O49" s="27"/>
    </row>
    <row r="50" spans="1:15" x14ac:dyDescent="0.25">
      <c r="A50" s="18"/>
      <c r="B50" s="49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34"/>
      <c r="N50" s="50"/>
      <c r="O50" s="27"/>
    </row>
    <row r="51" spans="1:15" x14ac:dyDescent="0.25">
      <c r="A51" s="18"/>
      <c r="B51" s="49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34"/>
      <c r="N51" s="50"/>
      <c r="O51" s="27"/>
    </row>
    <row r="52" spans="1:15" x14ac:dyDescent="0.25">
      <c r="A52" s="18"/>
      <c r="B52" s="49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34"/>
      <c r="N52" s="50"/>
      <c r="O52" s="27"/>
    </row>
    <row r="53" spans="1:15" x14ac:dyDescent="0.25">
      <c r="A53" s="18"/>
      <c r="B53" s="49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34"/>
      <c r="N53" s="50"/>
      <c r="O53" s="27"/>
    </row>
    <row r="54" spans="1:15" x14ac:dyDescent="0.25">
      <c r="A54" s="18"/>
      <c r="B54" s="49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34"/>
      <c r="N54" s="50"/>
      <c r="O54" s="27"/>
    </row>
    <row r="55" spans="1:15" x14ac:dyDescent="0.25">
      <c r="A55" s="18"/>
      <c r="B55" s="49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34"/>
      <c r="N55" s="50"/>
      <c r="O55" s="27"/>
    </row>
    <row r="56" spans="1:15" x14ac:dyDescent="0.25">
      <c r="A56" s="18"/>
      <c r="B56" s="49"/>
      <c r="C56" s="50"/>
      <c r="D56" s="50"/>
      <c r="E56" s="50"/>
      <c r="F56" s="50"/>
      <c r="G56" s="50"/>
      <c r="H56" s="50"/>
      <c r="I56" s="50"/>
      <c r="J56" s="50"/>
      <c r="K56" s="50"/>
      <c r="L56" s="50"/>
      <c r="M56" s="34"/>
      <c r="N56" s="50"/>
      <c r="O56" s="27"/>
    </row>
    <row r="57" spans="1:15" x14ac:dyDescent="0.25">
      <c r="A57" s="18"/>
      <c r="B57" s="49"/>
      <c r="C57" s="50"/>
      <c r="D57" s="50"/>
      <c r="E57" s="50"/>
      <c r="F57" s="50"/>
      <c r="G57" s="50"/>
      <c r="H57" s="50"/>
      <c r="I57" s="50"/>
      <c r="J57" s="50"/>
      <c r="K57" s="50"/>
      <c r="L57" s="50"/>
      <c r="M57" s="34"/>
      <c r="N57" s="50"/>
      <c r="O57" s="27"/>
    </row>
    <row r="58" spans="1:15" x14ac:dyDescent="0.25">
      <c r="A58" s="18"/>
      <c r="B58" s="49"/>
      <c r="C58" s="50"/>
      <c r="D58" s="50"/>
      <c r="E58" s="50"/>
      <c r="F58" s="50"/>
      <c r="G58" s="50"/>
      <c r="H58" s="50"/>
      <c r="I58" s="50"/>
      <c r="J58" s="50"/>
      <c r="K58" s="50"/>
      <c r="L58" s="50"/>
      <c r="M58" s="34"/>
      <c r="N58" s="50"/>
      <c r="O58" s="27"/>
    </row>
    <row r="59" spans="1:15" x14ac:dyDescent="0.25">
      <c r="A59" s="18"/>
      <c r="B59" s="49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34"/>
      <c r="N59" s="50"/>
      <c r="O59" s="27"/>
    </row>
    <row r="60" spans="1:15" x14ac:dyDescent="0.25">
      <c r="A60" s="18"/>
      <c r="B60" s="49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34"/>
      <c r="N60" s="50"/>
      <c r="O60" s="27"/>
    </row>
    <row r="61" spans="1:15" x14ac:dyDescent="0.25">
      <c r="A61" s="18"/>
      <c r="B61" s="49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34"/>
      <c r="N61" s="50"/>
      <c r="O61" s="27"/>
    </row>
    <row r="62" spans="1:15" x14ac:dyDescent="0.25">
      <c r="A62" s="18"/>
      <c r="B62" s="49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34"/>
      <c r="N62" s="50"/>
      <c r="O62" s="27"/>
    </row>
    <row r="63" spans="1:15" x14ac:dyDescent="0.25">
      <c r="A63" s="18"/>
      <c r="B63" s="49"/>
      <c r="C63" s="50"/>
      <c r="D63" s="50"/>
      <c r="E63" s="50"/>
      <c r="F63" s="50"/>
      <c r="G63" s="50"/>
      <c r="H63" s="50"/>
      <c r="I63" s="50"/>
      <c r="J63" s="50"/>
      <c r="K63" s="50"/>
      <c r="L63" s="50"/>
      <c r="M63" s="34"/>
      <c r="N63" s="50"/>
      <c r="O63" s="27"/>
    </row>
    <row r="64" spans="1:15" x14ac:dyDescent="0.25">
      <c r="A64" s="18"/>
      <c r="B64" s="49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34"/>
      <c r="N64" s="50"/>
      <c r="O64" s="27"/>
    </row>
    <row r="65" spans="1:15" x14ac:dyDescent="0.25">
      <c r="A65" s="18"/>
      <c r="B65" s="49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34"/>
      <c r="N65" s="50"/>
      <c r="O65" s="27"/>
    </row>
    <row r="66" spans="1:15" x14ac:dyDescent="0.25">
      <c r="A66" s="18"/>
      <c r="B66" s="49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34"/>
      <c r="N66" s="50"/>
      <c r="O66" s="27"/>
    </row>
    <row r="67" spans="1:15" x14ac:dyDescent="0.25">
      <c r="A67" s="18"/>
      <c r="B67" s="49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34"/>
      <c r="N67" s="50"/>
      <c r="O67" s="27"/>
    </row>
    <row r="68" spans="1:15" x14ac:dyDescent="0.25">
      <c r="A68" s="18"/>
      <c r="B68" s="49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34"/>
      <c r="N68" s="50"/>
      <c r="O68" s="27"/>
    </row>
    <row r="69" spans="1:15" x14ac:dyDescent="0.25">
      <c r="A69" s="18"/>
      <c r="B69" s="49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34"/>
      <c r="N69" s="50"/>
      <c r="O69" s="27"/>
    </row>
    <row r="70" spans="1:15" x14ac:dyDescent="0.25">
      <c r="A70" s="18"/>
      <c r="B70" s="49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34"/>
      <c r="N70" s="50"/>
      <c r="O70" s="27"/>
    </row>
    <row r="71" spans="1:15" x14ac:dyDescent="0.25">
      <c r="A71" s="18"/>
      <c r="B71" s="49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34"/>
      <c r="N71" s="50"/>
      <c r="O71" s="27"/>
    </row>
    <row r="72" spans="1:15" x14ac:dyDescent="0.25">
      <c r="A72" s="18"/>
      <c r="B72" s="49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34"/>
      <c r="N72" s="50"/>
      <c r="O72" s="27"/>
    </row>
    <row r="73" spans="1:15" x14ac:dyDescent="0.25">
      <c r="A73" s="18"/>
      <c r="B73" s="49"/>
      <c r="C73" s="50"/>
      <c r="D73" s="50"/>
      <c r="E73" s="50"/>
      <c r="F73" s="50"/>
      <c r="G73" s="50"/>
      <c r="H73" s="50"/>
      <c r="I73" s="50"/>
      <c r="J73" s="50"/>
      <c r="K73" s="50"/>
      <c r="L73" s="50"/>
      <c r="M73" s="34"/>
      <c r="N73" s="50"/>
      <c r="O73" s="27"/>
    </row>
    <row r="74" spans="1:15" x14ac:dyDescent="0.25">
      <c r="A74" s="18"/>
      <c r="B74" s="49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34"/>
      <c r="N74" s="50"/>
      <c r="O74" s="27"/>
    </row>
    <row r="75" spans="1:15" x14ac:dyDescent="0.25">
      <c r="A75" s="18"/>
      <c r="B75" s="49"/>
      <c r="C75" s="50"/>
      <c r="D75" s="50"/>
      <c r="E75" s="50"/>
      <c r="F75" s="50"/>
      <c r="G75" s="50"/>
      <c r="H75" s="50"/>
      <c r="I75" s="50"/>
      <c r="J75" s="50"/>
      <c r="K75" s="50"/>
      <c r="L75" s="50"/>
      <c r="M75" s="34"/>
      <c r="N75" s="50"/>
      <c r="O75" s="27"/>
    </row>
    <row r="76" spans="1:15" x14ac:dyDescent="0.25">
      <c r="A76" s="18"/>
      <c r="B76" s="49"/>
      <c r="C76" s="50"/>
      <c r="D76" s="50"/>
      <c r="E76" s="50"/>
      <c r="F76" s="50"/>
      <c r="G76" s="50"/>
      <c r="H76" s="50"/>
      <c r="I76" s="50"/>
      <c r="J76" s="50"/>
      <c r="K76" s="50"/>
      <c r="L76" s="50"/>
      <c r="M76" s="34"/>
      <c r="N76" s="50"/>
      <c r="O76" s="27"/>
    </row>
    <row r="77" spans="1:15" x14ac:dyDescent="0.25">
      <c r="A77" s="18"/>
      <c r="B77" s="49"/>
      <c r="C77" s="50"/>
      <c r="D77" s="50"/>
      <c r="E77" s="50"/>
      <c r="F77" s="50"/>
      <c r="G77" s="50"/>
      <c r="H77" s="50"/>
      <c r="I77" s="50"/>
      <c r="J77" s="50"/>
      <c r="K77" s="50"/>
      <c r="L77" s="50"/>
      <c r="M77" s="34"/>
      <c r="N77" s="50"/>
      <c r="O77" s="27"/>
    </row>
    <row r="78" spans="1:15" x14ac:dyDescent="0.25">
      <c r="A78" s="18"/>
      <c r="B78" s="49"/>
      <c r="C78" s="50"/>
      <c r="D78" s="50"/>
      <c r="E78" s="50"/>
      <c r="F78" s="50"/>
      <c r="G78" s="50"/>
      <c r="H78" s="50"/>
      <c r="I78" s="50"/>
      <c r="J78" s="50"/>
      <c r="K78" s="50"/>
      <c r="L78" s="50"/>
      <c r="M78" s="34"/>
      <c r="N78" s="50"/>
      <c r="O78" s="27"/>
    </row>
    <row r="79" spans="1:15" x14ac:dyDescent="0.25">
      <c r="A79" s="18"/>
      <c r="B79" s="49"/>
      <c r="C79" s="50"/>
      <c r="D79" s="50"/>
      <c r="E79" s="50"/>
      <c r="F79" s="50"/>
      <c r="G79" s="50"/>
      <c r="H79" s="50"/>
      <c r="I79" s="50"/>
      <c r="J79" s="50"/>
      <c r="K79" s="50"/>
      <c r="L79" s="50"/>
      <c r="M79" s="34"/>
      <c r="N79" s="50"/>
      <c r="O79" s="27"/>
    </row>
    <row r="80" spans="1:15" x14ac:dyDescent="0.25">
      <c r="A80" s="18"/>
      <c r="B80" s="49"/>
      <c r="C80" s="50"/>
      <c r="D80" s="50"/>
      <c r="E80" s="50"/>
      <c r="F80" s="50"/>
      <c r="G80" s="50"/>
      <c r="H80" s="50"/>
      <c r="I80" s="50"/>
      <c r="J80" s="50"/>
      <c r="K80" s="50"/>
      <c r="L80" s="50"/>
      <c r="M80" s="34"/>
      <c r="N80" s="50"/>
      <c r="O80" s="27"/>
    </row>
    <row r="81" spans="1:15" x14ac:dyDescent="0.25">
      <c r="A81" s="18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34"/>
      <c r="N81" s="50"/>
      <c r="O81" s="27"/>
    </row>
    <row r="82" spans="1:15" x14ac:dyDescent="0.25">
      <c r="A82" s="18"/>
      <c r="B82" s="49"/>
      <c r="C82" s="50"/>
      <c r="D82" s="50"/>
      <c r="E82" s="50"/>
      <c r="F82" s="50"/>
      <c r="G82" s="50"/>
      <c r="H82" s="50"/>
      <c r="I82" s="50"/>
      <c r="J82" s="50"/>
      <c r="K82" s="50"/>
      <c r="L82" s="50"/>
      <c r="M82" s="34"/>
      <c r="N82" s="50"/>
      <c r="O82" s="27"/>
    </row>
    <row r="83" spans="1:15" x14ac:dyDescent="0.25">
      <c r="A83" s="18"/>
      <c r="B83" s="49"/>
      <c r="C83" s="50"/>
      <c r="D83" s="50"/>
      <c r="E83" s="50"/>
      <c r="F83" s="50"/>
      <c r="G83" s="50"/>
      <c r="H83" s="50"/>
      <c r="I83" s="50"/>
      <c r="J83" s="50"/>
      <c r="K83" s="50"/>
      <c r="L83" s="50"/>
      <c r="M83" s="34"/>
      <c r="N83" s="50"/>
      <c r="O83" s="27"/>
    </row>
    <row r="84" spans="1:15" x14ac:dyDescent="0.25">
      <c r="A84" s="18"/>
      <c r="B84" s="49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34"/>
      <c r="N84" s="50"/>
      <c r="O84" s="27"/>
    </row>
    <row r="85" spans="1:15" x14ac:dyDescent="0.25">
      <c r="A85" s="18"/>
      <c r="B85" s="49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34"/>
      <c r="N85" s="50"/>
      <c r="O85" s="27"/>
    </row>
    <row r="86" spans="1:15" x14ac:dyDescent="0.25">
      <c r="A86" s="18"/>
      <c r="B86" s="49"/>
      <c r="C86" s="50"/>
      <c r="D86" s="50"/>
      <c r="E86" s="50"/>
      <c r="F86" s="50"/>
      <c r="G86" s="50"/>
      <c r="H86" s="50"/>
      <c r="I86" s="50"/>
      <c r="J86" s="50"/>
      <c r="K86" s="50"/>
      <c r="L86" s="50"/>
      <c r="M86" s="34"/>
      <c r="N86" s="50"/>
      <c r="O86" s="27"/>
    </row>
    <row r="87" spans="1:15" x14ac:dyDescent="0.25">
      <c r="A87" s="18"/>
      <c r="B87" s="49"/>
      <c r="C87" s="50"/>
      <c r="D87" s="50"/>
      <c r="E87" s="50"/>
      <c r="F87" s="50"/>
      <c r="G87" s="50"/>
      <c r="H87" s="50"/>
      <c r="I87" s="50"/>
      <c r="J87" s="50"/>
      <c r="K87" s="50"/>
      <c r="L87" s="50"/>
      <c r="M87" s="34"/>
      <c r="N87" s="50"/>
      <c r="O87" s="27"/>
    </row>
    <row r="88" spans="1:15" x14ac:dyDescent="0.25">
      <c r="A88" s="18"/>
      <c r="B88" s="49"/>
      <c r="C88" s="50"/>
      <c r="D88" s="50"/>
      <c r="E88" s="50"/>
      <c r="F88" s="50"/>
      <c r="G88" s="50"/>
      <c r="H88" s="50"/>
      <c r="I88" s="50"/>
      <c r="J88" s="50"/>
      <c r="K88" s="50"/>
      <c r="L88" s="50"/>
      <c r="M88" s="34"/>
      <c r="N88" s="50"/>
      <c r="O88" s="27"/>
    </row>
    <row r="89" spans="1:15" x14ac:dyDescent="0.25">
      <c r="A89" s="18"/>
      <c r="B89" s="49"/>
      <c r="C89" s="50"/>
      <c r="D89" s="50"/>
      <c r="E89" s="50"/>
      <c r="F89" s="50"/>
      <c r="G89" s="50"/>
      <c r="H89" s="50"/>
      <c r="I89" s="50"/>
      <c r="J89" s="50"/>
      <c r="K89" s="50"/>
      <c r="L89" s="50"/>
      <c r="M89" s="34"/>
      <c r="N89" s="50"/>
      <c r="O89" s="27"/>
    </row>
    <row r="90" spans="1:15" x14ac:dyDescent="0.25">
      <c r="A90" s="18"/>
      <c r="B90" s="49"/>
      <c r="C90" s="50"/>
      <c r="D90" s="50"/>
      <c r="E90" s="50"/>
      <c r="F90" s="50"/>
      <c r="G90" s="50"/>
      <c r="H90" s="50"/>
      <c r="I90" s="50"/>
      <c r="J90" s="50"/>
      <c r="K90" s="50"/>
      <c r="L90" s="50"/>
      <c r="M90" s="34"/>
      <c r="N90" s="50"/>
      <c r="O90" s="27"/>
    </row>
    <row r="91" spans="1:15" x14ac:dyDescent="0.25">
      <c r="A91" s="18"/>
      <c r="B91" s="49"/>
      <c r="C91" s="50"/>
      <c r="D91" s="50"/>
      <c r="E91" s="50"/>
      <c r="F91" s="50"/>
      <c r="G91" s="50"/>
      <c r="H91" s="50"/>
      <c r="I91" s="50"/>
      <c r="J91" s="50"/>
      <c r="K91" s="50"/>
      <c r="L91" s="50"/>
      <c r="M91" s="34"/>
      <c r="N91" s="50"/>
      <c r="O91" s="27"/>
    </row>
    <row r="92" spans="1:15" x14ac:dyDescent="0.25">
      <c r="A92" s="18"/>
      <c r="B92" s="49"/>
      <c r="C92" s="50"/>
      <c r="D92" s="50"/>
      <c r="E92" s="50"/>
      <c r="F92" s="50"/>
      <c r="G92" s="50"/>
      <c r="H92" s="50"/>
      <c r="I92" s="50"/>
      <c r="J92" s="50"/>
      <c r="K92" s="50"/>
      <c r="L92" s="50"/>
      <c r="M92" s="34"/>
      <c r="N92" s="50"/>
      <c r="O92" s="27"/>
    </row>
    <row r="93" spans="1:15" x14ac:dyDescent="0.25">
      <c r="A93" s="18"/>
      <c r="B93" s="49"/>
      <c r="C93" s="50"/>
      <c r="D93" s="50"/>
      <c r="E93" s="50"/>
      <c r="F93" s="50"/>
      <c r="G93" s="50"/>
      <c r="H93" s="50"/>
      <c r="I93" s="50"/>
      <c r="J93" s="50"/>
      <c r="K93" s="50"/>
      <c r="L93" s="50"/>
      <c r="M93" s="34"/>
      <c r="N93" s="50"/>
      <c r="O93" s="27"/>
    </row>
    <row r="94" spans="1:15" x14ac:dyDescent="0.25">
      <c r="A94" s="18"/>
      <c r="B94" s="49"/>
      <c r="C94" s="50"/>
      <c r="D94" s="50"/>
      <c r="E94" s="50"/>
      <c r="F94" s="50"/>
      <c r="G94" s="50"/>
      <c r="H94" s="50"/>
      <c r="I94" s="50"/>
      <c r="J94" s="50"/>
      <c r="K94" s="50"/>
      <c r="L94" s="50"/>
      <c r="M94" s="34"/>
      <c r="N94" s="50"/>
      <c r="O94" s="27"/>
    </row>
    <row r="95" spans="1:15" x14ac:dyDescent="0.25">
      <c r="A95" s="18"/>
      <c r="B95" s="49"/>
      <c r="C95" s="50"/>
      <c r="D95" s="50"/>
      <c r="E95" s="50"/>
      <c r="F95" s="50"/>
      <c r="G95" s="50"/>
      <c r="H95" s="50"/>
      <c r="I95" s="50"/>
      <c r="J95" s="50"/>
      <c r="K95" s="50"/>
      <c r="L95" s="50"/>
      <c r="M95" s="34"/>
      <c r="N95" s="50"/>
      <c r="O95" s="27"/>
    </row>
    <row r="96" spans="1:15" x14ac:dyDescent="0.25">
      <c r="A96" s="18"/>
      <c r="B96" s="49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34"/>
      <c r="N96" s="50"/>
      <c r="O96" s="27"/>
    </row>
    <row r="97" spans="1:15" x14ac:dyDescent="0.25">
      <c r="A97" s="18"/>
      <c r="B97" s="49"/>
      <c r="C97" s="50"/>
      <c r="D97" s="50"/>
      <c r="E97" s="50"/>
      <c r="F97" s="50"/>
      <c r="G97" s="50"/>
      <c r="H97" s="50"/>
      <c r="I97" s="50"/>
      <c r="J97" s="50"/>
      <c r="K97" s="50"/>
      <c r="L97" s="50"/>
      <c r="M97" s="34"/>
      <c r="N97" s="50"/>
      <c r="O97" s="27"/>
    </row>
    <row r="98" spans="1:15" x14ac:dyDescent="0.25">
      <c r="A98" s="18"/>
      <c r="B98" s="49"/>
      <c r="C98" s="50"/>
      <c r="D98" s="50"/>
      <c r="E98" s="50"/>
      <c r="F98" s="50"/>
      <c r="G98" s="50"/>
      <c r="H98" s="50"/>
      <c r="I98" s="50"/>
      <c r="J98" s="50"/>
      <c r="K98" s="50"/>
      <c r="L98" s="50"/>
      <c r="M98" s="34"/>
      <c r="N98" s="50"/>
      <c r="O98" s="27"/>
    </row>
    <row r="99" spans="1:15" x14ac:dyDescent="0.25">
      <c r="A99" s="18"/>
      <c r="B99" s="49"/>
      <c r="C99" s="50"/>
      <c r="D99" s="50"/>
      <c r="E99" s="50"/>
      <c r="F99" s="50"/>
      <c r="G99" s="50"/>
      <c r="H99" s="50"/>
      <c r="I99" s="50"/>
      <c r="J99" s="50"/>
      <c r="K99" s="50"/>
      <c r="L99" s="50"/>
      <c r="M99" s="34"/>
      <c r="N99" s="50"/>
      <c r="O99" s="27"/>
    </row>
    <row r="100" spans="1:15" x14ac:dyDescent="0.25">
      <c r="A100" s="18"/>
      <c r="B100" s="49"/>
      <c r="C100" s="50"/>
      <c r="D100" s="50"/>
      <c r="E100" s="50"/>
      <c r="F100" s="50"/>
      <c r="G100" s="50"/>
      <c r="H100" s="50"/>
      <c r="I100" s="50"/>
      <c r="J100" s="50"/>
      <c r="K100" s="50"/>
      <c r="L100" s="50"/>
      <c r="M100" s="34"/>
      <c r="N100" s="50"/>
      <c r="O100" s="27"/>
    </row>
    <row r="101" spans="1:15" x14ac:dyDescent="0.25">
      <c r="A101" s="18"/>
      <c r="B101" s="49"/>
      <c r="C101" s="50"/>
      <c r="D101" s="50"/>
      <c r="E101" s="50"/>
      <c r="F101" s="50"/>
      <c r="G101" s="50"/>
      <c r="H101" s="50"/>
      <c r="I101" s="50"/>
      <c r="J101" s="50"/>
      <c r="K101" s="50"/>
      <c r="L101" s="50"/>
      <c r="M101" s="34"/>
      <c r="N101" s="50"/>
      <c r="O101" s="27"/>
    </row>
    <row r="102" spans="1:15" x14ac:dyDescent="0.25">
      <c r="A102" s="18"/>
      <c r="B102" s="49"/>
      <c r="C102" s="50"/>
      <c r="D102" s="50"/>
      <c r="E102" s="50"/>
      <c r="F102" s="50"/>
      <c r="G102" s="50"/>
      <c r="H102" s="50"/>
      <c r="I102" s="50"/>
      <c r="J102" s="50"/>
      <c r="K102" s="50"/>
      <c r="L102" s="50"/>
      <c r="M102" s="34"/>
      <c r="N102" s="50"/>
      <c r="O102" s="27"/>
    </row>
    <row r="103" spans="1:15" x14ac:dyDescent="0.25">
      <c r="A103" s="18"/>
      <c r="B103" s="49"/>
      <c r="C103" s="50"/>
      <c r="D103" s="50"/>
      <c r="E103" s="50"/>
      <c r="F103" s="50"/>
      <c r="G103" s="50"/>
      <c r="H103" s="50"/>
      <c r="I103" s="50"/>
      <c r="J103" s="50"/>
      <c r="K103" s="50"/>
      <c r="L103" s="50"/>
      <c r="M103" s="34"/>
      <c r="N103" s="50"/>
      <c r="O103" s="27"/>
    </row>
    <row r="104" spans="1:15" x14ac:dyDescent="0.25">
      <c r="A104" s="18"/>
      <c r="B104" s="49"/>
      <c r="C104" s="50"/>
      <c r="D104" s="50"/>
      <c r="E104" s="50"/>
      <c r="F104" s="50"/>
      <c r="G104" s="50"/>
      <c r="H104" s="50"/>
      <c r="I104" s="50"/>
      <c r="J104" s="50"/>
      <c r="K104" s="50"/>
      <c r="L104" s="50"/>
      <c r="M104" s="34"/>
      <c r="N104" s="50"/>
      <c r="O104" s="27"/>
    </row>
    <row r="105" spans="1:15" x14ac:dyDescent="0.25">
      <c r="A105" s="18"/>
      <c r="B105" s="49"/>
      <c r="C105" s="50"/>
      <c r="D105" s="50"/>
      <c r="E105" s="50"/>
      <c r="F105" s="50"/>
      <c r="G105" s="50"/>
      <c r="H105" s="50"/>
      <c r="I105" s="50"/>
      <c r="J105" s="50"/>
      <c r="K105" s="50"/>
      <c r="L105" s="50"/>
      <c r="M105" s="34"/>
      <c r="N105" s="50"/>
      <c r="O105" s="27"/>
    </row>
    <row r="106" spans="1:15" x14ac:dyDescent="0.25">
      <c r="A106" s="18"/>
      <c r="B106" s="49"/>
      <c r="C106" s="50"/>
      <c r="D106" s="50"/>
      <c r="E106" s="50"/>
      <c r="F106" s="50"/>
      <c r="G106" s="50"/>
      <c r="H106" s="50"/>
      <c r="I106" s="50"/>
      <c r="J106" s="50"/>
      <c r="K106" s="50"/>
      <c r="L106" s="50"/>
      <c r="M106" s="34"/>
      <c r="N106" s="50"/>
      <c r="O106" s="27"/>
    </row>
    <row r="107" spans="1:15" x14ac:dyDescent="0.25">
      <c r="A107" s="18"/>
      <c r="B107" s="49"/>
      <c r="C107" s="50"/>
      <c r="D107" s="50"/>
      <c r="E107" s="50"/>
      <c r="F107" s="50"/>
      <c r="G107" s="50"/>
      <c r="H107" s="50"/>
      <c r="I107" s="50"/>
      <c r="J107" s="50"/>
      <c r="K107" s="50"/>
      <c r="L107" s="50"/>
      <c r="M107" s="34"/>
      <c r="N107" s="50"/>
      <c r="O107" s="27"/>
    </row>
    <row r="108" spans="1:15" x14ac:dyDescent="0.25">
      <c r="A108" s="18"/>
      <c r="B108" s="49"/>
      <c r="C108" s="50"/>
      <c r="D108" s="50"/>
      <c r="E108" s="50"/>
      <c r="F108" s="50"/>
      <c r="G108" s="50"/>
      <c r="H108" s="50"/>
      <c r="I108" s="50"/>
      <c r="J108" s="50"/>
      <c r="K108" s="50"/>
      <c r="L108" s="50"/>
      <c r="M108" s="34"/>
      <c r="N108" s="50"/>
      <c r="O108" s="27"/>
    </row>
    <row r="109" spans="1:15" x14ac:dyDescent="0.25">
      <c r="A109" s="18"/>
      <c r="B109" s="49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34"/>
      <c r="N109" s="50"/>
      <c r="O109" s="27"/>
    </row>
    <row r="110" spans="1:15" x14ac:dyDescent="0.25">
      <c r="A110" s="18"/>
      <c r="B110" s="49"/>
      <c r="C110" s="50"/>
      <c r="D110" s="50"/>
      <c r="E110" s="50"/>
      <c r="F110" s="50"/>
      <c r="G110" s="50"/>
      <c r="H110" s="50"/>
      <c r="I110" s="50"/>
      <c r="J110" s="50"/>
      <c r="K110" s="50"/>
      <c r="L110" s="50"/>
      <c r="M110" s="34"/>
      <c r="N110" s="50"/>
      <c r="O110" s="27"/>
    </row>
    <row r="111" spans="1:15" x14ac:dyDescent="0.25">
      <c r="A111" s="18"/>
      <c r="B111" s="49"/>
      <c r="C111" s="50"/>
      <c r="D111" s="50"/>
      <c r="E111" s="50"/>
      <c r="F111" s="50"/>
      <c r="G111" s="50"/>
      <c r="H111" s="50"/>
      <c r="I111" s="50"/>
      <c r="J111" s="50"/>
      <c r="K111" s="50"/>
      <c r="L111" s="50"/>
      <c r="M111" s="34"/>
      <c r="N111" s="50"/>
      <c r="O111" s="27"/>
    </row>
    <row r="112" spans="1:15" x14ac:dyDescent="0.25">
      <c r="A112" s="18"/>
      <c r="B112" s="49"/>
      <c r="C112" s="50"/>
      <c r="D112" s="50"/>
      <c r="E112" s="50"/>
      <c r="F112" s="50"/>
      <c r="G112" s="50"/>
      <c r="H112" s="50"/>
      <c r="I112" s="50"/>
      <c r="J112" s="50"/>
      <c r="K112" s="50"/>
      <c r="L112" s="50"/>
      <c r="M112" s="34"/>
      <c r="N112" s="50"/>
      <c r="O112" s="27"/>
    </row>
    <row r="113" spans="1:15" x14ac:dyDescent="0.25">
      <c r="A113" s="18"/>
      <c r="B113" s="49"/>
      <c r="C113" s="50"/>
      <c r="D113" s="50"/>
      <c r="E113" s="50"/>
      <c r="F113" s="50"/>
      <c r="G113" s="50"/>
      <c r="H113" s="50"/>
      <c r="I113" s="50"/>
      <c r="J113" s="50"/>
      <c r="K113" s="50"/>
      <c r="L113" s="50"/>
      <c r="M113" s="34"/>
      <c r="N113" s="50"/>
      <c r="O113" s="27"/>
    </row>
    <row r="114" spans="1:15" x14ac:dyDescent="0.25">
      <c r="A114" s="18"/>
      <c r="B114" s="49"/>
      <c r="C114" s="50"/>
      <c r="D114" s="50"/>
      <c r="E114" s="50"/>
      <c r="F114" s="50"/>
      <c r="G114" s="50"/>
      <c r="H114" s="50"/>
      <c r="I114" s="50"/>
      <c r="J114" s="50"/>
      <c r="K114" s="50"/>
      <c r="L114" s="50"/>
      <c r="M114" s="34"/>
      <c r="N114" s="50"/>
      <c r="O114" s="27"/>
    </row>
    <row r="115" spans="1:15" x14ac:dyDescent="0.25">
      <c r="A115" s="18"/>
      <c r="B115" s="49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34"/>
      <c r="N115" s="50"/>
      <c r="O115" s="27"/>
    </row>
    <row r="116" spans="1:15" x14ac:dyDescent="0.25">
      <c r="A116" s="18"/>
      <c r="B116" s="49"/>
      <c r="C116" s="50"/>
      <c r="D116" s="50"/>
      <c r="E116" s="50"/>
      <c r="F116" s="50"/>
      <c r="G116" s="50"/>
      <c r="H116" s="50"/>
      <c r="I116" s="50"/>
      <c r="J116" s="50"/>
      <c r="K116" s="50"/>
      <c r="L116" s="50"/>
      <c r="M116" s="34"/>
      <c r="N116" s="50"/>
      <c r="O116" s="27"/>
    </row>
    <row r="117" spans="1:15" x14ac:dyDescent="0.25">
      <c r="A117" s="18"/>
      <c r="B117" s="49"/>
      <c r="C117" s="50"/>
      <c r="D117" s="50"/>
      <c r="E117" s="50"/>
      <c r="F117" s="50"/>
      <c r="G117" s="50"/>
      <c r="H117" s="50"/>
      <c r="I117" s="50"/>
      <c r="J117" s="50"/>
      <c r="K117" s="50"/>
      <c r="L117" s="50"/>
      <c r="M117" s="34"/>
      <c r="N117" s="50"/>
      <c r="O117" s="27"/>
    </row>
    <row r="118" spans="1:15" x14ac:dyDescent="0.25">
      <c r="A118" s="18"/>
      <c r="B118" s="49"/>
      <c r="C118" s="50"/>
      <c r="D118" s="50"/>
      <c r="E118" s="50"/>
      <c r="F118" s="50"/>
      <c r="G118" s="50"/>
      <c r="H118" s="50"/>
      <c r="I118" s="50"/>
      <c r="J118" s="50"/>
      <c r="K118" s="50"/>
      <c r="L118" s="50"/>
      <c r="M118" s="34"/>
      <c r="N118" s="50"/>
      <c r="O118" s="27"/>
    </row>
    <row r="119" spans="1:15" x14ac:dyDescent="0.25">
      <c r="A119" s="18"/>
      <c r="B119" s="49"/>
      <c r="C119" s="50"/>
      <c r="D119" s="50"/>
      <c r="E119" s="50"/>
      <c r="F119" s="50"/>
      <c r="G119" s="50"/>
      <c r="H119" s="50"/>
      <c r="I119" s="50"/>
      <c r="J119" s="50"/>
      <c r="K119" s="50"/>
      <c r="L119" s="50"/>
      <c r="M119" s="34"/>
      <c r="N119" s="50"/>
      <c r="O119" s="27"/>
    </row>
    <row r="120" spans="1:15" x14ac:dyDescent="0.25">
      <c r="A120" s="18"/>
      <c r="B120" s="49"/>
      <c r="C120" s="50"/>
      <c r="D120" s="50"/>
      <c r="E120" s="50"/>
      <c r="F120" s="50"/>
      <c r="G120" s="50"/>
      <c r="H120" s="50"/>
      <c r="I120" s="50"/>
      <c r="J120" s="50"/>
      <c r="K120" s="50"/>
      <c r="L120" s="50"/>
      <c r="M120" s="34"/>
      <c r="N120" s="50"/>
      <c r="O120" s="27"/>
    </row>
    <row r="121" spans="1:15" x14ac:dyDescent="0.25">
      <c r="A121" s="18"/>
      <c r="B121" s="49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34"/>
      <c r="N121" s="50"/>
      <c r="O121" s="27"/>
    </row>
    <row r="122" spans="1:15" x14ac:dyDescent="0.25">
      <c r="A122" s="18"/>
      <c r="B122" s="49"/>
      <c r="C122" s="50"/>
      <c r="D122" s="50"/>
      <c r="E122" s="50"/>
      <c r="F122" s="50"/>
      <c r="G122" s="50"/>
      <c r="H122" s="50"/>
      <c r="I122" s="50"/>
      <c r="J122" s="50"/>
      <c r="K122" s="50"/>
      <c r="L122" s="50"/>
      <c r="M122" s="34"/>
      <c r="N122" s="50"/>
      <c r="O122" s="27"/>
    </row>
    <row r="123" spans="1:15" x14ac:dyDescent="0.25">
      <c r="A123" s="18"/>
      <c r="B123" s="49"/>
      <c r="C123" s="50"/>
      <c r="D123" s="50"/>
      <c r="E123" s="50"/>
      <c r="F123" s="50"/>
      <c r="G123" s="50"/>
      <c r="H123" s="50"/>
      <c r="I123" s="50"/>
      <c r="J123" s="50"/>
      <c r="K123" s="50"/>
      <c r="L123" s="50"/>
      <c r="M123" s="34"/>
      <c r="N123" s="50"/>
      <c r="O123" s="27"/>
    </row>
    <row r="124" spans="1:15" x14ac:dyDescent="0.25">
      <c r="A124" s="18"/>
      <c r="B124" s="49"/>
      <c r="C124" s="50"/>
      <c r="D124" s="50"/>
      <c r="E124" s="50"/>
      <c r="F124" s="50"/>
      <c r="G124" s="50"/>
      <c r="H124" s="50"/>
      <c r="I124" s="50"/>
      <c r="J124" s="50"/>
      <c r="K124" s="50"/>
      <c r="L124" s="50"/>
      <c r="M124" s="34"/>
      <c r="N124" s="50"/>
      <c r="O124" s="27"/>
    </row>
    <row r="125" spans="1:15" x14ac:dyDescent="0.25">
      <c r="A125" s="18"/>
      <c r="B125" s="49"/>
      <c r="C125" s="50"/>
      <c r="D125" s="50"/>
      <c r="E125" s="50"/>
      <c r="F125" s="50"/>
      <c r="G125" s="50"/>
      <c r="H125" s="50"/>
      <c r="I125" s="50"/>
      <c r="J125" s="50"/>
      <c r="K125" s="50"/>
      <c r="L125" s="50"/>
      <c r="M125" s="34"/>
      <c r="N125" s="50"/>
      <c r="O125" s="27"/>
    </row>
    <row r="126" spans="1:15" x14ac:dyDescent="0.25">
      <c r="A126" s="18"/>
      <c r="B126" s="49"/>
      <c r="C126" s="50"/>
      <c r="D126" s="50"/>
      <c r="E126" s="50"/>
      <c r="F126" s="50"/>
      <c r="G126" s="50"/>
      <c r="H126" s="50"/>
      <c r="I126" s="50"/>
      <c r="J126" s="50"/>
      <c r="K126" s="50"/>
      <c r="L126" s="50"/>
      <c r="M126" s="34"/>
      <c r="N126" s="50"/>
      <c r="O126" s="27"/>
    </row>
    <row r="127" spans="1:15" x14ac:dyDescent="0.25">
      <c r="A127" s="18"/>
      <c r="B127" s="49"/>
      <c r="C127" s="50"/>
      <c r="D127" s="50"/>
      <c r="E127" s="50"/>
      <c r="F127" s="50"/>
      <c r="G127" s="50"/>
      <c r="H127" s="50"/>
      <c r="I127" s="50"/>
      <c r="J127" s="50"/>
      <c r="K127" s="50"/>
      <c r="L127" s="50"/>
      <c r="M127" s="34"/>
      <c r="N127" s="50"/>
      <c r="O127" s="27"/>
    </row>
    <row r="128" spans="1:15" x14ac:dyDescent="0.25">
      <c r="A128" s="18"/>
      <c r="B128" s="49"/>
      <c r="C128" s="50"/>
      <c r="D128" s="50"/>
      <c r="E128" s="50"/>
      <c r="F128" s="50"/>
      <c r="G128" s="50"/>
      <c r="H128" s="50"/>
      <c r="I128" s="50"/>
      <c r="J128" s="50"/>
      <c r="K128" s="50"/>
      <c r="L128" s="50"/>
      <c r="M128" s="34"/>
      <c r="N128" s="50"/>
      <c r="O128" s="27"/>
    </row>
    <row r="129" spans="1:15" x14ac:dyDescent="0.25">
      <c r="A129" s="18"/>
      <c r="B129" s="49"/>
      <c r="C129" s="50"/>
      <c r="D129" s="50"/>
      <c r="E129" s="50"/>
      <c r="F129" s="50"/>
      <c r="G129" s="50"/>
      <c r="H129" s="50"/>
      <c r="I129" s="50"/>
      <c r="J129" s="50"/>
      <c r="K129" s="50"/>
      <c r="L129" s="50"/>
      <c r="M129" s="34"/>
      <c r="N129" s="50"/>
      <c r="O129" s="27"/>
    </row>
    <row r="130" spans="1:15" x14ac:dyDescent="0.25">
      <c r="A130" s="18"/>
      <c r="B130" s="49"/>
      <c r="C130" s="50"/>
      <c r="D130" s="50"/>
      <c r="E130" s="50"/>
      <c r="F130" s="50"/>
      <c r="G130" s="50"/>
      <c r="H130" s="50"/>
      <c r="I130" s="50"/>
      <c r="J130" s="50"/>
      <c r="K130" s="50"/>
      <c r="L130" s="50"/>
      <c r="M130" s="34"/>
      <c r="N130" s="50"/>
      <c r="O130" s="27"/>
    </row>
    <row r="131" spans="1:15" x14ac:dyDescent="0.25">
      <c r="A131" s="18"/>
      <c r="B131" s="49"/>
      <c r="C131" s="50"/>
      <c r="D131" s="50"/>
      <c r="E131" s="50"/>
      <c r="F131" s="50"/>
      <c r="G131" s="50"/>
      <c r="H131" s="50"/>
      <c r="I131" s="50"/>
      <c r="J131" s="50"/>
      <c r="K131" s="50"/>
      <c r="L131" s="50"/>
      <c r="M131" s="34"/>
      <c r="N131" s="50"/>
      <c r="O131" s="27"/>
    </row>
    <row r="132" spans="1:15" x14ac:dyDescent="0.25">
      <c r="A132" s="18"/>
      <c r="B132" s="49"/>
      <c r="C132" s="50"/>
      <c r="D132" s="50"/>
      <c r="E132" s="50"/>
      <c r="F132" s="50"/>
      <c r="G132" s="50"/>
      <c r="H132" s="50"/>
      <c r="I132" s="50"/>
      <c r="J132" s="50"/>
      <c r="K132" s="50"/>
      <c r="L132" s="50"/>
      <c r="M132" s="34"/>
      <c r="N132" s="50"/>
      <c r="O132" s="27"/>
    </row>
    <row r="133" spans="1:15" x14ac:dyDescent="0.25">
      <c r="A133" s="18"/>
      <c r="B133" s="49"/>
      <c r="C133" s="50"/>
      <c r="D133" s="50"/>
      <c r="E133" s="50"/>
      <c r="F133" s="50"/>
      <c r="G133" s="50"/>
      <c r="H133" s="50"/>
      <c r="I133" s="50"/>
      <c r="J133" s="50"/>
      <c r="K133" s="50"/>
      <c r="L133" s="50"/>
      <c r="M133" s="34"/>
      <c r="N133" s="50"/>
      <c r="O133" s="27"/>
    </row>
    <row r="134" spans="1:15" x14ac:dyDescent="0.25">
      <c r="A134" s="18"/>
      <c r="B134" s="49"/>
      <c r="C134" s="50"/>
      <c r="D134" s="50"/>
      <c r="E134" s="50"/>
      <c r="F134" s="50"/>
      <c r="G134" s="50"/>
      <c r="H134" s="50"/>
      <c r="I134" s="50"/>
      <c r="J134" s="50"/>
      <c r="K134" s="50"/>
      <c r="L134" s="50"/>
      <c r="M134" s="34"/>
      <c r="N134" s="50"/>
      <c r="O134" s="27"/>
    </row>
    <row r="135" spans="1:15" x14ac:dyDescent="0.25">
      <c r="A135" s="18"/>
      <c r="B135" s="49"/>
      <c r="C135" s="50"/>
      <c r="D135" s="50"/>
      <c r="E135" s="50"/>
      <c r="F135" s="50"/>
      <c r="G135" s="50"/>
      <c r="H135" s="50"/>
      <c r="I135" s="50"/>
      <c r="J135" s="50"/>
      <c r="K135" s="50"/>
      <c r="L135" s="50"/>
      <c r="M135" s="34"/>
      <c r="N135" s="50"/>
      <c r="O135" s="27"/>
    </row>
    <row r="136" spans="1:15" x14ac:dyDescent="0.25">
      <c r="A136" s="18"/>
      <c r="B136" s="49"/>
      <c r="C136" s="50"/>
      <c r="D136" s="50"/>
      <c r="E136" s="50"/>
      <c r="F136" s="50"/>
      <c r="G136" s="50"/>
      <c r="H136" s="50"/>
      <c r="I136" s="50"/>
      <c r="J136" s="50"/>
      <c r="K136" s="50"/>
      <c r="L136" s="50"/>
      <c r="M136" s="34"/>
      <c r="N136" s="50"/>
      <c r="O136" s="27"/>
    </row>
    <row r="137" spans="1:15" x14ac:dyDescent="0.25">
      <c r="A137" s="18"/>
      <c r="B137" s="49"/>
      <c r="C137" s="50"/>
      <c r="D137" s="50"/>
      <c r="E137" s="50"/>
      <c r="F137" s="50"/>
      <c r="G137" s="50"/>
      <c r="H137" s="50"/>
      <c r="I137" s="50"/>
      <c r="J137" s="50"/>
      <c r="K137" s="50"/>
      <c r="L137" s="50"/>
      <c r="M137" s="34"/>
      <c r="N137" s="50"/>
      <c r="O137" s="27"/>
    </row>
    <row r="138" spans="1:15" x14ac:dyDescent="0.25">
      <c r="A138" s="18"/>
      <c r="B138" s="49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34"/>
      <c r="N138" s="50"/>
      <c r="O138" s="27"/>
    </row>
    <row r="139" spans="1:15" x14ac:dyDescent="0.25">
      <c r="A139" s="18"/>
      <c r="B139" s="49"/>
      <c r="C139" s="50"/>
      <c r="D139" s="50"/>
      <c r="E139" s="50"/>
      <c r="F139" s="50"/>
      <c r="G139" s="50"/>
      <c r="H139" s="50"/>
      <c r="I139" s="50"/>
      <c r="J139" s="50"/>
      <c r="K139" s="50"/>
      <c r="L139" s="50"/>
      <c r="M139" s="34"/>
      <c r="N139" s="50"/>
      <c r="O139" s="27"/>
    </row>
    <row r="140" spans="1:15" x14ac:dyDescent="0.25">
      <c r="A140" s="18"/>
      <c r="B140" s="49"/>
      <c r="C140" s="50"/>
      <c r="D140" s="50"/>
      <c r="E140" s="50"/>
      <c r="F140" s="50"/>
      <c r="G140" s="50"/>
      <c r="H140" s="50"/>
      <c r="I140" s="50"/>
      <c r="J140" s="50"/>
      <c r="K140" s="50"/>
      <c r="L140" s="50"/>
      <c r="M140" s="34"/>
      <c r="N140" s="50"/>
      <c r="O140" s="27"/>
    </row>
    <row r="141" spans="1:15" x14ac:dyDescent="0.25">
      <c r="A141" s="18"/>
      <c r="B141" s="49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34"/>
      <c r="N141" s="50"/>
      <c r="O141" s="27"/>
    </row>
    <row r="142" spans="1:15" x14ac:dyDescent="0.25">
      <c r="A142" s="18"/>
      <c r="B142" s="49"/>
      <c r="C142" s="50"/>
      <c r="D142" s="50"/>
      <c r="E142" s="50"/>
      <c r="F142" s="50"/>
      <c r="G142" s="50"/>
      <c r="H142" s="50"/>
      <c r="I142" s="50"/>
      <c r="J142" s="50"/>
      <c r="K142" s="50"/>
      <c r="L142" s="50"/>
      <c r="M142" s="34"/>
      <c r="N142" s="50"/>
      <c r="O142" s="27"/>
    </row>
    <row r="143" spans="1:15" x14ac:dyDescent="0.25">
      <c r="A143" s="18"/>
      <c r="B143" s="49"/>
      <c r="C143" s="50"/>
      <c r="D143" s="50"/>
      <c r="E143" s="50"/>
      <c r="F143" s="50"/>
      <c r="G143" s="50"/>
      <c r="H143" s="50"/>
      <c r="I143" s="50"/>
      <c r="J143" s="50"/>
      <c r="K143" s="50"/>
      <c r="L143" s="50"/>
      <c r="M143" s="34"/>
      <c r="N143" s="50"/>
      <c r="O143" s="27"/>
    </row>
    <row r="144" spans="1:15" x14ac:dyDescent="0.25">
      <c r="A144" s="18"/>
      <c r="B144" s="49"/>
      <c r="C144" s="50"/>
      <c r="D144" s="50"/>
      <c r="E144" s="50"/>
      <c r="F144" s="50"/>
      <c r="G144" s="50"/>
      <c r="H144" s="50"/>
      <c r="I144" s="50"/>
      <c r="J144" s="50"/>
      <c r="K144" s="50"/>
      <c r="L144" s="50"/>
      <c r="M144" s="34"/>
      <c r="N144" s="50"/>
      <c r="O144" s="27"/>
    </row>
    <row r="145" spans="1:15" x14ac:dyDescent="0.25">
      <c r="A145" s="18"/>
      <c r="B145" s="49"/>
      <c r="C145" s="50"/>
      <c r="D145" s="50"/>
      <c r="E145" s="50"/>
      <c r="F145" s="50"/>
      <c r="G145" s="50"/>
      <c r="H145" s="50"/>
      <c r="I145" s="50"/>
      <c r="J145" s="50"/>
      <c r="K145" s="50"/>
      <c r="L145" s="50"/>
      <c r="M145" s="34"/>
      <c r="N145" s="50"/>
      <c r="O145" s="27"/>
    </row>
    <row r="146" spans="1:15" x14ac:dyDescent="0.25">
      <c r="A146" s="18"/>
      <c r="B146" s="49"/>
      <c r="C146" s="50"/>
      <c r="D146" s="50"/>
      <c r="E146" s="50"/>
      <c r="F146" s="50"/>
      <c r="G146" s="50"/>
      <c r="H146" s="50"/>
      <c r="I146" s="50"/>
      <c r="J146" s="50"/>
      <c r="K146" s="50"/>
      <c r="L146" s="50"/>
      <c r="M146" s="34"/>
      <c r="N146" s="50"/>
      <c r="O146" s="27"/>
    </row>
    <row r="147" spans="1:15" x14ac:dyDescent="0.25">
      <c r="A147" s="18"/>
      <c r="B147" s="49"/>
      <c r="C147" s="50"/>
      <c r="D147" s="50"/>
      <c r="E147" s="50"/>
      <c r="F147" s="50"/>
      <c r="G147" s="50"/>
      <c r="H147" s="50"/>
      <c r="I147" s="50"/>
      <c r="J147" s="50"/>
      <c r="K147" s="50"/>
      <c r="L147" s="50"/>
      <c r="M147" s="34"/>
      <c r="N147" s="50"/>
      <c r="O147" s="27"/>
    </row>
    <row r="148" spans="1:15" x14ac:dyDescent="0.25">
      <c r="A148" s="18"/>
      <c r="B148" s="49"/>
      <c r="C148" s="50"/>
      <c r="D148" s="50"/>
      <c r="E148" s="50"/>
      <c r="F148" s="50"/>
      <c r="G148" s="50"/>
      <c r="H148" s="50"/>
      <c r="I148" s="50"/>
      <c r="J148" s="50"/>
      <c r="K148" s="50"/>
      <c r="L148" s="50"/>
      <c r="M148" s="34"/>
      <c r="N148" s="50"/>
      <c r="O148" s="27"/>
    </row>
    <row r="149" spans="1:15" x14ac:dyDescent="0.25">
      <c r="A149" s="18"/>
      <c r="B149" s="49"/>
      <c r="C149" s="50"/>
      <c r="D149" s="50"/>
      <c r="E149" s="50"/>
      <c r="F149" s="50"/>
      <c r="G149" s="50"/>
      <c r="H149" s="50"/>
      <c r="I149" s="50"/>
      <c r="J149" s="50"/>
      <c r="K149" s="50"/>
      <c r="L149" s="50"/>
      <c r="M149" s="34"/>
      <c r="N149" s="50"/>
      <c r="O149" s="27"/>
    </row>
    <row r="150" spans="1:15" x14ac:dyDescent="0.25">
      <c r="A150" s="18"/>
      <c r="B150" s="49"/>
      <c r="C150" s="50"/>
      <c r="D150" s="50"/>
      <c r="E150" s="50"/>
      <c r="F150" s="50"/>
      <c r="G150" s="50"/>
      <c r="H150" s="50"/>
      <c r="I150" s="50"/>
      <c r="J150" s="50"/>
      <c r="K150" s="50"/>
      <c r="L150" s="50"/>
      <c r="M150" s="34"/>
      <c r="N150" s="50"/>
      <c r="O150" s="27"/>
    </row>
    <row r="151" spans="1:15" x14ac:dyDescent="0.25">
      <c r="A151" s="18"/>
      <c r="B151" s="49"/>
      <c r="C151" s="50"/>
      <c r="D151" s="50"/>
      <c r="E151" s="50"/>
      <c r="F151" s="50"/>
      <c r="G151" s="50"/>
      <c r="H151" s="50"/>
      <c r="I151" s="50"/>
      <c r="J151" s="50"/>
      <c r="K151" s="50"/>
      <c r="L151" s="50"/>
      <c r="M151" s="34"/>
      <c r="N151" s="50"/>
      <c r="O151" s="27"/>
    </row>
    <row r="152" spans="1:15" x14ac:dyDescent="0.25">
      <c r="A152" s="18"/>
      <c r="B152" s="49"/>
      <c r="C152" s="50"/>
      <c r="D152" s="50"/>
      <c r="E152" s="50"/>
      <c r="F152" s="50"/>
      <c r="G152" s="50"/>
      <c r="H152" s="50"/>
      <c r="I152" s="50"/>
      <c r="J152" s="50"/>
      <c r="K152" s="50"/>
      <c r="L152" s="50"/>
      <c r="M152" s="34"/>
      <c r="N152" s="50"/>
      <c r="O152" s="27"/>
    </row>
    <row r="153" spans="1:15" x14ac:dyDescent="0.25">
      <c r="A153" s="18"/>
      <c r="B153" s="49"/>
      <c r="C153" s="50"/>
      <c r="D153" s="50"/>
      <c r="E153" s="50"/>
      <c r="F153" s="50"/>
      <c r="G153" s="50"/>
      <c r="H153" s="50"/>
      <c r="I153" s="50"/>
      <c r="J153" s="50"/>
      <c r="K153" s="50"/>
      <c r="L153" s="50"/>
      <c r="M153" s="34"/>
      <c r="N153" s="50"/>
      <c r="O153" s="27"/>
    </row>
    <row r="154" spans="1:15" x14ac:dyDescent="0.25">
      <c r="A154" s="18"/>
      <c r="B154" s="49"/>
      <c r="C154" s="50"/>
      <c r="D154" s="50"/>
      <c r="E154" s="50"/>
      <c r="F154" s="50"/>
      <c r="G154" s="50"/>
      <c r="H154" s="50"/>
      <c r="I154" s="50"/>
      <c r="J154" s="50"/>
      <c r="K154" s="50"/>
      <c r="L154" s="50"/>
      <c r="M154" s="34"/>
      <c r="N154" s="50"/>
      <c r="O154" s="27"/>
    </row>
    <row r="155" spans="1:15" x14ac:dyDescent="0.25">
      <c r="A155" s="18"/>
      <c r="B155" s="49"/>
      <c r="C155" s="50"/>
      <c r="D155" s="50"/>
      <c r="E155" s="50"/>
      <c r="F155" s="50"/>
      <c r="G155" s="50"/>
      <c r="H155" s="50"/>
      <c r="I155" s="50"/>
      <c r="J155" s="50"/>
      <c r="K155" s="50"/>
      <c r="L155" s="50"/>
      <c r="M155" s="34"/>
      <c r="N155" s="50"/>
      <c r="O155" s="27"/>
    </row>
    <row r="156" spans="1:15" x14ac:dyDescent="0.25">
      <c r="A156" s="18"/>
      <c r="B156" s="49"/>
      <c r="C156" s="50"/>
      <c r="D156" s="50"/>
      <c r="E156" s="50"/>
      <c r="F156" s="50"/>
      <c r="G156" s="50"/>
      <c r="H156" s="50"/>
      <c r="I156" s="50"/>
      <c r="J156" s="50"/>
      <c r="K156" s="50"/>
      <c r="L156" s="50"/>
      <c r="M156" s="34"/>
      <c r="N156" s="50"/>
      <c r="O156" s="27"/>
    </row>
    <row r="157" spans="1:15" x14ac:dyDescent="0.25">
      <c r="A157" s="18"/>
      <c r="B157" s="49"/>
      <c r="C157" s="50"/>
      <c r="D157" s="50"/>
      <c r="E157" s="50"/>
      <c r="F157" s="50"/>
      <c r="G157" s="50"/>
      <c r="H157" s="50"/>
      <c r="I157" s="50"/>
      <c r="J157" s="50"/>
      <c r="K157" s="50"/>
      <c r="L157" s="50"/>
      <c r="M157" s="34"/>
      <c r="N157" s="50"/>
      <c r="O157" s="27"/>
    </row>
    <row r="158" spans="1:15" x14ac:dyDescent="0.25">
      <c r="A158" s="18"/>
      <c r="B158" s="49"/>
      <c r="C158" s="50"/>
      <c r="D158" s="50"/>
      <c r="E158" s="50"/>
      <c r="F158" s="50"/>
      <c r="G158" s="50"/>
      <c r="H158" s="50"/>
      <c r="I158" s="50"/>
      <c r="J158" s="50"/>
      <c r="K158" s="50"/>
      <c r="L158" s="50"/>
      <c r="M158" s="34"/>
      <c r="N158" s="50"/>
      <c r="O158" s="27"/>
    </row>
    <row r="159" spans="1:15" x14ac:dyDescent="0.25">
      <c r="A159" s="18"/>
      <c r="B159" s="49"/>
      <c r="C159" s="50"/>
      <c r="D159" s="50"/>
      <c r="E159" s="50"/>
      <c r="F159" s="50"/>
      <c r="G159" s="50"/>
      <c r="H159" s="50"/>
      <c r="I159" s="50"/>
      <c r="J159" s="50"/>
      <c r="K159" s="50"/>
      <c r="L159" s="50"/>
      <c r="M159" s="34"/>
      <c r="N159" s="50"/>
      <c r="O159" s="27"/>
    </row>
    <row r="160" spans="1:15" x14ac:dyDescent="0.25">
      <c r="A160" s="18"/>
      <c r="B160" s="49"/>
      <c r="C160" s="50"/>
      <c r="D160" s="50"/>
      <c r="E160" s="50"/>
      <c r="F160" s="50"/>
      <c r="G160" s="50"/>
      <c r="H160" s="50"/>
      <c r="I160" s="50"/>
      <c r="J160" s="50"/>
      <c r="K160" s="50"/>
      <c r="L160" s="50"/>
      <c r="M160" s="34"/>
      <c r="N160" s="50"/>
      <c r="O160" s="27"/>
    </row>
    <row r="161" spans="1:15" x14ac:dyDescent="0.25">
      <c r="A161" s="18"/>
      <c r="B161" s="49"/>
      <c r="C161" s="50"/>
      <c r="D161" s="50"/>
      <c r="E161" s="50"/>
      <c r="F161" s="50"/>
      <c r="G161" s="50"/>
      <c r="H161" s="50"/>
      <c r="I161" s="50"/>
      <c r="J161" s="50"/>
      <c r="K161" s="50"/>
      <c r="L161" s="50"/>
      <c r="M161" s="34"/>
      <c r="N161" s="50"/>
      <c r="O161" s="27"/>
    </row>
    <row r="162" spans="1:15" x14ac:dyDescent="0.25">
      <c r="A162" s="18"/>
      <c r="B162" s="49"/>
      <c r="C162" s="50"/>
      <c r="D162" s="50"/>
      <c r="E162" s="50"/>
      <c r="F162" s="50"/>
      <c r="G162" s="50"/>
      <c r="H162" s="50"/>
      <c r="I162" s="50"/>
      <c r="J162" s="50"/>
      <c r="K162" s="50"/>
      <c r="L162" s="50"/>
      <c r="M162" s="34"/>
      <c r="N162" s="50"/>
      <c r="O162" s="27"/>
    </row>
    <row r="163" spans="1:15" x14ac:dyDescent="0.25">
      <c r="A163" s="18"/>
      <c r="B163" s="49"/>
      <c r="C163" s="50"/>
      <c r="D163" s="50"/>
      <c r="E163" s="50"/>
      <c r="F163" s="50"/>
      <c r="G163" s="50"/>
      <c r="H163" s="50"/>
      <c r="I163" s="50"/>
      <c r="J163" s="50"/>
      <c r="K163" s="50"/>
      <c r="L163" s="50"/>
      <c r="M163" s="34"/>
      <c r="N163" s="50"/>
      <c r="O163" s="27"/>
    </row>
    <row r="164" spans="1:15" x14ac:dyDescent="0.25">
      <c r="A164" s="18"/>
      <c r="B164" s="49"/>
      <c r="C164" s="50"/>
      <c r="D164" s="50"/>
      <c r="E164" s="50"/>
      <c r="F164" s="50"/>
      <c r="G164" s="50"/>
      <c r="H164" s="50"/>
      <c r="I164" s="50"/>
      <c r="J164" s="50"/>
      <c r="K164" s="50"/>
      <c r="L164" s="50"/>
      <c r="M164" s="34"/>
      <c r="N164" s="50"/>
      <c r="O164" s="27"/>
    </row>
    <row r="165" spans="1:15" x14ac:dyDescent="0.25">
      <c r="A165" s="18"/>
      <c r="B165" s="49"/>
      <c r="C165" s="50"/>
      <c r="D165" s="50"/>
      <c r="E165" s="50"/>
      <c r="F165" s="50"/>
      <c r="G165" s="50"/>
      <c r="H165" s="50"/>
      <c r="I165" s="50"/>
      <c r="J165" s="50"/>
      <c r="K165" s="50"/>
      <c r="L165" s="50"/>
      <c r="M165" s="34"/>
      <c r="N165" s="50"/>
      <c r="O165" s="27"/>
    </row>
    <row r="166" spans="1:15" x14ac:dyDescent="0.25">
      <c r="A166" s="18"/>
      <c r="B166" s="49"/>
      <c r="C166" s="50"/>
      <c r="D166" s="50"/>
      <c r="E166" s="50"/>
      <c r="F166" s="50"/>
      <c r="G166" s="50"/>
      <c r="H166" s="50"/>
      <c r="I166" s="50"/>
      <c r="J166" s="50"/>
      <c r="K166" s="50"/>
      <c r="L166" s="50"/>
      <c r="M166" s="34"/>
      <c r="N166" s="50"/>
      <c r="O166" s="27"/>
    </row>
    <row r="167" spans="1:15" x14ac:dyDescent="0.25">
      <c r="A167" s="18"/>
      <c r="B167" s="49"/>
      <c r="C167" s="50"/>
      <c r="D167" s="50"/>
      <c r="E167" s="50"/>
      <c r="F167" s="50"/>
      <c r="G167" s="50"/>
      <c r="H167" s="50"/>
      <c r="I167" s="50"/>
      <c r="J167" s="50"/>
      <c r="K167" s="50"/>
      <c r="L167" s="50"/>
      <c r="M167" s="34"/>
      <c r="N167" s="50"/>
      <c r="O167" s="27"/>
    </row>
    <row r="168" spans="1:15" x14ac:dyDescent="0.25">
      <c r="A168" s="18"/>
      <c r="B168" s="49"/>
      <c r="C168" s="50"/>
      <c r="D168" s="50"/>
      <c r="E168" s="50"/>
      <c r="F168" s="50"/>
      <c r="G168" s="50"/>
      <c r="H168" s="50"/>
      <c r="I168" s="50"/>
      <c r="J168" s="50"/>
      <c r="K168" s="50"/>
      <c r="L168" s="50"/>
      <c r="M168" s="34"/>
      <c r="N168" s="50"/>
      <c r="O168" s="27"/>
    </row>
    <row r="169" spans="1:15" x14ac:dyDescent="0.25">
      <c r="A169" s="18"/>
      <c r="B169" s="49"/>
      <c r="C169" s="50"/>
      <c r="D169" s="50"/>
      <c r="E169" s="50"/>
      <c r="F169" s="50"/>
      <c r="G169" s="50"/>
      <c r="H169" s="50"/>
      <c r="I169" s="50"/>
      <c r="J169" s="50"/>
      <c r="K169" s="50"/>
      <c r="L169" s="50"/>
      <c r="M169" s="34"/>
      <c r="N169" s="50"/>
      <c r="O169" s="27"/>
    </row>
    <row r="170" spans="1:15" x14ac:dyDescent="0.25">
      <c r="A170" s="18"/>
      <c r="B170" s="49"/>
      <c r="C170" s="50"/>
      <c r="D170" s="50"/>
      <c r="E170" s="50"/>
      <c r="F170" s="50"/>
      <c r="G170" s="50"/>
      <c r="H170" s="50"/>
      <c r="I170" s="50"/>
      <c r="J170" s="50"/>
      <c r="K170" s="50"/>
      <c r="L170" s="50"/>
      <c r="M170" s="34"/>
      <c r="N170" s="50"/>
      <c r="O170" s="27"/>
    </row>
    <row r="171" spans="1:15" x14ac:dyDescent="0.25">
      <c r="A171" s="18"/>
      <c r="B171" s="49"/>
      <c r="C171" s="50"/>
      <c r="D171" s="50"/>
      <c r="E171" s="50"/>
      <c r="F171" s="50"/>
      <c r="G171" s="50"/>
      <c r="H171" s="50"/>
      <c r="I171" s="50"/>
      <c r="J171" s="50"/>
      <c r="K171" s="50"/>
      <c r="L171" s="50"/>
      <c r="M171" s="34"/>
      <c r="N171" s="50"/>
      <c r="O171" s="27"/>
    </row>
    <row r="172" spans="1:15" x14ac:dyDescent="0.25">
      <c r="A172" s="18"/>
      <c r="B172" s="49"/>
      <c r="C172" s="50"/>
      <c r="D172" s="50"/>
      <c r="E172" s="50"/>
      <c r="F172" s="50"/>
      <c r="G172" s="50"/>
      <c r="H172" s="50"/>
      <c r="I172" s="50"/>
      <c r="J172" s="50"/>
      <c r="K172" s="50"/>
      <c r="L172" s="50"/>
      <c r="M172" s="34"/>
      <c r="N172" s="50"/>
      <c r="O172" s="27"/>
    </row>
    <row r="173" spans="1:15" x14ac:dyDescent="0.25">
      <c r="A173" s="18"/>
      <c r="B173" s="49"/>
      <c r="C173" s="50"/>
      <c r="D173" s="50"/>
      <c r="E173" s="50"/>
      <c r="F173" s="50"/>
      <c r="G173" s="50"/>
      <c r="H173" s="50"/>
      <c r="I173" s="50"/>
      <c r="J173" s="50"/>
      <c r="K173" s="50"/>
      <c r="L173" s="50"/>
      <c r="M173" s="34"/>
      <c r="N173" s="50"/>
      <c r="O173" s="27"/>
    </row>
    <row r="174" spans="1:15" x14ac:dyDescent="0.25">
      <c r="A174" s="18"/>
      <c r="B174" s="49"/>
      <c r="C174" s="50"/>
      <c r="D174" s="50"/>
      <c r="E174" s="50"/>
      <c r="F174" s="50"/>
      <c r="G174" s="50"/>
      <c r="H174" s="50"/>
      <c r="I174" s="50"/>
      <c r="J174" s="50"/>
      <c r="K174" s="50"/>
      <c r="L174" s="50"/>
      <c r="M174" s="34"/>
      <c r="N174" s="50"/>
      <c r="O174" s="27"/>
    </row>
    <row r="175" spans="1:15" x14ac:dyDescent="0.25">
      <c r="A175" s="18"/>
      <c r="B175" s="49"/>
      <c r="C175" s="50"/>
      <c r="D175" s="50"/>
      <c r="E175" s="50"/>
      <c r="F175" s="50"/>
      <c r="G175" s="50"/>
      <c r="H175" s="50"/>
      <c r="I175" s="50"/>
      <c r="J175" s="50"/>
      <c r="K175" s="50"/>
      <c r="L175" s="50"/>
      <c r="M175" s="34"/>
      <c r="N175" s="50"/>
      <c r="O175" s="27"/>
    </row>
    <row r="176" spans="1:15" x14ac:dyDescent="0.25">
      <c r="A176" s="18"/>
      <c r="B176" s="49"/>
      <c r="C176" s="50"/>
      <c r="D176" s="50"/>
      <c r="E176" s="50"/>
      <c r="F176" s="50"/>
      <c r="G176" s="50"/>
      <c r="H176" s="50"/>
      <c r="I176" s="50"/>
      <c r="J176" s="50"/>
      <c r="K176" s="50"/>
      <c r="L176" s="50"/>
      <c r="M176" s="34"/>
      <c r="N176" s="50"/>
      <c r="O176" s="27"/>
    </row>
    <row r="177" spans="1:15" x14ac:dyDescent="0.25">
      <c r="A177" s="18"/>
      <c r="B177" s="49"/>
      <c r="C177" s="50"/>
      <c r="D177" s="50"/>
      <c r="E177" s="50"/>
      <c r="F177" s="50"/>
      <c r="G177" s="50"/>
      <c r="H177" s="50"/>
      <c r="I177" s="50"/>
      <c r="J177" s="50"/>
      <c r="K177" s="50"/>
      <c r="L177" s="50"/>
      <c r="M177" s="34"/>
      <c r="N177" s="50"/>
      <c r="O177" s="27"/>
    </row>
    <row r="178" spans="1:15" x14ac:dyDescent="0.25">
      <c r="A178" s="18"/>
      <c r="B178" s="49"/>
      <c r="C178" s="50"/>
      <c r="D178" s="50"/>
      <c r="E178" s="50"/>
      <c r="F178" s="50"/>
      <c r="G178" s="50"/>
      <c r="H178" s="50"/>
      <c r="I178" s="50"/>
      <c r="J178" s="50"/>
      <c r="K178" s="50"/>
      <c r="L178" s="50"/>
      <c r="M178" s="34"/>
      <c r="N178" s="50"/>
      <c r="O178" s="27"/>
    </row>
    <row r="179" spans="1:15" x14ac:dyDescent="0.25">
      <c r="A179" s="18"/>
      <c r="B179" s="49"/>
      <c r="C179" s="50"/>
      <c r="D179" s="50"/>
      <c r="E179" s="50"/>
      <c r="F179" s="50"/>
      <c r="G179" s="50"/>
      <c r="H179" s="50"/>
      <c r="I179" s="50"/>
      <c r="J179" s="50"/>
      <c r="K179" s="50"/>
      <c r="L179" s="50"/>
      <c r="M179" s="34"/>
      <c r="N179" s="50"/>
      <c r="O179" s="27"/>
    </row>
    <row r="180" spans="1:15" x14ac:dyDescent="0.25">
      <c r="A180" s="18"/>
      <c r="B180" s="49"/>
      <c r="C180" s="50"/>
      <c r="D180" s="50"/>
      <c r="E180" s="50"/>
      <c r="F180" s="50"/>
      <c r="G180" s="50"/>
      <c r="H180" s="50"/>
      <c r="I180" s="50"/>
      <c r="J180" s="50"/>
      <c r="K180" s="50"/>
      <c r="L180" s="50"/>
      <c r="M180" s="34"/>
      <c r="N180" s="50"/>
      <c r="O180" s="27"/>
    </row>
    <row r="181" spans="1:15" x14ac:dyDescent="0.25">
      <c r="A181" s="18"/>
      <c r="B181" s="49"/>
      <c r="C181" s="50"/>
      <c r="D181" s="50"/>
      <c r="E181" s="50"/>
      <c r="F181" s="50"/>
      <c r="G181" s="50"/>
      <c r="H181" s="50"/>
      <c r="I181" s="50"/>
      <c r="J181" s="50"/>
      <c r="K181" s="50"/>
      <c r="L181" s="50"/>
      <c r="M181" s="34"/>
      <c r="N181" s="50"/>
      <c r="O181" s="27"/>
    </row>
    <row r="182" spans="1:15" x14ac:dyDescent="0.25">
      <c r="A182" s="18"/>
      <c r="B182" s="49"/>
      <c r="C182" s="50"/>
      <c r="D182" s="50"/>
      <c r="E182" s="50"/>
      <c r="F182" s="50"/>
      <c r="G182" s="50"/>
      <c r="H182" s="50"/>
      <c r="I182" s="50"/>
      <c r="J182" s="50"/>
      <c r="K182" s="50"/>
      <c r="L182" s="50"/>
      <c r="M182" s="34"/>
      <c r="N182" s="50"/>
      <c r="O182" s="27"/>
    </row>
    <row r="183" spans="1:15" x14ac:dyDescent="0.25">
      <c r="A183" s="18"/>
      <c r="B183" s="49"/>
      <c r="C183" s="50"/>
      <c r="D183" s="50"/>
      <c r="E183" s="50"/>
      <c r="F183" s="50"/>
      <c r="G183" s="50"/>
      <c r="H183" s="50"/>
      <c r="I183" s="50"/>
      <c r="J183" s="50"/>
      <c r="K183" s="50"/>
      <c r="L183" s="50"/>
      <c r="M183" s="34"/>
      <c r="N183" s="50"/>
      <c r="O183" s="27"/>
    </row>
    <row r="184" spans="1:15" x14ac:dyDescent="0.25">
      <c r="A184" s="18"/>
      <c r="B184" s="49"/>
      <c r="C184" s="50"/>
      <c r="D184" s="50"/>
      <c r="E184" s="50"/>
      <c r="F184" s="50"/>
      <c r="G184" s="50"/>
      <c r="H184" s="50"/>
      <c r="I184" s="50"/>
      <c r="J184" s="50"/>
      <c r="K184" s="50"/>
      <c r="L184" s="50"/>
      <c r="M184" s="34"/>
      <c r="N184" s="50"/>
      <c r="O184" s="27"/>
    </row>
    <row r="185" spans="1:15" x14ac:dyDescent="0.25">
      <c r="A185" s="18"/>
      <c r="B185" s="49"/>
      <c r="C185" s="50"/>
      <c r="D185" s="50"/>
      <c r="E185" s="50"/>
      <c r="F185" s="50"/>
      <c r="G185" s="50"/>
      <c r="H185" s="50"/>
      <c r="I185" s="50"/>
      <c r="J185" s="50"/>
      <c r="K185" s="50"/>
      <c r="L185" s="50"/>
      <c r="M185" s="34"/>
      <c r="N185" s="50"/>
      <c r="O185" s="27"/>
    </row>
    <row r="186" spans="1:15" x14ac:dyDescent="0.25">
      <c r="A186" s="18"/>
      <c r="B186" s="49"/>
      <c r="C186" s="50"/>
      <c r="D186" s="50"/>
      <c r="E186" s="50"/>
      <c r="F186" s="50"/>
      <c r="G186" s="50"/>
      <c r="H186" s="50"/>
      <c r="I186" s="50"/>
      <c r="J186" s="50"/>
      <c r="K186" s="50"/>
      <c r="L186" s="50"/>
      <c r="M186" s="34"/>
      <c r="N186" s="50"/>
      <c r="O186" s="27"/>
    </row>
    <row r="187" spans="1:15" x14ac:dyDescent="0.25">
      <c r="A187" s="18"/>
      <c r="B187" s="49"/>
      <c r="C187" s="50"/>
      <c r="D187" s="50"/>
      <c r="E187" s="50"/>
      <c r="F187" s="50"/>
      <c r="G187" s="50"/>
      <c r="H187" s="50"/>
      <c r="I187" s="50"/>
      <c r="J187" s="50"/>
      <c r="K187" s="50"/>
      <c r="L187" s="50"/>
      <c r="M187" s="34"/>
      <c r="N187" s="50"/>
      <c r="O187" s="27"/>
    </row>
    <row r="188" spans="1:15" x14ac:dyDescent="0.25">
      <c r="A188" s="18"/>
      <c r="B188" s="49"/>
      <c r="C188" s="50"/>
      <c r="D188" s="50"/>
      <c r="E188" s="50"/>
      <c r="F188" s="50"/>
      <c r="G188" s="50"/>
      <c r="H188" s="50"/>
      <c r="I188" s="50"/>
      <c r="J188" s="50"/>
      <c r="K188" s="50"/>
      <c r="L188" s="50"/>
      <c r="M188" s="34"/>
      <c r="N188" s="50"/>
      <c r="O188" s="27"/>
    </row>
    <row r="189" spans="1:15" x14ac:dyDescent="0.25">
      <c r="A189" s="18"/>
      <c r="B189" s="49"/>
      <c r="C189" s="50"/>
      <c r="D189" s="50"/>
      <c r="E189" s="50"/>
      <c r="F189" s="50"/>
      <c r="G189" s="50"/>
      <c r="H189" s="50"/>
      <c r="I189" s="50"/>
      <c r="J189" s="50"/>
      <c r="K189" s="50"/>
      <c r="L189" s="50"/>
      <c r="M189" s="34"/>
      <c r="N189" s="50"/>
      <c r="O189" s="27"/>
    </row>
    <row r="190" spans="1:15" x14ac:dyDescent="0.25">
      <c r="A190" s="18"/>
      <c r="B190" s="49"/>
      <c r="C190" s="50"/>
      <c r="D190" s="50"/>
      <c r="E190" s="50"/>
      <c r="F190" s="50"/>
      <c r="G190" s="50"/>
      <c r="H190" s="50"/>
      <c r="I190" s="50"/>
      <c r="J190" s="50"/>
      <c r="K190" s="50"/>
      <c r="L190" s="50"/>
      <c r="M190" s="34"/>
      <c r="N190" s="50"/>
      <c r="O190" s="27"/>
    </row>
    <row r="191" spans="1:15" x14ac:dyDescent="0.25">
      <c r="A191" s="18"/>
      <c r="B191" s="49"/>
      <c r="C191" s="50"/>
      <c r="D191" s="50"/>
      <c r="E191" s="50"/>
      <c r="F191" s="50"/>
      <c r="G191" s="50"/>
      <c r="H191" s="50"/>
      <c r="I191" s="50"/>
      <c r="J191" s="50"/>
      <c r="K191" s="50"/>
      <c r="L191" s="50"/>
      <c r="M191" s="34"/>
      <c r="N191" s="50"/>
      <c r="O191" s="27"/>
    </row>
    <row r="192" spans="1:15" x14ac:dyDescent="0.25">
      <c r="A192" s="18"/>
      <c r="B192" s="49"/>
      <c r="C192" s="50"/>
      <c r="D192" s="50"/>
      <c r="E192" s="50"/>
      <c r="F192" s="50"/>
      <c r="G192" s="50"/>
      <c r="H192" s="50"/>
      <c r="I192" s="50"/>
      <c r="J192" s="50"/>
      <c r="K192" s="50"/>
      <c r="L192" s="50"/>
      <c r="M192" s="34"/>
      <c r="N192" s="50"/>
      <c r="O192" s="27"/>
    </row>
    <row r="193" spans="1:15" x14ac:dyDescent="0.25">
      <c r="A193" s="18"/>
      <c r="B193" s="49"/>
      <c r="C193" s="50"/>
      <c r="D193" s="50"/>
      <c r="E193" s="50"/>
      <c r="F193" s="50"/>
      <c r="G193" s="50"/>
      <c r="H193" s="50"/>
      <c r="I193" s="50"/>
      <c r="J193" s="50"/>
      <c r="K193" s="50"/>
      <c r="L193" s="50"/>
      <c r="M193" s="34"/>
      <c r="N193" s="50"/>
      <c r="O193" s="27"/>
    </row>
    <row r="194" spans="1:15" x14ac:dyDescent="0.25">
      <c r="A194" s="18"/>
      <c r="B194" s="49"/>
      <c r="C194" s="50"/>
      <c r="D194" s="50"/>
      <c r="E194" s="50"/>
      <c r="F194" s="50"/>
      <c r="G194" s="50"/>
      <c r="H194" s="50"/>
      <c r="I194" s="50"/>
      <c r="J194" s="50"/>
      <c r="K194" s="50"/>
      <c r="L194" s="50"/>
      <c r="M194" s="34"/>
      <c r="N194" s="50"/>
      <c r="O194" s="27"/>
    </row>
    <row r="195" spans="1:15" x14ac:dyDescent="0.25">
      <c r="A195" s="18"/>
      <c r="B195" s="49"/>
      <c r="C195" s="50"/>
      <c r="D195" s="50"/>
      <c r="E195" s="50"/>
      <c r="F195" s="50"/>
      <c r="G195" s="50"/>
      <c r="H195" s="50"/>
      <c r="I195" s="50"/>
      <c r="J195" s="50"/>
      <c r="K195" s="50"/>
      <c r="L195" s="50"/>
      <c r="M195" s="34"/>
      <c r="N195" s="50"/>
      <c r="O195" s="27"/>
    </row>
    <row r="196" spans="1:15" x14ac:dyDescent="0.25">
      <c r="A196" s="18"/>
      <c r="B196" s="49"/>
      <c r="C196" s="50"/>
      <c r="D196" s="50"/>
      <c r="E196" s="50"/>
      <c r="F196" s="50"/>
      <c r="G196" s="50"/>
      <c r="H196" s="50"/>
      <c r="I196" s="50"/>
      <c r="J196" s="50"/>
      <c r="K196" s="50"/>
      <c r="L196" s="50"/>
      <c r="M196" s="34"/>
      <c r="N196" s="50"/>
      <c r="O196" s="27"/>
    </row>
    <row r="197" spans="1:15" x14ac:dyDescent="0.25">
      <c r="A197" s="18"/>
      <c r="B197" s="49"/>
      <c r="C197" s="50"/>
      <c r="D197" s="50"/>
      <c r="E197" s="50"/>
      <c r="F197" s="50"/>
      <c r="G197" s="50"/>
      <c r="H197" s="50"/>
      <c r="I197" s="50"/>
      <c r="J197" s="50"/>
      <c r="K197" s="50"/>
      <c r="L197" s="50"/>
      <c r="M197" s="34"/>
      <c r="N197" s="50"/>
      <c r="O197" s="27"/>
    </row>
    <row r="198" spans="1:15" x14ac:dyDescent="0.25">
      <c r="A198" s="18"/>
      <c r="B198" s="49"/>
      <c r="C198" s="50"/>
      <c r="D198" s="50"/>
      <c r="E198" s="50"/>
      <c r="F198" s="50"/>
      <c r="G198" s="50"/>
      <c r="H198" s="50"/>
      <c r="I198" s="50"/>
      <c r="J198" s="50"/>
      <c r="K198" s="50"/>
      <c r="L198" s="50"/>
      <c r="M198" s="34"/>
      <c r="N198" s="50"/>
      <c r="O198" s="27"/>
    </row>
    <row r="199" spans="1:15" x14ac:dyDescent="0.25">
      <c r="A199" s="18"/>
      <c r="B199" s="49"/>
      <c r="C199" s="50"/>
      <c r="D199" s="50"/>
      <c r="E199" s="50"/>
      <c r="F199" s="50"/>
      <c r="G199" s="50"/>
      <c r="H199" s="50"/>
      <c r="I199" s="50"/>
      <c r="J199" s="50"/>
      <c r="K199" s="50"/>
      <c r="L199" s="50"/>
      <c r="M199" s="34"/>
      <c r="N199" s="50"/>
      <c r="O199" s="27"/>
    </row>
    <row r="200" spans="1:15" x14ac:dyDescent="0.25">
      <c r="A200" s="18"/>
      <c r="B200" s="49"/>
      <c r="C200" s="50"/>
      <c r="D200" s="50"/>
      <c r="E200" s="50"/>
      <c r="F200" s="50"/>
      <c r="G200" s="50"/>
      <c r="H200" s="50"/>
      <c r="I200" s="50"/>
      <c r="J200" s="50"/>
      <c r="K200" s="50"/>
      <c r="L200" s="50"/>
      <c r="M200" s="34"/>
      <c r="N200" s="50"/>
      <c r="O200" s="27"/>
    </row>
    <row r="201" spans="1:15" x14ac:dyDescent="0.25">
      <c r="A201" s="18"/>
      <c r="B201" s="49"/>
      <c r="C201" s="50"/>
      <c r="D201" s="50"/>
      <c r="E201" s="50"/>
      <c r="F201" s="50"/>
      <c r="G201" s="50"/>
      <c r="H201" s="50"/>
      <c r="I201" s="50"/>
      <c r="J201" s="50"/>
      <c r="K201" s="50"/>
      <c r="L201" s="50"/>
      <c r="M201" s="34"/>
      <c r="N201" s="50"/>
      <c r="O201" s="27"/>
    </row>
    <row r="202" spans="1:15" x14ac:dyDescent="0.25">
      <c r="A202" s="18"/>
      <c r="B202" s="49"/>
      <c r="C202" s="50"/>
      <c r="D202" s="50"/>
      <c r="E202" s="50"/>
      <c r="F202" s="50"/>
      <c r="G202" s="50"/>
      <c r="H202" s="50"/>
      <c r="I202" s="50"/>
      <c r="J202" s="50"/>
      <c r="K202" s="50"/>
      <c r="L202" s="50"/>
      <c r="M202" s="34"/>
      <c r="N202" s="50"/>
      <c r="O202" s="27"/>
    </row>
    <row r="203" spans="1:15" x14ac:dyDescent="0.25">
      <c r="A203" s="18"/>
      <c r="B203" s="49"/>
      <c r="C203" s="50"/>
      <c r="D203" s="50"/>
      <c r="E203" s="50"/>
      <c r="F203" s="50"/>
      <c r="G203" s="50"/>
      <c r="H203" s="50"/>
      <c r="I203" s="50"/>
      <c r="J203" s="50"/>
      <c r="K203" s="50"/>
      <c r="L203" s="50"/>
      <c r="M203" s="34"/>
      <c r="N203" s="50"/>
      <c r="O203" s="27"/>
    </row>
    <row r="204" spans="1:15" x14ac:dyDescent="0.25">
      <c r="A204" s="18"/>
      <c r="B204" s="49"/>
      <c r="C204" s="50"/>
      <c r="D204" s="50"/>
      <c r="E204" s="50"/>
      <c r="F204" s="50"/>
      <c r="G204" s="50"/>
      <c r="H204" s="50"/>
      <c r="I204" s="50"/>
      <c r="J204" s="50"/>
      <c r="K204" s="50"/>
      <c r="L204" s="50"/>
      <c r="M204" s="34"/>
      <c r="N204" s="50"/>
      <c r="O204" s="27"/>
    </row>
    <row r="205" spans="1:15" x14ac:dyDescent="0.25">
      <c r="A205" s="18"/>
      <c r="B205" s="49"/>
      <c r="C205" s="50"/>
      <c r="D205" s="50"/>
      <c r="E205" s="50"/>
      <c r="F205" s="50"/>
      <c r="G205" s="50"/>
      <c r="H205" s="50"/>
      <c r="I205" s="50"/>
      <c r="J205" s="50"/>
      <c r="K205" s="50"/>
      <c r="L205" s="50"/>
      <c r="M205" s="34"/>
      <c r="N205" s="50"/>
      <c r="O205" s="27"/>
    </row>
    <row r="206" spans="1:15" x14ac:dyDescent="0.25">
      <c r="A206" s="18"/>
      <c r="B206" s="49"/>
      <c r="C206" s="50"/>
      <c r="D206" s="50"/>
      <c r="E206" s="50"/>
      <c r="F206" s="50"/>
      <c r="G206" s="50"/>
      <c r="H206" s="50"/>
      <c r="I206" s="50"/>
      <c r="J206" s="50"/>
      <c r="K206" s="50"/>
      <c r="L206" s="50"/>
      <c r="M206" s="34"/>
      <c r="N206" s="50"/>
      <c r="O206" s="27"/>
    </row>
    <row r="207" spans="1:15" x14ac:dyDescent="0.25">
      <c r="A207" s="18"/>
      <c r="B207" s="49"/>
      <c r="C207" s="50"/>
      <c r="D207" s="50"/>
      <c r="E207" s="50"/>
      <c r="F207" s="50"/>
      <c r="G207" s="50"/>
      <c r="H207" s="50"/>
      <c r="I207" s="50"/>
      <c r="J207" s="50"/>
      <c r="K207" s="50"/>
      <c r="L207" s="50"/>
      <c r="M207" s="34"/>
      <c r="N207" s="50"/>
      <c r="O207" s="27"/>
    </row>
    <row r="208" spans="1:15" x14ac:dyDescent="0.25">
      <c r="A208" s="18"/>
      <c r="B208" s="49"/>
      <c r="C208" s="50"/>
      <c r="D208" s="50"/>
      <c r="E208" s="50"/>
      <c r="F208" s="50"/>
      <c r="G208" s="50"/>
      <c r="H208" s="50"/>
      <c r="I208" s="50"/>
      <c r="J208" s="50"/>
      <c r="K208" s="50"/>
      <c r="L208" s="50"/>
      <c r="M208" s="34"/>
      <c r="N208" s="50"/>
      <c r="O208" s="27"/>
    </row>
    <row r="209" spans="1:15" x14ac:dyDescent="0.25">
      <c r="A209" s="18"/>
      <c r="B209" s="49"/>
      <c r="C209" s="50"/>
      <c r="D209" s="50"/>
      <c r="E209" s="50"/>
      <c r="F209" s="50"/>
      <c r="G209" s="50"/>
      <c r="H209" s="50"/>
      <c r="I209" s="50"/>
      <c r="J209" s="50"/>
      <c r="K209" s="50"/>
      <c r="L209" s="50"/>
      <c r="M209" s="34"/>
      <c r="N209" s="50"/>
      <c r="O209" s="27"/>
    </row>
    <row r="210" spans="1:15" x14ac:dyDescent="0.25">
      <c r="A210" s="18"/>
      <c r="B210" s="49"/>
      <c r="C210" s="50"/>
      <c r="D210" s="50"/>
      <c r="E210" s="50"/>
      <c r="F210" s="50"/>
      <c r="G210" s="50"/>
      <c r="H210" s="50"/>
      <c r="I210" s="50"/>
      <c r="J210" s="50"/>
      <c r="K210" s="50"/>
      <c r="L210" s="50"/>
      <c r="M210" s="34"/>
      <c r="N210" s="50"/>
      <c r="O210" s="27"/>
    </row>
    <row r="211" spans="1:15" x14ac:dyDescent="0.25">
      <c r="A211" s="18"/>
      <c r="B211" s="49"/>
      <c r="C211" s="50"/>
      <c r="D211" s="50"/>
      <c r="E211" s="50"/>
      <c r="F211" s="50"/>
      <c r="G211" s="50"/>
      <c r="H211" s="50"/>
      <c r="I211" s="50"/>
      <c r="J211" s="50"/>
      <c r="K211" s="50"/>
      <c r="L211" s="50"/>
      <c r="M211" s="34"/>
      <c r="N211" s="50"/>
      <c r="O211" s="27"/>
    </row>
    <row r="212" spans="1:15" x14ac:dyDescent="0.25">
      <c r="A212" s="18"/>
      <c r="B212" s="49"/>
      <c r="C212" s="50"/>
      <c r="D212" s="50"/>
      <c r="E212" s="50"/>
      <c r="F212" s="50"/>
      <c r="G212" s="50"/>
      <c r="H212" s="50"/>
      <c r="I212" s="50"/>
      <c r="J212" s="50"/>
      <c r="K212" s="50"/>
      <c r="L212" s="50"/>
      <c r="M212" s="34"/>
      <c r="N212" s="50"/>
      <c r="O212" s="27"/>
    </row>
    <row r="213" spans="1:15" x14ac:dyDescent="0.25">
      <c r="A213" s="18"/>
      <c r="B213" s="49"/>
      <c r="C213" s="50"/>
      <c r="D213" s="50"/>
      <c r="E213" s="50"/>
      <c r="F213" s="50"/>
      <c r="G213" s="50"/>
      <c r="H213" s="50"/>
      <c r="I213" s="50"/>
      <c r="J213" s="50"/>
      <c r="K213" s="50"/>
      <c r="L213" s="50"/>
      <c r="M213" s="34"/>
      <c r="N213" s="50"/>
      <c r="O213" s="27"/>
    </row>
    <row r="214" spans="1:15" x14ac:dyDescent="0.25">
      <c r="A214" s="18"/>
      <c r="B214" s="49"/>
      <c r="C214" s="50"/>
      <c r="D214" s="50"/>
      <c r="E214" s="50"/>
      <c r="F214" s="50"/>
      <c r="G214" s="50"/>
      <c r="H214" s="50"/>
      <c r="I214" s="50"/>
      <c r="J214" s="50"/>
      <c r="K214" s="50"/>
      <c r="L214" s="50"/>
      <c r="M214" s="34"/>
      <c r="N214" s="50"/>
      <c r="O214" s="27"/>
    </row>
    <row r="215" spans="1:15" x14ac:dyDescent="0.25">
      <c r="A215" s="18"/>
      <c r="B215" s="49"/>
      <c r="C215" s="50"/>
      <c r="D215" s="50"/>
      <c r="E215" s="50"/>
      <c r="F215" s="50"/>
      <c r="G215" s="50"/>
      <c r="H215" s="50"/>
      <c r="I215" s="50"/>
      <c r="J215" s="50"/>
      <c r="K215" s="50"/>
      <c r="L215" s="50"/>
      <c r="M215" s="34"/>
      <c r="N215" s="50"/>
      <c r="O215" s="27"/>
    </row>
    <row r="216" spans="1:15" x14ac:dyDescent="0.25">
      <c r="A216" s="18"/>
      <c r="B216" s="49"/>
      <c r="C216" s="50"/>
      <c r="D216" s="50"/>
      <c r="E216" s="50"/>
      <c r="F216" s="50"/>
      <c r="G216" s="50"/>
      <c r="H216" s="50"/>
      <c r="I216" s="50"/>
      <c r="J216" s="50"/>
      <c r="K216" s="50"/>
      <c r="L216" s="50"/>
      <c r="M216" s="34"/>
      <c r="N216" s="50"/>
      <c r="O216" s="27"/>
    </row>
    <row r="217" spans="1:15" x14ac:dyDescent="0.25">
      <c r="A217" s="18"/>
      <c r="B217" s="49"/>
      <c r="C217" s="50"/>
      <c r="D217" s="50"/>
      <c r="E217" s="50"/>
      <c r="F217" s="50"/>
      <c r="G217" s="50"/>
      <c r="H217" s="50"/>
      <c r="I217" s="50"/>
      <c r="J217" s="50"/>
      <c r="K217" s="50"/>
      <c r="L217" s="50"/>
      <c r="M217" s="34"/>
      <c r="N217" s="50"/>
      <c r="O217" s="27"/>
    </row>
    <row r="218" spans="1:15" x14ac:dyDescent="0.25">
      <c r="A218" s="18"/>
      <c r="B218" s="49"/>
      <c r="C218" s="50"/>
      <c r="D218" s="50"/>
      <c r="E218" s="50"/>
      <c r="F218" s="50"/>
      <c r="G218" s="50"/>
      <c r="H218" s="50"/>
      <c r="I218" s="50"/>
      <c r="J218" s="50"/>
      <c r="K218" s="50"/>
      <c r="L218" s="50"/>
      <c r="M218" s="34"/>
      <c r="N218" s="50"/>
      <c r="O218" s="27"/>
    </row>
    <row r="219" spans="1:15" x14ac:dyDescent="0.25">
      <c r="A219" s="18"/>
      <c r="B219" s="49"/>
      <c r="C219" s="50"/>
      <c r="D219" s="50"/>
      <c r="E219" s="50"/>
      <c r="F219" s="50"/>
      <c r="G219" s="50"/>
      <c r="H219" s="50"/>
      <c r="I219" s="50"/>
      <c r="J219" s="50"/>
      <c r="K219" s="50"/>
      <c r="L219" s="50"/>
      <c r="M219" s="34"/>
      <c r="N219" s="50"/>
      <c r="O219" s="27"/>
    </row>
    <row r="220" spans="1:15" x14ac:dyDescent="0.25">
      <c r="A220" s="18"/>
      <c r="B220" s="49"/>
      <c r="C220" s="50"/>
      <c r="D220" s="50"/>
      <c r="E220" s="50"/>
      <c r="F220" s="50"/>
      <c r="G220" s="50"/>
      <c r="H220" s="50"/>
      <c r="I220" s="50"/>
      <c r="J220" s="50"/>
      <c r="K220" s="50"/>
      <c r="L220" s="50"/>
      <c r="M220" s="34"/>
      <c r="N220" s="50"/>
      <c r="O220" s="27"/>
    </row>
    <row r="221" spans="1:15" x14ac:dyDescent="0.25">
      <c r="A221" s="18"/>
      <c r="B221" s="49"/>
      <c r="C221" s="50"/>
      <c r="D221" s="50"/>
      <c r="E221" s="50"/>
      <c r="F221" s="50"/>
      <c r="G221" s="50"/>
      <c r="H221" s="50"/>
      <c r="I221" s="50"/>
      <c r="J221" s="50"/>
      <c r="K221" s="50"/>
      <c r="L221" s="50"/>
      <c r="M221" s="34"/>
      <c r="N221" s="50"/>
      <c r="O221" s="27"/>
    </row>
    <row r="222" spans="1:15" x14ac:dyDescent="0.25">
      <c r="A222" s="18"/>
      <c r="B222" s="49"/>
      <c r="C222" s="50"/>
      <c r="D222" s="50"/>
      <c r="E222" s="50"/>
      <c r="F222" s="50"/>
      <c r="G222" s="50"/>
      <c r="H222" s="50"/>
      <c r="I222" s="50"/>
      <c r="J222" s="50"/>
      <c r="K222" s="50"/>
      <c r="L222" s="50"/>
      <c r="M222" s="34"/>
      <c r="N222" s="50"/>
      <c r="O222" s="27"/>
    </row>
    <row r="223" spans="1:15" x14ac:dyDescent="0.25">
      <c r="A223" s="18"/>
      <c r="B223" s="49"/>
      <c r="C223" s="50"/>
      <c r="D223" s="50"/>
      <c r="E223" s="50"/>
      <c r="F223" s="50"/>
      <c r="G223" s="50"/>
      <c r="H223" s="50"/>
      <c r="I223" s="50"/>
      <c r="J223" s="50"/>
      <c r="K223" s="50"/>
      <c r="L223" s="50"/>
      <c r="M223" s="34"/>
      <c r="N223" s="50"/>
      <c r="O223" s="27"/>
    </row>
    <row r="224" spans="1:15" x14ac:dyDescent="0.25">
      <c r="A224" s="18"/>
      <c r="B224" s="49"/>
      <c r="C224" s="50"/>
      <c r="D224" s="50"/>
      <c r="E224" s="50"/>
      <c r="F224" s="50"/>
      <c r="G224" s="50"/>
      <c r="H224" s="50"/>
      <c r="I224" s="50"/>
      <c r="J224" s="50"/>
      <c r="K224" s="50"/>
      <c r="L224" s="50"/>
      <c r="M224" s="34"/>
      <c r="N224" s="50"/>
      <c r="O224" s="27"/>
    </row>
    <row r="225" spans="1:15" x14ac:dyDescent="0.25">
      <c r="A225" s="18"/>
      <c r="B225" s="49"/>
      <c r="C225" s="50"/>
      <c r="D225" s="50"/>
      <c r="E225" s="50"/>
      <c r="F225" s="50"/>
      <c r="G225" s="50"/>
      <c r="H225" s="50"/>
      <c r="I225" s="50"/>
      <c r="J225" s="50"/>
      <c r="K225" s="50"/>
      <c r="L225" s="50"/>
      <c r="M225" s="34"/>
      <c r="N225" s="50"/>
      <c r="O225" s="27"/>
    </row>
    <row r="226" spans="1:15" x14ac:dyDescent="0.25">
      <c r="A226" s="18"/>
      <c r="B226" s="49"/>
      <c r="C226" s="50"/>
      <c r="D226" s="50"/>
      <c r="E226" s="50"/>
      <c r="F226" s="50"/>
      <c r="G226" s="50"/>
      <c r="H226" s="50"/>
      <c r="I226" s="50"/>
      <c r="J226" s="50"/>
      <c r="K226" s="50"/>
      <c r="L226" s="50"/>
      <c r="M226" s="34"/>
      <c r="N226" s="50"/>
      <c r="O226" s="27"/>
    </row>
    <row r="227" spans="1:15" x14ac:dyDescent="0.25">
      <c r="A227" s="18"/>
      <c r="B227" s="49"/>
      <c r="C227" s="50"/>
      <c r="D227" s="50"/>
      <c r="E227" s="50"/>
      <c r="F227" s="50"/>
      <c r="G227" s="50"/>
      <c r="H227" s="50"/>
      <c r="I227" s="50"/>
      <c r="J227" s="50"/>
      <c r="K227" s="50"/>
      <c r="L227" s="50"/>
      <c r="M227" s="34"/>
      <c r="N227" s="50"/>
      <c r="O227" s="27"/>
    </row>
    <row r="228" spans="1:15" x14ac:dyDescent="0.25">
      <c r="A228" s="18"/>
      <c r="B228" s="49"/>
      <c r="C228" s="50"/>
      <c r="D228" s="50"/>
      <c r="E228" s="50"/>
      <c r="F228" s="50"/>
      <c r="G228" s="50"/>
      <c r="H228" s="50"/>
      <c r="I228" s="50"/>
      <c r="J228" s="50"/>
      <c r="K228" s="50"/>
      <c r="L228" s="50"/>
      <c r="M228" s="34"/>
      <c r="N228" s="50"/>
      <c r="O228" s="27"/>
    </row>
    <row r="229" spans="1:15" x14ac:dyDescent="0.25">
      <c r="A229" s="18"/>
      <c r="B229" s="49"/>
      <c r="C229" s="50"/>
      <c r="D229" s="50"/>
      <c r="E229" s="50"/>
      <c r="F229" s="50"/>
      <c r="G229" s="50"/>
      <c r="H229" s="50"/>
      <c r="I229" s="50"/>
      <c r="J229" s="50"/>
      <c r="K229" s="50"/>
      <c r="L229" s="50"/>
      <c r="M229" s="34"/>
      <c r="N229" s="50"/>
      <c r="O229" s="27"/>
    </row>
    <row r="230" spans="1:15" x14ac:dyDescent="0.25">
      <c r="A230" s="18"/>
      <c r="B230" s="49"/>
      <c r="C230" s="50"/>
      <c r="D230" s="50"/>
      <c r="E230" s="50"/>
      <c r="F230" s="50"/>
      <c r="G230" s="50"/>
      <c r="H230" s="50"/>
      <c r="I230" s="50"/>
      <c r="J230" s="50"/>
      <c r="K230" s="50"/>
      <c r="L230" s="50"/>
      <c r="M230" s="34"/>
      <c r="N230" s="50"/>
      <c r="O230" s="27"/>
    </row>
    <row r="231" spans="1:15" x14ac:dyDescent="0.25">
      <c r="A231" s="18"/>
      <c r="B231" s="49"/>
      <c r="C231" s="50"/>
      <c r="D231" s="50"/>
      <c r="E231" s="50"/>
      <c r="F231" s="50"/>
      <c r="G231" s="50"/>
      <c r="H231" s="50"/>
      <c r="I231" s="50"/>
      <c r="J231" s="50"/>
      <c r="K231" s="50"/>
      <c r="L231" s="50"/>
      <c r="M231" s="34"/>
      <c r="N231" s="50"/>
      <c r="O231" s="27"/>
    </row>
    <row r="232" spans="1:15" x14ac:dyDescent="0.25">
      <c r="A232" s="18"/>
      <c r="B232" s="49"/>
      <c r="C232" s="50"/>
      <c r="D232" s="50"/>
      <c r="E232" s="50"/>
      <c r="F232" s="50"/>
      <c r="G232" s="50"/>
      <c r="H232" s="50"/>
      <c r="I232" s="50"/>
      <c r="J232" s="50"/>
      <c r="K232" s="50"/>
      <c r="L232" s="50"/>
      <c r="M232" s="34"/>
      <c r="N232" s="50"/>
      <c r="O232" s="27"/>
    </row>
    <row r="233" spans="1:15" x14ac:dyDescent="0.25">
      <c r="A233" s="18"/>
      <c r="B233" s="49"/>
      <c r="C233" s="50"/>
      <c r="D233" s="50"/>
      <c r="E233" s="50"/>
      <c r="F233" s="50"/>
      <c r="G233" s="50"/>
      <c r="H233" s="50"/>
      <c r="I233" s="50"/>
      <c r="J233" s="50"/>
      <c r="K233" s="50"/>
      <c r="L233" s="50"/>
      <c r="M233" s="34"/>
      <c r="N233" s="50"/>
      <c r="O233" s="27"/>
    </row>
    <row r="234" spans="1:15" x14ac:dyDescent="0.25">
      <c r="A234" s="18"/>
      <c r="B234" s="49"/>
      <c r="C234" s="50"/>
      <c r="D234" s="50"/>
      <c r="E234" s="50"/>
      <c r="F234" s="50"/>
      <c r="G234" s="50"/>
      <c r="H234" s="50"/>
      <c r="I234" s="50"/>
      <c r="J234" s="50"/>
      <c r="K234" s="50"/>
      <c r="L234" s="50"/>
      <c r="M234" s="34"/>
      <c r="N234" s="50"/>
      <c r="O234" s="27"/>
    </row>
    <row r="235" spans="1:15" x14ac:dyDescent="0.25">
      <c r="A235" s="18"/>
      <c r="B235" s="49"/>
      <c r="C235" s="50"/>
      <c r="D235" s="50"/>
      <c r="E235" s="50"/>
      <c r="F235" s="50"/>
      <c r="G235" s="50"/>
      <c r="H235" s="50"/>
      <c r="I235" s="50"/>
      <c r="J235" s="50"/>
      <c r="K235" s="50"/>
      <c r="L235" s="50"/>
      <c r="M235" s="34"/>
      <c r="N235" s="50"/>
      <c r="O235" s="27"/>
    </row>
    <row r="236" spans="1:15" x14ac:dyDescent="0.25">
      <c r="A236" s="18"/>
      <c r="B236" s="49"/>
      <c r="C236" s="50"/>
      <c r="D236" s="50"/>
      <c r="E236" s="50"/>
      <c r="F236" s="50"/>
      <c r="G236" s="50"/>
      <c r="H236" s="50"/>
      <c r="I236" s="50"/>
      <c r="J236" s="50"/>
      <c r="K236" s="50"/>
      <c r="L236" s="50"/>
      <c r="M236" s="34"/>
      <c r="N236" s="50"/>
      <c r="O236" s="27"/>
    </row>
    <row r="237" spans="1:15" x14ac:dyDescent="0.25">
      <c r="A237" s="18"/>
      <c r="B237" s="49"/>
      <c r="C237" s="50"/>
      <c r="D237" s="50"/>
      <c r="E237" s="50"/>
      <c r="F237" s="50"/>
      <c r="G237" s="50"/>
      <c r="H237" s="50"/>
      <c r="I237" s="50"/>
      <c r="J237" s="50"/>
      <c r="K237" s="50"/>
      <c r="L237" s="50"/>
      <c r="M237" s="34"/>
      <c r="N237" s="50"/>
      <c r="O237" s="27"/>
    </row>
    <row r="238" spans="1:15" x14ac:dyDescent="0.25">
      <c r="A238" s="18"/>
      <c r="B238" s="49"/>
      <c r="C238" s="50"/>
      <c r="D238" s="50"/>
      <c r="E238" s="50"/>
      <c r="F238" s="50"/>
      <c r="G238" s="50"/>
      <c r="H238" s="50"/>
      <c r="I238" s="50"/>
      <c r="J238" s="50"/>
      <c r="K238" s="50"/>
      <c r="L238" s="50"/>
      <c r="M238" s="34"/>
      <c r="N238" s="50"/>
      <c r="O238" s="27"/>
    </row>
    <row r="239" spans="1:15" x14ac:dyDescent="0.25">
      <c r="A239" s="18"/>
      <c r="B239" s="49"/>
      <c r="C239" s="50"/>
      <c r="D239" s="50"/>
      <c r="E239" s="50"/>
      <c r="F239" s="50"/>
      <c r="G239" s="50"/>
      <c r="H239" s="50"/>
      <c r="I239" s="50"/>
      <c r="J239" s="50"/>
      <c r="K239" s="50"/>
      <c r="L239" s="50"/>
      <c r="M239" s="34"/>
      <c r="N239" s="50"/>
      <c r="O239" s="27"/>
    </row>
    <row r="240" spans="1:15" x14ac:dyDescent="0.25">
      <c r="A240" s="18"/>
      <c r="B240" s="49"/>
      <c r="C240" s="50"/>
      <c r="D240" s="50"/>
      <c r="E240" s="50"/>
      <c r="F240" s="50"/>
      <c r="G240" s="50"/>
      <c r="H240" s="50"/>
      <c r="I240" s="50"/>
      <c r="J240" s="50"/>
      <c r="K240" s="50"/>
      <c r="L240" s="50"/>
      <c r="M240" s="34"/>
      <c r="N240" s="50"/>
      <c r="O240" s="27"/>
    </row>
    <row r="241" spans="1:15" x14ac:dyDescent="0.25">
      <c r="A241" s="18"/>
      <c r="B241" s="49"/>
      <c r="C241" s="50"/>
      <c r="D241" s="50"/>
      <c r="E241" s="50"/>
      <c r="F241" s="50"/>
      <c r="G241" s="50"/>
      <c r="H241" s="50"/>
      <c r="I241" s="50"/>
      <c r="J241" s="50"/>
      <c r="K241" s="50"/>
      <c r="L241" s="50"/>
      <c r="M241" s="34"/>
      <c r="N241" s="50"/>
      <c r="O241" s="27"/>
    </row>
    <row r="242" spans="1:15" x14ac:dyDescent="0.25">
      <c r="A242" s="18"/>
      <c r="B242" s="49"/>
      <c r="C242" s="50"/>
      <c r="D242" s="50"/>
      <c r="E242" s="50"/>
      <c r="F242" s="50"/>
      <c r="G242" s="50"/>
      <c r="H242" s="50"/>
      <c r="I242" s="50"/>
      <c r="J242" s="50"/>
      <c r="K242" s="50"/>
      <c r="L242" s="50"/>
      <c r="M242" s="34"/>
      <c r="N242" s="50"/>
      <c r="O242" s="27"/>
    </row>
    <row r="243" spans="1:15" x14ac:dyDescent="0.25">
      <c r="A243" s="18"/>
      <c r="B243" s="49"/>
      <c r="C243" s="50"/>
      <c r="D243" s="50"/>
      <c r="E243" s="50"/>
      <c r="F243" s="50"/>
      <c r="G243" s="50"/>
      <c r="H243" s="50"/>
      <c r="I243" s="50"/>
      <c r="J243" s="50"/>
      <c r="K243" s="50"/>
      <c r="L243" s="50"/>
      <c r="M243" s="34"/>
      <c r="N243" s="50"/>
      <c r="O243" s="27"/>
    </row>
    <row r="244" spans="1:15" x14ac:dyDescent="0.25">
      <c r="A244" s="18"/>
      <c r="B244" s="49"/>
      <c r="C244" s="50"/>
      <c r="D244" s="50"/>
      <c r="E244" s="50"/>
      <c r="F244" s="50"/>
      <c r="G244" s="50"/>
      <c r="H244" s="50"/>
      <c r="I244" s="50"/>
      <c r="J244" s="50"/>
      <c r="K244" s="50"/>
      <c r="L244" s="50"/>
      <c r="M244" s="34"/>
      <c r="N244" s="50"/>
      <c r="O244" s="27"/>
    </row>
    <row r="245" spans="1:15" x14ac:dyDescent="0.25">
      <c r="A245" s="18"/>
      <c r="B245" s="49"/>
      <c r="C245" s="50"/>
      <c r="D245" s="50"/>
      <c r="E245" s="50"/>
      <c r="F245" s="50"/>
      <c r="G245" s="50"/>
      <c r="H245" s="50"/>
      <c r="I245" s="50"/>
      <c r="J245" s="50"/>
      <c r="K245" s="50"/>
      <c r="L245" s="50"/>
      <c r="M245" s="34"/>
      <c r="N245" s="50"/>
      <c r="O245" s="27"/>
    </row>
    <row r="246" spans="1:15" x14ac:dyDescent="0.25">
      <c r="A246" s="18"/>
      <c r="B246" s="49"/>
      <c r="C246" s="50"/>
      <c r="D246" s="50"/>
      <c r="E246" s="50"/>
      <c r="F246" s="50"/>
      <c r="G246" s="50"/>
      <c r="H246" s="50"/>
      <c r="I246" s="50"/>
      <c r="J246" s="50"/>
      <c r="K246" s="50"/>
      <c r="L246" s="50"/>
      <c r="M246" s="34"/>
      <c r="N246" s="50"/>
      <c r="O246" s="27"/>
    </row>
    <row r="247" spans="1:15" x14ac:dyDescent="0.25">
      <c r="A247" s="18"/>
      <c r="B247" s="49"/>
      <c r="C247" s="50"/>
      <c r="D247" s="50"/>
      <c r="E247" s="50"/>
      <c r="F247" s="50"/>
      <c r="G247" s="50"/>
      <c r="H247" s="50"/>
      <c r="I247" s="50"/>
      <c r="J247" s="50"/>
      <c r="K247" s="50"/>
      <c r="L247" s="50"/>
      <c r="M247" s="34"/>
      <c r="N247" s="50"/>
      <c r="O247" s="27"/>
    </row>
    <row r="248" spans="1:15" x14ac:dyDescent="0.25">
      <c r="A248" s="18"/>
      <c r="B248" s="49"/>
      <c r="C248" s="50"/>
      <c r="D248" s="50"/>
      <c r="E248" s="50"/>
      <c r="F248" s="50"/>
      <c r="G248" s="50"/>
      <c r="H248" s="50"/>
      <c r="I248" s="50"/>
      <c r="J248" s="50"/>
      <c r="K248" s="50"/>
      <c r="L248" s="50"/>
      <c r="M248" s="34"/>
      <c r="N248" s="50"/>
      <c r="O248" s="27"/>
    </row>
    <row r="249" spans="1:15" x14ac:dyDescent="0.25">
      <c r="A249" s="18"/>
      <c r="B249" s="49"/>
      <c r="C249" s="50"/>
      <c r="D249" s="50"/>
      <c r="E249" s="50"/>
      <c r="F249" s="50"/>
      <c r="G249" s="50"/>
      <c r="H249" s="50"/>
      <c r="I249" s="50"/>
      <c r="J249" s="50"/>
      <c r="K249" s="50"/>
      <c r="L249" s="50"/>
      <c r="M249" s="34"/>
      <c r="N249" s="50"/>
      <c r="O249" s="27"/>
    </row>
    <row r="250" spans="1:15" x14ac:dyDescent="0.25">
      <c r="A250" s="18"/>
      <c r="B250" s="49"/>
      <c r="C250" s="50"/>
      <c r="D250" s="50"/>
      <c r="E250" s="50"/>
      <c r="F250" s="50"/>
      <c r="G250" s="50"/>
      <c r="H250" s="50"/>
      <c r="I250" s="50"/>
      <c r="J250" s="50"/>
      <c r="K250" s="50"/>
      <c r="L250" s="50"/>
      <c r="M250" s="34"/>
      <c r="N250" s="50"/>
      <c r="O250" s="27"/>
    </row>
    <row r="251" spans="1:15" x14ac:dyDescent="0.25">
      <c r="A251" s="18"/>
      <c r="B251" s="49"/>
      <c r="C251" s="50"/>
      <c r="D251" s="50"/>
      <c r="E251" s="50"/>
      <c r="F251" s="50"/>
      <c r="G251" s="50"/>
      <c r="H251" s="50"/>
      <c r="I251" s="50"/>
      <c r="J251" s="50"/>
      <c r="K251" s="50"/>
      <c r="L251" s="50"/>
      <c r="M251" s="34"/>
      <c r="N251" s="50"/>
      <c r="O251" s="27"/>
    </row>
    <row r="252" spans="1:15" x14ac:dyDescent="0.25">
      <c r="A252" s="18"/>
      <c r="B252" s="49"/>
      <c r="C252" s="50"/>
      <c r="D252" s="50"/>
      <c r="E252" s="50"/>
      <c r="F252" s="50"/>
      <c r="G252" s="50"/>
      <c r="H252" s="50"/>
      <c r="I252" s="50"/>
      <c r="J252" s="50"/>
      <c r="K252" s="50"/>
      <c r="L252" s="50"/>
      <c r="M252" s="34"/>
      <c r="N252" s="50"/>
      <c r="O252" s="27"/>
    </row>
    <row r="253" spans="1:15" x14ac:dyDescent="0.25">
      <c r="A253" s="18"/>
      <c r="B253" s="49"/>
      <c r="C253" s="50"/>
      <c r="D253" s="50"/>
      <c r="E253" s="50"/>
      <c r="F253" s="50"/>
      <c r="G253" s="50"/>
      <c r="H253" s="50"/>
      <c r="I253" s="50"/>
      <c r="J253" s="50"/>
      <c r="K253" s="50"/>
      <c r="L253" s="50"/>
      <c r="M253" s="34"/>
      <c r="N253" s="50"/>
      <c r="O253" s="27"/>
    </row>
    <row r="254" spans="1:15" x14ac:dyDescent="0.25">
      <c r="A254" s="18"/>
      <c r="B254" s="49"/>
      <c r="C254" s="50"/>
      <c r="D254" s="50"/>
      <c r="E254" s="50"/>
      <c r="F254" s="50"/>
      <c r="G254" s="50"/>
      <c r="H254" s="50"/>
      <c r="I254" s="50"/>
      <c r="J254" s="50"/>
      <c r="K254" s="50"/>
      <c r="L254" s="50"/>
      <c r="M254" s="34"/>
      <c r="N254" s="50"/>
      <c r="O254" s="27"/>
    </row>
    <row r="255" spans="1:15" x14ac:dyDescent="0.25">
      <c r="A255" s="18"/>
      <c r="B255" s="49"/>
      <c r="C255" s="50"/>
      <c r="D255" s="50"/>
      <c r="E255" s="50"/>
      <c r="F255" s="50"/>
      <c r="G255" s="50"/>
      <c r="H255" s="50"/>
      <c r="I255" s="50"/>
      <c r="J255" s="50"/>
      <c r="K255" s="50"/>
      <c r="L255" s="50"/>
      <c r="M255" s="34"/>
      <c r="N255" s="50"/>
      <c r="O255" s="27"/>
    </row>
    <row r="256" spans="1:15" x14ac:dyDescent="0.25">
      <c r="A256" s="18"/>
      <c r="B256" s="49"/>
      <c r="C256" s="50"/>
      <c r="D256" s="50"/>
      <c r="E256" s="50"/>
      <c r="F256" s="50"/>
      <c r="G256" s="50"/>
      <c r="H256" s="50"/>
      <c r="I256" s="50"/>
      <c r="J256" s="50"/>
      <c r="K256" s="50"/>
      <c r="L256" s="50"/>
      <c r="M256" s="34"/>
      <c r="N256" s="50"/>
      <c r="O256" s="27"/>
    </row>
    <row r="257" spans="1:15" x14ac:dyDescent="0.25">
      <c r="A257" s="18"/>
      <c r="B257" s="49"/>
      <c r="C257" s="50"/>
      <c r="D257" s="50"/>
      <c r="E257" s="50"/>
      <c r="F257" s="50"/>
      <c r="G257" s="50"/>
      <c r="H257" s="50"/>
      <c r="I257" s="50"/>
      <c r="J257" s="50"/>
      <c r="K257" s="50"/>
      <c r="L257" s="50"/>
      <c r="M257" s="34"/>
      <c r="N257" s="50"/>
      <c r="O257" s="27"/>
    </row>
    <row r="258" spans="1:15" x14ac:dyDescent="0.25">
      <c r="A258" s="18"/>
      <c r="B258" s="49"/>
      <c r="C258" s="50"/>
      <c r="D258" s="50"/>
      <c r="E258" s="50"/>
      <c r="F258" s="50"/>
      <c r="G258" s="50"/>
      <c r="H258" s="50"/>
      <c r="I258" s="50"/>
      <c r="J258" s="50"/>
      <c r="K258" s="50"/>
      <c r="L258" s="50"/>
      <c r="M258" s="34"/>
      <c r="N258" s="50"/>
      <c r="O258" s="27"/>
    </row>
    <row r="259" spans="1:15" x14ac:dyDescent="0.25">
      <c r="A259" s="18"/>
      <c r="B259" s="49"/>
      <c r="C259" s="50"/>
      <c r="D259" s="50"/>
      <c r="E259" s="50"/>
      <c r="F259" s="50"/>
      <c r="G259" s="50"/>
      <c r="H259" s="50"/>
      <c r="I259" s="50"/>
      <c r="J259" s="50"/>
      <c r="K259" s="50"/>
      <c r="L259" s="50"/>
      <c r="M259" s="34"/>
      <c r="N259" s="50"/>
      <c r="O259" s="27"/>
    </row>
    <row r="260" spans="1:15" x14ac:dyDescent="0.25">
      <c r="A260" s="18"/>
      <c r="B260" s="49"/>
      <c r="C260" s="50"/>
      <c r="D260" s="50"/>
      <c r="E260" s="50"/>
      <c r="F260" s="50"/>
      <c r="G260" s="50"/>
      <c r="H260" s="50"/>
      <c r="I260" s="50"/>
      <c r="J260" s="50"/>
      <c r="K260" s="50"/>
      <c r="L260" s="50"/>
      <c r="M260" s="34"/>
      <c r="N260" s="50"/>
      <c r="O260" s="27"/>
    </row>
    <row r="261" spans="1:15" x14ac:dyDescent="0.25">
      <c r="A261" s="18"/>
      <c r="B261" s="49"/>
      <c r="C261" s="50"/>
      <c r="D261" s="50"/>
      <c r="E261" s="50"/>
      <c r="F261" s="50"/>
      <c r="G261" s="50"/>
      <c r="H261" s="50"/>
      <c r="I261" s="50"/>
      <c r="J261" s="50"/>
      <c r="K261" s="50"/>
      <c r="L261" s="50"/>
      <c r="M261" s="34"/>
      <c r="N261" s="50"/>
      <c r="O261" s="27"/>
    </row>
    <row r="262" spans="1:15" x14ac:dyDescent="0.25">
      <c r="A262" s="18"/>
      <c r="B262" s="49"/>
      <c r="C262" s="50"/>
      <c r="D262" s="50"/>
      <c r="E262" s="50"/>
      <c r="F262" s="50"/>
      <c r="G262" s="50"/>
      <c r="H262" s="50"/>
      <c r="I262" s="50"/>
      <c r="J262" s="50"/>
      <c r="K262" s="50"/>
      <c r="L262" s="50"/>
      <c r="M262" s="34"/>
      <c r="N262" s="50"/>
      <c r="O262" s="27"/>
    </row>
    <row r="263" spans="1:15" x14ac:dyDescent="0.25">
      <c r="A263" s="18"/>
      <c r="B263" s="49"/>
      <c r="C263" s="50"/>
      <c r="D263" s="50"/>
      <c r="E263" s="50"/>
      <c r="F263" s="50"/>
      <c r="G263" s="50"/>
      <c r="H263" s="50"/>
      <c r="I263" s="50"/>
      <c r="J263" s="50"/>
      <c r="K263" s="50"/>
      <c r="L263" s="50"/>
      <c r="M263" s="34"/>
      <c r="N263" s="50"/>
      <c r="O263" s="27"/>
    </row>
    <row r="264" spans="1:15" x14ac:dyDescent="0.25">
      <c r="A264" s="18"/>
      <c r="B264" s="49"/>
      <c r="C264" s="50"/>
      <c r="D264" s="50"/>
      <c r="E264" s="50"/>
      <c r="F264" s="50"/>
      <c r="G264" s="50"/>
      <c r="H264" s="50"/>
      <c r="I264" s="50"/>
      <c r="J264" s="50"/>
      <c r="K264" s="50"/>
      <c r="L264" s="50"/>
      <c r="M264" s="34"/>
      <c r="N264" s="50"/>
      <c r="O264" s="27"/>
    </row>
    <row r="265" spans="1:15" x14ac:dyDescent="0.25">
      <c r="A265" s="18"/>
      <c r="B265" s="49"/>
      <c r="C265" s="50"/>
      <c r="D265" s="50"/>
      <c r="E265" s="50"/>
      <c r="F265" s="50"/>
      <c r="G265" s="50"/>
      <c r="H265" s="50"/>
      <c r="I265" s="50"/>
      <c r="J265" s="50"/>
      <c r="K265" s="50"/>
      <c r="L265" s="50"/>
      <c r="M265" s="34"/>
      <c r="N265" s="50"/>
      <c r="O265" s="27"/>
    </row>
    <row r="266" spans="1:15" x14ac:dyDescent="0.25">
      <c r="A266" s="18"/>
      <c r="B266" s="49"/>
      <c r="C266" s="50"/>
      <c r="D266" s="50"/>
      <c r="E266" s="50"/>
      <c r="F266" s="50"/>
      <c r="G266" s="50"/>
      <c r="H266" s="50"/>
      <c r="I266" s="50"/>
      <c r="J266" s="50"/>
      <c r="K266" s="50"/>
      <c r="L266" s="50"/>
      <c r="M266" s="34"/>
      <c r="N266" s="50"/>
      <c r="O266" s="27"/>
    </row>
    <row r="267" spans="1:15" x14ac:dyDescent="0.25">
      <c r="A267" s="18"/>
      <c r="B267" s="49"/>
      <c r="C267" s="50"/>
      <c r="D267" s="50"/>
      <c r="E267" s="50"/>
      <c r="F267" s="50"/>
      <c r="G267" s="50"/>
      <c r="H267" s="50"/>
      <c r="I267" s="50"/>
      <c r="J267" s="50"/>
      <c r="K267" s="50"/>
      <c r="L267" s="50"/>
      <c r="M267" s="34"/>
      <c r="N267" s="50"/>
      <c r="O267" s="27"/>
    </row>
    <row r="268" spans="1:15" x14ac:dyDescent="0.25">
      <c r="A268" s="18"/>
      <c r="B268" s="49"/>
      <c r="C268" s="50"/>
      <c r="D268" s="50"/>
      <c r="E268" s="50"/>
      <c r="F268" s="50"/>
      <c r="G268" s="50"/>
      <c r="H268" s="50"/>
      <c r="I268" s="50"/>
      <c r="J268" s="50"/>
      <c r="K268" s="50"/>
      <c r="L268" s="50"/>
      <c r="M268" s="34"/>
      <c r="N268" s="50"/>
      <c r="O268" s="27"/>
    </row>
    <row r="269" spans="1:15" x14ac:dyDescent="0.25">
      <c r="A269" s="18"/>
      <c r="B269" s="49"/>
      <c r="C269" s="50"/>
      <c r="D269" s="50"/>
      <c r="E269" s="50"/>
      <c r="F269" s="50"/>
      <c r="G269" s="50"/>
      <c r="H269" s="50"/>
      <c r="I269" s="50"/>
      <c r="J269" s="50"/>
      <c r="K269" s="50"/>
      <c r="L269" s="50"/>
      <c r="M269" s="34"/>
      <c r="N269" s="50"/>
      <c r="O269" s="27"/>
    </row>
    <row r="270" spans="1:15" x14ac:dyDescent="0.25">
      <c r="A270" s="18"/>
      <c r="B270" s="49"/>
      <c r="C270" s="50"/>
      <c r="D270" s="50"/>
      <c r="E270" s="50"/>
      <c r="F270" s="50"/>
      <c r="G270" s="50"/>
      <c r="H270" s="50"/>
      <c r="I270" s="50"/>
      <c r="J270" s="50"/>
      <c r="K270" s="50"/>
      <c r="L270" s="50"/>
      <c r="M270" s="34"/>
      <c r="N270" s="50"/>
      <c r="O270" s="27"/>
    </row>
    <row r="271" spans="1:15" x14ac:dyDescent="0.25">
      <c r="A271" s="18"/>
      <c r="B271" s="49"/>
      <c r="C271" s="50"/>
      <c r="D271" s="50"/>
      <c r="E271" s="50"/>
      <c r="F271" s="50"/>
      <c r="G271" s="50"/>
      <c r="H271" s="50"/>
      <c r="I271" s="50"/>
      <c r="J271" s="50"/>
      <c r="K271" s="50"/>
      <c r="L271" s="50"/>
      <c r="M271" s="34"/>
      <c r="N271" s="50"/>
      <c r="O271" s="27"/>
    </row>
    <row r="272" spans="1:15" x14ac:dyDescent="0.25">
      <c r="A272" s="18"/>
      <c r="B272" s="49"/>
      <c r="C272" s="50"/>
      <c r="D272" s="50"/>
      <c r="E272" s="50"/>
      <c r="F272" s="50"/>
      <c r="G272" s="50"/>
      <c r="H272" s="50"/>
      <c r="I272" s="50"/>
      <c r="J272" s="50"/>
      <c r="K272" s="50"/>
      <c r="L272" s="50"/>
      <c r="M272" s="34"/>
      <c r="N272" s="50"/>
      <c r="O272" s="27"/>
    </row>
    <row r="273" spans="1:15" x14ac:dyDescent="0.25">
      <c r="A273" s="18"/>
      <c r="B273" s="49"/>
      <c r="C273" s="50"/>
      <c r="D273" s="50"/>
      <c r="E273" s="50"/>
      <c r="F273" s="50"/>
      <c r="G273" s="50"/>
      <c r="H273" s="50"/>
      <c r="I273" s="50"/>
      <c r="J273" s="50"/>
      <c r="K273" s="50"/>
      <c r="L273" s="50"/>
      <c r="M273" s="34"/>
      <c r="N273" s="50"/>
      <c r="O273" s="27"/>
    </row>
    <row r="274" spans="1:15" x14ac:dyDescent="0.25">
      <c r="A274" s="18"/>
      <c r="B274" s="49"/>
      <c r="C274" s="50"/>
      <c r="D274" s="50"/>
      <c r="E274" s="50"/>
      <c r="F274" s="50"/>
      <c r="G274" s="50"/>
      <c r="H274" s="50"/>
      <c r="I274" s="50"/>
      <c r="J274" s="50"/>
      <c r="K274" s="50"/>
      <c r="L274" s="50"/>
      <c r="M274" s="34"/>
      <c r="N274" s="50"/>
      <c r="O274" s="27"/>
    </row>
    <row r="275" spans="1:15" x14ac:dyDescent="0.25">
      <c r="A275" s="18"/>
      <c r="B275" s="49"/>
      <c r="C275" s="50"/>
      <c r="D275" s="50"/>
      <c r="E275" s="50"/>
      <c r="F275" s="50"/>
      <c r="G275" s="50"/>
      <c r="H275" s="50"/>
      <c r="I275" s="50"/>
      <c r="J275" s="50"/>
      <c r="K275" s="50"/>
      <c r="L275" s="50"/>
      <c r="M275" s="34"/>
      <c r="N275" s="50"/>
      <c r="O275" s="27"/>
    </row>
    <row r="276" spans="1:15" x14ac:dyDescent="0.25">
      <c r="A276" s="18"/>
      <c r="B276" s="49"/>
      <c r="C276" s="50"/>
      <c r="D276" s="50"/>
      <c r="E276" s="50"/>
      <c r="F276" s="50"/>
      <c r="G276" s="50"/>
      <c r="H276" s="50"/>
      <c r="I276" s="50"/>
      <c r="J276" s="50"/>
      <c r="K276" s="50"/>
      <c r="L276" s="50"/>
      <c r="M276" s="34"/>
      <c r="N276" s="50"/>
      <c r="O276" s="27"/>
    </row>
    <row r="277" spans="1:15" x14ac:dyDescent="0.25">
      <c r="A277" s="18"/>
      <c r="B277" s="49"/>
      <c r="C277" s="50"/>
      <c r="D277" s="50"/>
      <c r="E277" s="50"/>
      <c r="F277" s="50"/>
      <c r="G277" s="50"/>
      <c r="H277" s="50"/>
      <c r="I277" s="50"/>
      <c r="J277" s="50"/>
      <c r="K277" s="50"/>
      <c r="L277" s="50"/>
      <c r="M277" s="34"/>
      <c r="N277" s="50"/>
      <c r="O277" s="27"/>
    </row>
    <row r="278" spans="1:15" x14ac:dyDescent="0.25">
      <c r="A278" s="18"/>
      <c r="B278" s="49"/>
      <c r="C278" s="50"/>
      <c r="D278" s="50"/>
      <c r="E278" s="50"/>
      <c r="F278" s="50"/>
      <c r="G278" s="50"/>
      <c r="H278" s="50"/>
      <c r="I278" s="50"/>
      <c r="J278" s="50"/>
      <c r="K278" s="50"/>
      <c r="L278" s="50"/>
      <c r="M278" s="34"/>
      <c r="N278" s="50"/>
      <c r="O278" s="27"/>
    </row>
    <row r="279" spans="1:15" x14ac:dyDescent="0.25">
      <c r="A279" s="18"/>
      <c r="B279" s="49"/>
      <c r="C279" s="50"/>
      <c r="D279" s="50"/>
      <c r="E279" s="50"/>
      <c r="F279" s="50"/>
      <c r="G279" s="50"/>
      <c r="H279" s="50"/>
      <c r="I279" s="50"/>
      <c r="J279" s="50"/>
      <c r="K279" s="50"/>
      <c r="L279" s="50"/>
      <c r="M279" s="34"/>
      <c r="N279" s="50"/>
      <c r="O279" s="27"/>
    </row>
    <row r="280" spans="1:15" x14ac:dyDescent="0.25">
      <c r="A280" s="18"/>
      <c r="B280" s="49"/>
      <c r="C280" s="50"/>
      <c r="D280" s="50"/>
      <c r="E280" s="50"/>
      <c r="F280" s="50"/>
      <c r="G280" s="50"/>
      <c r="H280" s="50"/>
      <c r="I280" s="50"/>
      <c r="J280" s="50"/>
      <c r="K280" s="50"/>
      <c r="L280" s="50"/>
      <c r="M280" s="34"/>
      <c r="N280" s="50"/>
      <c r="O280" s="27"/>
    </row>
    <row r="281" spans="1:15" x14ac:dyDescent="0.25">
      <c r="A281" s="18"/>
      <c r="B281" s="49"/>
      <c r="C281" s="50"/>
      <c r="D281" s="50"/>
      <c r="E281" s="50"/>
      <c r="F281" s="50"/>
      <c r="G281" s="50"/>
      <c r="H281" s="50"/>
      <c r="I281" s="50"/>
      <c r="J281" s="50"/>
      <c r="K281" s="50"/>
      <c r="L281" s="50"/>
      <c r="M281" s="34"/>
      <c r="N281" s="50"/>
      <c r="O281" s="27"/>
    </row>
    <row r="282" spans="1:15" x14ac:dyDescent="0.25">
      <c r="A282" s="18"/>
      <c r="B282" s="49"/>
      <c r="C282" s="50"/>
      <c r="D282" s="50"/>
      <c r="E282" s="50"/>
      <c r="F282" s="50"/>
      <c r="G282" s="50"/>
      <c r="H282" s="50"/>
      <c r="I282" s="50"/>
      <c r="J282" s="50"/>
      <c r="K282" s="50"/>
      <c r="L282" s="50"/>
      <c r="M282" s="34"/>
      <c r="N282" s="50"/>
      <c r="O282" s="27"/>
    </row>
    <row r="283" spans="1:15" x14ac:dyDescent="0.25">
      <c r="A283" s="18"/>
      <c r="B283" s="49"/>
      <c r="C283" s="50"/>
      <c r="D283" s="50"/>
      <c r="E283" s="50"/>
      <c r="F283" s="50"/>
      <c r="G283" s="50"/>
      <c r="H283" s="50"/>
      <c r="I283" s="50"/>
      <c r="J283" s="50"/>
      <c r="K283" s="50"/>
      <c r="L283" s="50"/>
      <c r="M283" s="34"/>
      <c r="N283" s="50"/>
      <c r="O283" s="27"/>
    </row>
    <row r="284" spans="1:15" x14ac:dyDescent="0.25">
      <c r="A284" s="18"/>
      <c r="B284" s="49"/>
      <c r="C284" s="50"/>
      <c r="D284" s="50"/>
      <c r="E284" s="50"/>
      <c r="F284" s="50"/>
      <c r="G284" s="50"/>
      <c r="H284" s="50"/>
      <c r="I284" s="50"/>
      <c r="J284" s="50"/>
      <c r="K284" s="50"/>
      <c r="L284" s="50"/>
      <c r="M284" s="34"/>
      <c r="N284" s="50"/>
      <c r="O284" s="27"/>
    </row>
    <row r="285" spans="1:15" x14ac:dyDescent="0.25">
      <c r="A285" s="18"/>
      <c r="B285" s="49"/>
      <c r="C285" s="50"/>
      <c r="D285" s="50"/>
      <c r="E285" s="50"/>
      <c r="F285" s="50"/>
      <c r="G285" s="50"/>
      <c r="H285" s="50"/>
      <c r="I285" s="50"/>
      <c r="J285" s="50"/>
      <c r="K285" s="50"/>
      <c r="L285" s="50"/>
      <c r="M285" s="34"/>
      <c r="N285" s="50"/>
      <c r="O285" s="27"/>
    </row>
    <row r="286" spans="1:15" x14ac:dyDescent="0.25">
      <c r="A286" s="18"/>
      <c r="B286" s="49"/>
      <c r="C286" s="50"/>
      <c r="D286" s="50"/>
      <c r="E286" s="50"/>
      <c r="F286" s="50"/>
      <c r="G286" s="50"/>
      <c r="H286" s="50"/>
      <c r="I286" s="50"/>
      <c r="J286" s="50"/>
      <c r="K286" s="50"/>
      <c r="L286" s="50"/>
      <c r="M286" s="34"/>
      <c r="N286" s="50"/>
      <c r="O286" s="27"/>
    </row>
    <row r="287" spans="1:15" x14ac:dyDescent="0.25">
      <c r="A287" s="18"/>
      <c r="B287" s="49"/>
      <c r="C287" s="50"/>
      <c r="D287" s="50"/>
      <c r="E287" s="50"/>
      <c r="F287" s="50"/>
      <c r="G287" s="50"/>
      <c r="H287" s="50"/>
      <c r="I287" s="50"/>
      <c r="J287" s="50"/>
      <c r="K287" s="50"/>
      <c r="L287" s="50"/>
      <c r="M287" s="34"/>
      <c r="N287" s="50"/>
      <c r="O287" s="27"/>
    </row>
    <row r="288" spans="1:15" x14ac:dyDescent="0.25">
      <c r="A288" s="18"/>
      <c r="B288" s="49"/>
      <c r="C288" s="50"/>
      <c r="D288" s="50"/>
      <c r="E288" s="50"/>
      <c r="F288" s="50"/>
      <c r="G288" s="50"/>
      <c r="H288" s="50"/>
      <c r="I288" s="50"/>
      <c r="J288" s="50"/>
      <c r="K288" s="50"/>
      <c r="L288" s="50"/>
      <c r="M288" s="34"/>
      <c r="N288" s="50"/>
      <c r="O288" s="27"/>
    </row>
    <row r="289" spans="1:15" x14ac:dyDescent="0.25">
      <c r="A289" s="18"/>
      <c r="B289" s="49"/>
      <c r="C289" s="50"/>
      <c r="D289" s="50"/>
      <c r="E289" s="50"/>
      <c r="F289" s="50"/>
      <c r="G289" s="50"/>
      <c r="H289" s="50"/>
      <c r="I289" s="50"/>
      <c r="J289" s="50"/>
      <c r="K289" s="50"/>
      <c r="L289" s="50"/>
      <c r="M289" s="34"/>
      <c r="N289" s="50"/>
      <c r="O289" s="27"/>
    </row>
    <row r="290" spans="1:15" x14ac:dyDescent="0.25">
      <c r="A290" s="18"/>
      <c r="B290" s="49"/>
      <c r="C290" s="50"/>
      <c r="D290" s="50"/>
      <c r="E290" s="50"/>
      <c r="F290" s="50"/>
      <c r="G290" s="50"/>
      <c r="H290" s="50"/>
      <c r="I290" s="50"/>
      <c r="J290" s="50"/>
      <c r="K290" s="50"/>
      <c r="L290" s="50"/>
      <c r="M290" s="34"/>
      <c r="N290" s="50"/>
      <c r="O290" s="27"/>
    </row>
    <row r="291" spans="1:15" x14ac:dyDescent="0.25">
      <c r="A291" s="18"/>
      <c r="B291" s="49"/>
      <c r="C291" s="50"/>
      <c r="D291" s="50"/>
      <c r="E291" s="50"/>
      <c r="F291" s="50"/>
      <c r="G291" s="50"/>
      <c r="H291" s="50"/>
      <c r="I291" s="50"/>
      <c r="J291" s="50"/>
      <c r="K291" s="50"/>
      <c r="L291" s="50"/>
      <c r="M291" s="34"/>
      <c r="N291" s="50"/>
      <c r="O291" s="27"/>
    </row>
    <row r="292" spans="1:15" x14ac:dyDescent="0.25">
      <c r="A292" s="18"/>
      <c r="B292" s="49"/>
      <c r="C292" s="50"/>
      <c r="D292" s="50"/>
      <c r="E292" s="50"/>
      <c r="F292" s="50"/>
      <c r="G292" s="50"/>
      <c r="H292" s="50"/>
      <c r="I292" s="50"/>
      <c r="J292" s="50"/>
      <c r="K292" s="50"/>
      <c r="L292" s="50"/>
      <c r="M292" s="34"/>
      <c r="N292" s="50"/>
      <c r="O292" s="27"/>
    </row>
    <row r="293" spans="1:15" x14ac:dyDescent="0.25">
      <c r="A293" s="18"/>
      <c r="B293" s="49"/>
      <c r="C293" s="50"/>
      <c r="D293" s="50"/>
      <c r="E293" s="50"/>
      <c r="F293" s="50"/>
      <c r="G293" s="50"/>
      <c r="H293" s="50"/>
      <c r="I293" s="50"/>
      <c r="J293" s="50"/>
      <c r="K293" s="50"/>
      <c r="L293" s="50"/>
      <c r="M293" s="34"/>
      <c r="N293" s="50"/>
      <c r="O293" s="27"/>
    </row>
    <row r="294" spans="1:15" x14ac:dyDescent="0.25">
      <c r="A294" s="18"/>
      <c r="B294" s="49"/>
      <c r="C294" s="50"/>
      <c r="D294" s="50"/>
      <c r="E294" s="50"/>
      <c r="F294" s="50"/>
      <c r="G294" s="50"/>
      <c r="H294" s="50"/>
      <c r="I294" s="50"/>
      <c r="J294" s="50"/>
      <c r="K294" s="50"/>
      <c r="L294" s="50"/>
      <c r="M294" s="34"/>
      <c r="N294" s="50"/>
      <c r="O294" s="27"/>
    </row>
    <row r="295" spans="1:15" x14ac:dyDescent="0.25">
      <c r="A295" s="18"/>
      <c r="B295" s="49"/>
      <c r="C295" s="50"/>
      <c r="D295" s="50"/>
      <c r="E295" s="50"/>
      <c r="F295" s="50"/>
      <c r="G295" s="50"/>
      <c r="H295" s="50"/>
      <c r="I295" s="50"/>
      <c r="J295" s="50"/>
      <c r="K295" s="50"/>
      <c r="L295" s="50"/>
      <c r="M295" s="34"/>
      <c r="N295" s="50"/>
      <c r="O295" s="27"/>
    </row>
    <row r="296" spans="1:15" x14ac:dyDescent="0.25">
      <c r="A296" s="18"/>
      <c r="B296" s="49"/>
      <c r="C296" s="50"/>
      <c r="D296" s="50"/>
      <c r="E296" s="50"/>
      <c r="F296" s="50"/>
      <c r="G296" s="50"/>
      <c r="H296" s="50"/>
      <c r="I296" s="50"/>
      <c r="J296" s="50"/>
      <c r="K296" s="50"/>
      <c r="L296" s="50"/>
      <c r="M296" s="34"/>
      <c r="N296" s="50"/>
      <c r="O296" s="27"/>
    </row>
    <row r="297" spans="1:15" x14ac:dyDescent="0.25">
      <c r="A297" s="18"/>
      <c r="B297" s="49"/>
      <c r="C297" s="50"/>
      <c r="D297" s="50"/>
      <c r="E297" s="50"/>
      <c r="F297" s="50"/>
      <c r="G297" s="50"/>
      <c r="H297" s="50"/>
      <c r="I297" s="50"/>
      <c r="J297" s="50"/>
      <c r="K297" s="50"/>
      <c r="L297" s="50"/>
      <c r="M297" s="34"/>
      <c r="N297" s="50"/>
      <c r="O297" s="27"/>
    </row>
    <row r="298" spans="1:15" x14ac:dyDescent="0.25">
      <c r="A298" s="18"/>
      <c r="B298" s="49"/>
      <c r="C298" s="50"/>
      <c r="D298" s="50"/>
      <c r="E298" s="50"/>
      <c r="F298" s="50"/>
      <c r="G298" s="50"/>
      <c r="H298" s="50"/>
      <c r="I298" s="50"/>
      <c r="J298" s="50"/>
      <c r="K298" s="50"/>
      <c r="L298" s="50"/>
      <c r="M298" s="34"/>
      <c r="N298" s="50"/>
      <c r="O298" s="27"/>
    </row>
    <row r="299" spans="1:15" x14ac:dyDescent="0.25">
      <c r="A299" s="18"/>
      <c r="B299" s="49"/>
      <c r="C299" s="50"/>
      <c r="D299" s="50"/>
      <c r="E299" s="50"/>
      <c r="F299" s="50"/>
      <c r="G299" s="50"/>
      <c r="H299" s="50"/>
      <c r="I299" s="50"/>
      <c r="J299" s="50"/>
      <c r="K299" s="50"/>
      <c r="L299" s="50"/>
      <c r="M299" s="34"/>
      <c r="N299" s="50"/>
      <c r="O299" s="27"/>
    </row>
    <row r="300" spans="1:15" x14ac:dyDescent="0.25">
      <c r="A300" s="18"/>
      <c r="B300" s="49"/>
      <c r="C300" s="50"/>
      <c r="D300" s="50"/>
      <c r="E300" s="50"/>
      <c r="F300" s="50"/>
      <c r="G300" s="50"/>
      <c r="H300" s="50"/>
      <c r="I300" s="50"/>
      <c r="J300" s="50"/>
      <c r="K300" s="50"/>
      <c r="L300" s="50"/>
      <c r="M300" s="34"/>
      <c r="N300" s="50"/>
      <c r="O300" s="27"/>
    </row>
    <row r="301" spans="1:15" x14ac:dyDescent="0.25">
      <c r="A301" s="18"/>
      <c r="B301" s="49"/>
      <c r="C301" s="50"/>
      <c r="D301" s="50"/>
      <c r="E301" s="50"/>
      <c r="F301" s="50"/>
      <c r="G301" s="50"/>
      <c r="H301" s="50"/>
      <c r="I301" s="50"/>
      <c r="J301" s="50"/>
      <c r="K301" s="50"/>
      <c r="L301" s="50"/>
      <c r="M301" s="34"/>
      <c r="N301" s="50"/>
      <c r="O301" s="27"/>
    </row>
    <row r="302" spans="1:15" x14ac:dyDescent="0.25">
      <c r="A302" s="18"/>
      <c r="B302" s="49"/>
      <c r="C302" s="50"/>
      <c r="D302" s="50"/>
      <c r="E302" s="50"/>
      <c r="F302" s="50"/>
      <c r="G302" s="50"/>
      <c r="H302" s="50"/>
      <c r="I302" s="50"/>
      <c r="J302" s="50"/>
      <c r="K302" s="50"/>
      <c r="L302" s="50"/>
      <c r="M302" s="34"/>
      <c r="N302" s="50"/>
      <c r="O302" s="27"/>
    </row>
    <row r="303" spans="1:15" x14ac:dyDescent="0.25">
      <c r="A303" s="18"/>
      <c r="B303" s="49"/>
      <c r="C303" s="50"/>
      <c r="D303" s="50"/>
      <c r="E303" s="50"/>
      <c r="F303" s="50"/>
      <c r="G303" s="50"/>
      <c r="H303" s="50"/>
      <c r="I303" s="50"/>
      <c r="J303" s="50"/>
      <c r="K303" s="50"/>
      <c r="L303" s="50"/>
      <c r="M303" s="34"/>
      <c r="N303" s="50"/>
      <c r="O303" s="27"/>
    </row>
    <row r="304" spans="1:15" x14ac:dyDescent="0.25">
      <c r="A304" s="18"/>
      <c r="B304" s="49"/>
      <c r="C304" s="50"/>
      <c r="D304" s="50"/>
      <c r="E304" s="50"/>
      <c r="F304" s="50"/>
      <c r="G304" s="50"/>
      <c r="H304" s="50"/>
      <c r="I304" s="50"/>
      <c r="J304" s="50"/>
      <c r="K304" s="50"/>
      <c r="L304" s="50"/>
      <c r="M304" s="34"/>
      <c r="N304" s="50"/>
      <c r="O304" s="27"/>
    </row>
    <row r="305" spans="1:15" x14ac:dyDescent="0.25">
      <c r="A305" s="18"/>
      <c r="B305" s="49"/>
      <c r="C305" s="50"/>
      <c r="D305" s="50"/>
      <c r="E305" s="50"/>
      <c r="F305" s="50"/>
      <c r="G305" s="50"/>
      <c r="H305" s="50"/>
      <c r="I305" s="50"/>
      <c r="J305" s="50"/>
      <c r="K305" s="50"/>
      <c r="L305" s="50"/>
      <c r="M305" s="34"/>
      <c r="N305" s="50"/>
      <c r="O305" s="27"/>
    </row>
    <row r="306" spans="1:15" x14ac:dyDescent="0.25">
      <c r="A306" s="18"/>
      <c r="B306" s="49"/>
      <c r="C306" s="50"/>
      <c r="D306" s="50"/>
      <c r="E306" s="50"/>
      <c r="F306" s="50"/>
      <c r="G306" s="50"/>
      <c r="H306" s="50"/>
      <c r="I306" s="50"/>
      <c r="J306" s="50"/>
      <c r="K306" s="50"/>
      <c r="L306" s="50"/>
      <c r="M306" s="34"/>
      <c r="N306" s="50"/>
      <c r="O306" s="27"/>
    </row>
    <row r="307" spans="1:15" x14ac:dyDescent="0.25">
      <c r="A307" s="18"/>
      <c r="B307" s="49"/>
      <c r="C307" s="50"/>
      <c r="D307" s="50"/>
      <c r="E307" s="50"/>
      <c r="F307" s="50"/>
      <c r="G307" s="50"/>
      <c r="H307" s="50"/>
      <c r="I307" s="50"/>
      <c r="J307" s="50"/>
      <c r="K307" s="50"/>
      <c r="L307" s="50"/>
      <c r="M307" s="34"/>
      <c r="N307" s="50"/>
      <c r="O307" s="27"/>
    </row>
    <row r="308" spans="1:15" x14ac:dyDescent="0.25">
      <c r="A308" s="18"/>
      <c r="B308" s="49"/>
      <c r="C308" s="50"/>
      <c r="D308" s="50"/>
      <c r="E308" s="50"/>
      <c r="F308" s="50"/>
      <c r="G308" s="50"/>
      <c r="H308" s="50"/>
      <c r="I308" s="50"/>
      <c r="J308" s="50"/>
      <c r="K308" s="50"/>
      <c r="L308" s="50"/>
      <c r="M308" s="34"/>
      <c r="N308" s="50"/>
      <c r="O308" s="27"/>
    </row>
    <row r="309" spans="1:15" x14ac:dyDescent="0.25">
      <c r="A309" s="18"/>
      <c r="B309" s="49"/>
      <c r="C309" s="50"/>
      <c r="D309" s="50"/>
      <c r="E309" s="50"/>
      <c r="F309" s="50"/>
      <c r="G309" s="50"/>
      <c r="H309" s="50"/>
      <c r="I309" s="50"/>
      <c r="J309" s="50"/>
      <c r="K309" s="50"/>
      <c r="L309" s="50"/>
      <c r="M309" s="34"/>
      <c r="N309" s="50"/>
      <c r="O309" s="27"/>
    </row>
    <row r="310" spans="1:15" x14ac:dyDescent="0.25">
      <c r="A310" s="18"/>
      <c r="B310" s="49"/>
      <c r="C310" s="50"/>
      <c r="D310" s="50"/>
      <c r="E310" s="50"/>
      <c r="F310" s="50"/>
      <c r="G310" s="50"/>
      <c r="H310" s="50"/>
      <c r="I310" s="50"/>
      <c r="J310" s="50"/>
      <c r="K310" s="50"/>
      <c r="L310" s="50"/>
      <c r="M310" s="34"/>
      <c r="N310" s="50"/>
      <c r="O310" s="27"/>
    </row>
    <row r="311" spans="1:15" x14ac:dyDescent="0.25">
      <c r="A311" s="18"/>
      <c r="B311" s="49"/>
      <c r="C311" s="50"/>
      <c r="D311" s="50"/>
      <c r="E311" s="50"/>
      <c r="F311" s="50"/>
      <c r="G311" s="50"/>
      <c r="H311" s="50"/>
      <c r="I311" s="50"/>
      <c r="J311" s="50"/>
      <c r="K311" s="50"/>
      <c r="L311" s="50"/>
      <c r="M311" s="34"/>
      <c r="N311" s="50"/>
      <c r="O311" s="27"/>
    </row>
    <row r="312" spans="1:15" x14ac:dyDescent="0.25">
      <c r="A312" s="18"/>
      <c r="B312" s="49"/>
      <c r="C312" s="50"/>
      <c r="D312" s="50"/>
      <c r="E312" s="50"/>
      <c r="F312" s="50"/>
      <c r="G312" s="50"/>
      <c r="H312" s="50"/>
      <c r="I312" s="50"/>
      <c r="J312" s="50"/>
      <c r="K312" s="50"/>
      <c r="L312" s="50"/>
      <c r="M312" s="34"/>
      <c r="N312" s="50"/>
      <c r="O312" s="27"/>
    </row>
    <row r="313" spans="1:15" x14ac:dyDescent="0.25">
      <c r="A313" s="18"/>
      <c r="B313" s="49"/>
      <c r="C313" s="50"/>
      <c r="D313" s="50"/>
      <c r="E313" s="50"/>
      <c r="F313" s="50"/>
      <c r="G313" s="50"/>
      <c r="H313" s="50"/>
      <c r="I313" s="50"/>
      <c r="J313" s="50"/>
      <c r="K313" s="50"/>
      <c r="L313" s="50"/>
      <c r="M313" s="34"/>
      <c r="N313" s="50"/>
      <c r="O313" s="27"/>
    </row>
    <row r="314" spans="1:15" x14ac:dyDescent="0.25">
      <c r="A314" s="18"/>
      <c r="B314" s="49"/>
      <c r="C314" s="50"/>
      <c r="D314" s="50"/>
      <c r="E314" s="50"/>
      <c r="F314" s="50"/>
      <c r="G314" s="50"/>
      <c r="H314" s="50"/>
      <c r="I314" s="50"/>
      <c r="J314" s="50"/>
      <c r="K314" s="50"/>
      <c r="L314" s="50"/>
      <c r="M314" s="34"/>
      <c r="N314" s="50"/>
      <c r="O314" s="27"/>
    </row>
    <row r="315" spans="1:15" x14ac:dyDescent="0.25">
      <c r="A315" s="18"/>
      <c r="B315" s="49"/>
      <c r="C315" s="50"/>
      <c r="D315" s="50"/>
      <c r="E315" s="50"/>
      <c r="F315" s="50"/>
      <c r="G315" s="50"/>
      <c r="H315" s="50"/>
      <c r="I315" s="50"/>
      <c r="J315" s="50"/>
      <c r="K315" s="50"/>
      <c r="L315" s="50"/>
      <c r="M315" s="34"/>
      <c r="N315" s="50"/>
      <c r="O315" s="27"/>
    </row>
    <row r="316" spans="1:15" x14ac:dyDescent="0.25">
      <c r="A316" s="18"/>
      <c r="B316" s="49"/>
      <c r="C316" s="50"/>
      <c r="D316" s="50"/>
      <c r="E316" s="50"/>
      <c r="F316" s="50"/>
      <c r="G316" s="50"/>
      <c r="H316" s="50"/>
      <c r="I316" s="50"/>
      <c r="J316" s="50"/>
      <c r="K316" s="50"/>
      <c r="L316" s="50"/>
      <c r="M316" s="34"/>
      <c r="N316" s="50"/>
      <c r="O316" s="27"/>
    </row>
    <row r="317" spans="1:15" x14ac:dyDescent="0.25">
      <c r="A317" s="18"/>
      <c r="B317" s="49"/>
      <c r="C317" s="50"/>
      <c r="D317" s="50"/>
      <c r="E317" s="50"/>
      <c r="F317" s="50"/>
      <c r="G317" s="50"/>
      <c r="H317" s="50"/>
      <c r="I317" s="50"/>
      <c r="J317" s="50"/>
      <c r="K317" s="50"/>
      <c r="L317" s="50"/>
      <c r="M317" s="34"/>
      <c r="N317" s="50"/>
      <c r="O317" s="27"/>
    </row>
    <row r="318" spans="1:15" x14ac:dyDescent="0.25">
      <c r="A318" s="18"/>
      <c r="B318" s="49"/>
      <c r="C318" s="50"/>
      <c r="D318" s="50"/>
      <c r="E318" s="50"/>
      <c r="F318" s="50"/>
      <c r="G318" s="50"/>
      <c r="H318" s="50"/>
      <c r="I318" s="50"/>
      <c r="J318" s="50"/>
      <c r="K318" s="50"/>
      <c r="L318" s="50"/>
      <c r="M318" s="34"/>
      <c r="N318" s="50"/>
      <c r="O318" s="27"/>
    </row>
    <row r="319" spans="1:15" x14ac:dyDescent="0.25">
      <c r="A319" s="18"/>
      <c r="B319" s="49"/>
      <c r="C319" s="50"/>
      <c r="D319" s="50"/>
      <c r="E319" s="50"/>
      <c r="F319" s="50"/>
      <c r="G319" s="50"/>
      <c r="H319" s="50"/>
      <c r="I319" s="50"/>
      <c r="J319" s="50"/>
      <c r="K319" s="50"/>
      <c r="L319" s="50"/>
      <c r="M319" s="34"/>
      <c r="N319" s="50"/>
      <c r="O319" s="27"/>
    </row>
    <row r="320" spans="1:15" x14ac:dyDescent="0.25">
      <c r="A320" s="18"/>
      <c r="B320" s="49"/>
      <c r="C320" s="50"/>
      <c r="D320" s="50"/>
      <c r="E320" s="50"/>
      <c r="F320" s="50"/>
      <c r="G320" s="50"/>
      <c r="H320" s="50"/>
      <c r="I320" s="50"/>
      <c r="J320" s="50"/>
      <c r="K320" s="50"/>
      <c r="L320" s="50"/>
      <c r="M320" s="34"/>
      <c r="N320" s="50"/>
      <c r="O320" s="27"/>
    </row>
    <row r="321" spans="1:15" x14ac:dyDescent="0.25">
      <c r="A321" s="18"/>
      <c r="B321" s="49"/>
      <c r="C321" s="50"/>
      <c r="D321" s="50"/>
      <c r="E321" s="50"/>
      <c r="F321" s="50"/>
      <c r="G321" s="50"/>
      <c r="H321" s="50"/>
      <c r="I321" s="50"/>
      <c r="J321" s="50"/>
      <c r="K321" s="50"/>
      <c r="L321" s="50"/>
      <c r="M321" s="34"/>
      <c r="N321" s="50"/>
      <c r="O321" s="27"/>
    </row>
    <row r="322" spans="1:15" x14ac:dyDescent="0.25">
      <c r="A322" s="18"/>
      <c r="B322" s="49"/>
      <c r="C322" s="50"/>
      <c r="D322" s="50"/>
      <c r="E322" s="50"/>
      <c r="F322" s="50"/>
      <c r="G322" s="50"/>
      <c r="H322" s="50"/>
      <c r="I322" s="50"/>
      <c r="J322" s="50"/>
      <c r="K322" s="50"/>
      <c r="L322" s="50"/>
      <c r="M322" s="34"/>
      <c r="N322" s="50"/>
      <c r="O322" s="27"/>
    </row>
    <row r="323" spans="1:15" x14ac:dyDescent="0.25">
      <c r="A323" s="18"/>
      <c r="B323" s="49"/>
      <c r="C323" s="50"/>
      <c r="D323" s="50"/>
      <c r="E323" s="50"/>
      <c r="F323" s="50"/>
      <c r="G323" s="50"/>
      <c r="H323" s="50"/>
      <c r="I323" s="50"/>
      <c r="J323" s="50"/>
      <c r="K323" s="50"/>
      <c r="L323" s="50"/>
      <c r="M323" s="34"/>
      <c r="N323" s="50"/>
      <c r="O323" s="27"/>
    </row>
    <row r="324" spans="1:15" x14ac:dyDescent="0.25">
      <c r="A324" s="18"/>
      <c r="B324" s="49"/>
      <c r="C324" s="50"/>
      <c r="D324" s="50"/>
      <c r="E324" s="50"/>
      <c r="F324" s="50"/>
      <c r="G324" s="50"/>
      <c r="H324" s="50"/>
      <c r="I324" s="50"/>
      <c r="J324" s="50"/>
      <c r="K324" s="50"/>
      <c r="L324" s="50"/>
      <c r="M324" s="34"/>
      <c r="N324" s="50"/>
      <c r="O324" s="27"/>
    </row>
    <row r="325" spans="1:15" x14ac:dyDescent="0.25">
      <c r="A325" s="18"/>
      <c r="B325" s="49"/>
      <c r="C325" s="50"/>
      <c r="D325" s="50"/>
      <c r="E325" s="50"/>
      <c r="F325" s="50"/>
      <c r="G325" s="50"/>
      <c r="H325" s="50"/>
      <c r="I325" s="50"/>
      <c r="J325" s="50"/>
      <c r="K325" s="50"/>
      <c r="L325" s="50"/>
      <c r="M325" s="34"/>
      <c r="N325" s="50"/>
      <c r="O325" s="27"/>
    </row>
    <row r="326" spans="1:15" x14ac:dyDescent="0.25">
      <c r="A326" s="18"/>
      <c r="B326" s="49"/>
      <c r="C326" s="50"/>
      <c r="D326" s="50"/>
      <c r="E326" s="50"/>
      <c r="F326" s="50"/>
      <c r="G326" s="50"/>
      <c r="H326" s="50"/>
      <c r="I326" s="50"/>
      <c r="J326" s="50"/>
      <c r="K326" s="50"/>
      <c r="L326" s="50"/>
      <c r="M326" s="34"/>
      <c r="N326" s="50"/>
      <c r="O326" s="27"/>
    </row>
    <row r="327" spans="1:15" x14ac:dyDescent="0.25">
      <c r="A327" s="18"/>
      <c r="B327" s="49"/>
      <c r="C327" s="50"/>
      <c r="D327" s="50"/>
      <c r="E327" s="50"/>
      <c r="F327" s="50"/>
      <c r="G327" s="50"/>
      <c r="H327" s="50"/>
      <c r="I327" s="50"/>
      <c r="J327" s="50"/>
      <c r="K327" s="50"/>
      <c r="L327" s="50"/>
      <c r="M327" s="34"/>
      <c r="N327" s="50"/>
      <c r="O327" s="27"/>
    </row>
    <row r="328" spans="1:15" x14ac:dyDescent="0.25">
      <c r="A328" s="18"/>
      <c r="B328" s="49"/>
      <c r="C328" s="50"/>
      <c r="D328" s="50"/>
      <c r="E328" s="50"/>
      <c r="F328" s="50"/>
      <c r="G328" s="50"/>
      <c r="H328" s="50"/>
      <c r="I328" s="50"/>
      <c r="J328" s="50"/>
      <c r="K328" s="50"/>
      <c r="L328" s="50"/>
      <c r="M328" s="34"/>
      <c r="N328" s="50"/>
      <c r="O328" s="27"/>
    </row>
    <row r="329" spans="1:15" x14ac:dyDescent="0.25">
      <c r="A329" s="18"/>
      <c r="B329" s="49"/>
      <c r="C329" s="50"/>
      <c r="D329" s="50"/>
      <c r="E329" s="50"/>
      <c r="F329" s="50"/>
      <c r="G329" s="50"/>
      <c r="H329" s="50"/>
      <c r="I329" s="50"/>
      <c r="J329" s="50"/>
      <c r="K329" s="50"/>
      <c r="L329" s="50"/>
      <c r="M329" s="34"/>
      <c r="N329" s="50"/>
      <c r="O329" s="27"/>
    </row>
    <row r="330" spans="1:15" x14ac:dyDescent="0.25">
      <c r="A330" s="18"/>
      <c r="B330" s="49"/>
      <c r="C330" s="50"/>
      <c r="D330" s="50"/>
      <c r="E330" s="50"/>
      <c r="F330" s="50"/>
      <c r="G330" s="50"/>
      <c r="H330" s="50"/>
      <c r="I330" s="50"/>
      <c r="J330" s="50"/>
      <c r="K330" s="50"/>
      <c r="L330" s="50"/>
      <c r="M330" s="34"/>
      <c r="N330" s="50"/>
      <c r="O330" s="27"/>
    </row>
    <row r="331" spans="1:15" x14ac:dyDescent="0.25">
      <c r="A331" s="18"/>
      <c r="B331" s="49"/>
      <c r="C331" s="50"/>
      <c r="D331" s="50"/>
      <c r="E331" s="50"/>
      <c r="F331" s="50"/>
      <c r="G331" s="50"/>
      <c r="H331" s="50"/>
      <c r="I331" s="50"/>
      <c r="J331" s="50"/>
      <c r="K331" s="50"/>
      <c r="L331" s="50"/>
      <c r="M331" s="34"/>
      <c r="N331" s="50"/>
      <c r="O331" s="27"/>
    </row>
    <row r="332" spans="1:15" x14ac:dyDescent="0.25">
      <c r="A332" s="18"/>
      <c r="B332" s="49"/>
      <c r="C332" s="50"/>
      <c r="D332" s="50"/>
      <c r="E332" s="50"/>
      <c r="F332" s="50"/>
      <c r="G332" s="50"/>
      <c r="H332" s="50"/>
      <c r="I332" s="50"/>
      <c r="J332" s="50"/>
      <c r="K332" s="50"/>
      <c r="L332" s="50"/>
      <c r="M332" s="34"/>
      <c r="N332" s="50"/>
      <c r="O332" s="27"/>
    </row>
    <row r="333" spans="1:15" x14ac:dyDescent="0.25">
      <c r="A333" s="18"/>
      <c r="B333" s="49"/>
      <c r="C333" s="50"/>
      <c r="D333" s="50"/>
      <c r="E333" s="50"/>
      <c r="F333" s="50"/>
      <c r="G333" s="50"/>
      <c r="H333" s="50"/>
      <c r="I333" s="50"/>
      <c r="J333" s="50"/>
      <c r="K333" s="50"/>
      <c r="L333" s="50"/>
      <c r="M333" s="34"/>
      <c r="N333" s="50"/>
      <c r="O333" s="27"/>
    </row>
    <row r="334" spans="1:15" x14ac:dyDescent="0.25">
      <c r="A334" s="18"/>
      <c r="B334" s="49"/>
      <c r="C334" s="50"/>
      <c r="D334" s="50"/>
      <c r="E334" s="50"/>
      <c r="F334" s="50"/>
      <c r="G334" s="50"/>
      <c r="H334" s="50"/>
      <c r="I334" s="50"/>
      <c r="J334" s="50"/>
      <c r="K334" s="50"/>
      <c r="L334" s="50"/>
      <c r="M334" s="34"/>
      <c r="N334" s="50"/>
      <c r="O334" s="27"/>
    </row>
    <row r="335" spans="1:15" x14ac:dyDescent="0.25">
      <c r="A335" s="18"/>
      <c r="B335" s="49"/>
      <c r="C335" s="50"/>
      <c r="D335" s="50"/>
      <c r="E335" s="50"/>
      <c r="F335" s="50"/>
      <c r="G335" s="50"/>
      <c r="H335" s="50"/>
      <c r="I335" s="50"/>
      <c r="J335" s="50"/>
      <c r="K335" s="50"/>
      <c r="L335" s="50"/>
      <c r="M335" s="34"/>
      <c r="N335" s="50"/>
      <c r="O335" s="27"/>
    </row>
    <row r="336" spans="1:15" x14ac:dyDescent="0.25">
      <c r="A336" s="18"/>
      <c r="B336" s="49"/>
      <c r="C336" s="50"/>
      <c r="D336" s="50"/>
      <c r="E336" s="50"/>
      <c r="F336" s="50"/>
      <c r="G336" s="50"/>
      <c r="H336" s="50"/>
      <c r="I336" s="50"/>
      <c r="J336" s="50"/>
      <c r="K336" s="50"/>
      <c r="L336" s="50"/>
      <c r="M336" s="34"/>
      <c r="N336" s="50"/>
      <c r="O336" s="27"/>
    </row>
    <row r="337" spans="1:15" x14ac:dyDescent="0.25">
      <c r="A337" s="18"/>
      <c r="B337" s="49"/>
      <c r="C337" s="50"/>
      <c r="D337" s="50"/>
      <c r="E337" s="50"/>
      <c r="F337" s="50"/>
      <c r="G337" s="50"/>
      <c r="H337" s="50"/>
      <c r="I337" s="50"/>
      <c r="J337" s="50"/>
      <c r="K337" s="50"/>
      <c r="L337" s="50"/>
      <c r="M337" s="34"/>
      <c r="N337" s="50"/>
      <c r="O337" s="27"/>
    </row>
    <row r="338" spans="1:15" x14ac:dyDescent="0.25">
      <c r="A338" s="18"/>
      <c r="B338" s="49"/>
      <c r="C338" s="50"/>
      <c r="D338" s="50"/>
      <c r="E338" s="50"/>
      <c r="F338" s="50"/>
      <c r="G338" s="50"/>
      <c r="H338" s="50"/>
      <c r="I338" s="50"/>
      <c r="J338" s="50"/>
      <c r="K338" s="50"/>
      <c r="L338" s="50"/>
      <c r="M338" s="34"/>
      <c r="N338" s="50"/>
      <c r="O338" s="27"/>
    </row>
    <row r="339" spans="1:15" x14ac:dyDescent="0.25">
      <c r="A339" s="18"/>
      <c r="B339" s="49"/>
      <c r="C339" s="50"/>
      <c r="D339" s="50"/>
      <c r="E339" s="50"/>
      <c r="F339" s="50"/>
      <c r="G339" s="50"/>
      <c r="H339" s="50"/>
      <c r="I339" s="50"/>
      <c r="J339" s="50"/>
      <c r="K339" s="50"/>
      <c r="L339" s="50"/>
      <c r="M339" s="34"/>
      <c r="N339" s="50"/>
      <c r="O339" s="27"/>
    </row>
    <row r="340" spans="1:15" x14ac:dyDescent="0.25">
      <c r="A340" s="18"/>
      <c r="B340" s="49"/>
      <c r="C340" s="50"/>
      <c r="D340" s="50"/>
      <c r="E340" s="50"/>
      <c r="F340" s="50"/>
      <c r="G340" s="50"/>
      <c r="H340" s="50"/>
      <c r="I340" s="50"/>
      <c r="J340" s="50"/>
      <c r="K340" s="50"/>
      <c r="L340" s="50"/>
      <c r="M340" s="34"/>
      <c r="N340" s="50"/>
      <c r="O340" s="27"/>
    </row>
    <row r="341" spans="1:15" x14ac:dyDescent="0.25">
      <c r="A341" s="18"/>
      <c r="B341" s="49"/>
      <c r="C341" s="50"/>
      <c r="D341" s="50"/>
      <c r="E341" s="50"/>
      <c r="F341" s="50"/>
      <c r="G341" s="50"/>
      <c r="H341" s="50"/>
      <c r="I341" s="50"/>
      <c r="J341" s="50"/>
      <c r="K341" s="50"/>
      <c r="L341" s="50"/>
      <c r="M341" s="34"/>
      <c r="N341" s="50"/>
      <c r="O341" s="27"/>
    </row>
    <row r="342" spans="1:15" x14ac:dyDescent="0.25">
      <c r="A342" s="18"/>
      <c r="B342" s="49"/>
      <c r="C342" s="50"/>
      <c r="D342" s="50"/>
      <c r="E342" s="50"/>
      <c r="F342" s="50"/>
      <c r="G342" s="50"/>
      <c r="H342" s="50"/>
      <c r="I342" s="50"/>
      <c r="J342" s="50"/>
      <c r="K342" s="50"/>
      <c r="L342" s="50"/>
      <c r="M342" s="34"/>
      <c r="N342" s="50"/>
      <c r="O342" s="27"/>
    </row>
    <row r="343" spans="1:15" x14ac:dyDescent="0.25">
      <c r="A343" s="18"/>
      <c r="B343" s="49"/>
      <c r="C343" s="50"/>
      <c r="D343" s="50"/>
      <c r="E343" s="50"/>
      <c r="F343" s="50"/>
      <c r="G343" s="50"/>
      <c r="H343" s="50"/>
      <c r="I343" s="50"/>
      <c r="J343" s="50"/>
      <c r="K343" s="50"/>
      <c r="L343" s="50"/>
      <c r="M343" s="34"/>
      <c r="N343" s="50"/>
      <c r="O343" s="27"/>
    </row>
    <row r="344" spans="1:15" x14ac:dyDescent="0.25">
      <c r="A344" s="18"/>
      <c r="B344" s="49"/>
      <c r="C344" s="50"/>
      <c r="D344" s="50"/>
      <c r="E344" s="50"/>
      <c r="F344" s="50"/>
      <c r="G344" s="50"/>
      <c r="H344" s="50"/>
      <c r="I344" s="50"/>
      <c r="J344" s="50"/>
      <c r="K344" s="50"/>
      <c r="L344" s="50"/>
      <c r="M344" s="34"/>
      <c r="N344" s="50"/>
      <c r="O344" s="27"/>
    </row>
    <row r="345" spans="1:15" x14ac:dyDescent="0.25">
      <c r="A345" s="18"/>
      <c r="B345" s="49"/>
      <c r="C345" s="50"/>
      <c r="D345" s="50"/>
      <c r="E345" s="50"/>
      <c r="F345" s="50"/>
      <c r="G345" s="50"/>
      <c r="H345" s="50"/>
      <c r="I345" s="50"/>
      <c r="J345" s="50"/>
      <c r="K345" s="50"/>
      <c r="L345" s="50"/>
      <c r="M345" s="34"/>
      <c r="N345" s="50"/>
      <c r="O345" s="27"/>
    </row>
    <row r="346" spans="1:15" x14ac:dyDescent="0.25">
      <c r="A346" s="18"/>
      <c r="B346" s="49"/>
      <c r="C346" s="50"/>
      <c r="D346" s="50"/>
      <c r="E346" s="50"/>
      <c r="F346" s="50"/>
      <c r="G346" s="50"/>
      <c r="H346" s="50"/>
      <c r="I346" s="50"/>
      <c r="J346" s="50"/>
      <c r="K346" s="50"/>
      <c r="L346" s="50"/>
      <c r="M346" s="34"/>
      <c r="N346" s="50"/>
      <c r="O346" s="27"/>
    </row>
    <row r="347" spans="1:15" x14ac:dyDescent="0.25">
      <c r="A347" s="18"/>
      <c r="B347" s="49"/>
      <c r="C347" s="50"/>
      <c r="D347" s="50"/>
      <c r="E347" s="50"/>
      <c r="F347" s="50"/>
      <c r="G347" s="50"/>
      <c r="H347" s="50"/>
      <c r="I347" s="50"/>
      <c r="J347" s="50"/>
      <c r="K347" s="50"/>
      <c r="L347" s="50"/>
      <c r="M347" s="34"/>
      <c r="N347" s="50"/>
      <c r="O347" s="27"/>
    </row>
    <row r="348" spans="1:15" x14ac:dyDescent="0.25">
      <c r="A348" s="18"/>
      <c r="B348" s="49"/>
      <c r="C348" s="50"/>
      <c r="D348" s="50"/>
      <c r="E348" s="50"/>
      <c r="F348" s="50"/>
      <c r="G348" s="50"/>
      <c r="H348" s="50"/>
      <c r="I348" s="50"/>
      <c r="J348" s="50"/>
      <c r="K348" s="50"/>
      <c r="L348" s="50"/>
      <c r="M348" s="34"/>
      <c r="N348" s="50"/>
      <c r="O348" s="27"/>
    </row>
    <row r="349" spans="1:15" x14ac:dyDescent="0.25">
      <c r="A349" s="18"/>
      <c r="B349" s="49"/>
      <c r="C349" s="50"/>
      <c r="D349" s="50"/>
      <c r="E349" s="50"/>
      <c r="F349" s="50"/>
      <c r="G349" s="50"/>
      <c r="H349" s="50"/>
      <c r="I349" s="50"/>
      <c r="J349" s="50"/>
      <c r="K349" s="50"/>
      <c r="L349" s="50"/>
      <c r="M349" s="34"/>
      <c r="N349" s="50"/>
      <c r="O349" s="27"/>
    </row>
    <row r="350" spans="1:15" x14ac:dyDescent="0.25">
      <c r="A350" s="18"/>
      <c r="B350" s="49"/>
      <c r="C350" s="50"/>
      <c r="D350" s="50"/>
      <c r="E350" s="50"/>
      <c r="F350" s="50"/>
      <c r="G350" s="50"/>
      <c r="H350" s="50"/>
      <c r="I350" s="50"/>
      <c r="J350" s="50"/>
      <c r="K350" s="50"/>
      <c r="L350" s="50"/>
      <c r="M350" s="34"/>
      <c r="N350" s="50"/>
      <c r="O350" s="27"/>
    </row>
    <row r="351" spans="1:15" x14ac:dyDescent="0.25">
      <c r="A351" s="18"/>
      <c r="B351" s="49"/>
      <c r="C351" s="50"/>
      <c r="D351" s="50"/>
      <c r="E351" s="50"/>
      <c r="F351" s="50"/>
      <c r="G351" s="50"/>
      <c r="H351" s="50"/>
      <c r="I351" s="50"/>
      <c r="J351" s="50"/>
      <c r="K351" s="50"/>
      <c r="L351" s="50"/>
      <c r="M351" s="34"/>
      <c r="N351" s="50"/>
      <c r="O351" s="27"/>
    </row>
    <row r="352" spans="1:15" x14ac:dyDescent="0.25">
      <c r="A352" s="18"/>
      <c r="B352" s="49"/>
      <c r="C352" s="50"/>
      <c r="D352" s="50"/>
      <c r="E352" s="50"/>
      <c r="F352" s="50"/>
      <c r="G352" s="50"/>
      <c r="H352" s="50"/>
      <c r="I352" s="50"/>
      <c r="J352" s="50"/>
      <c r="K352" s="50"/>
      <c r="L352" s="50"/>
      <c r="M352" s="34"/>
      <c r="N352" s="50"/>
      <c r="O352" s="27"/>
    </row>
    <row r="353" spans="1:15" x14ac:dyDescent="0.25">
      <c r="A353" s="18"/>
      <c r="B353" s="49"/>
      <c r="C353" s="50"/>
      <c r="D353" s="50"/>
      <c r="E353" s="50"/>
      <c r="F353" s="50"/>
      <c r="G353" s="50"/>
      <c r="H353" s="50"/>
      <c r="I353" s="50"/>
      <c r="J353" s="50"/>
      <c r="K353" s="50"/>
      <c r="L353" s="50"/>
      <c r="M353" s="34"/>
      <c r="N353" s="50"/>
      <c r="O353" s="27"/>
    </row>
    <row r="354" spans="1:15" x14ac:dyDescent="0.25">
      <c r="A354" s="18"/>
      <c r="B354" s="49"/>
      <c r="C354" s="50"/>
      <c r="D354" s="50"/>
      <c r="E354" s="50"/>
      <c r="F354" s="50"/>
      <c r="G354" s="50"/>
      <c r="H354" s="50"/>
      <c r="I354" s="50"/>
      <c r="J354" s="50"/>
      <c r="K354" s="50"/>
      <c r="L354" s="50"/>
      <c r="M354" s="34"/>
      <c r="N354" s="50"/>
      <c r="O354" s="27"/>
    </row>
    <row r="355" spans="1:15" x14ac:dyDescent="0.25">
      <c r="A355" s="18"/>
      <c r="B355" s="49"/>
      <c r="C355" s="50"/>
      <c r="D355" s="50"/>
      <c r="E355" s="50"/>
      <c r="F355" s="50"/>
      <c r="G355" s="50"/>
      <c r="H355" s="50"/>
      <c r="I355" s="50"/>
      <c r="J355" s="50"/>
      <c r="K355" s="50"/>
      <c r="L355" s="50"/>
      <c r="M355" s="34"/>
      <c r="N355" s="50"/>
      <c r="O355" s="27"/>
    </row>
    <row r="356" spans="1:15" x14ac:dyDescent="0.25">
      <c r="A356" s="18"/>
      <c r="B356" s="49"/>
      <c r="C356" s="50"/>
      <c r="D356" s="50"/>
      <c r="E356" s="50"/>
      <c r="F356" s="50"/>
      <c r="G356" s="50"/>
      <c r="H356" s="50"/>
      <c r="I356" s="50"/>
      <c r="J356" s="50"/>
      <c r="K356" s="50"/>
      <c r="L356" s="50"/>
      <c r="M356" s="34"/>
      <c r="N356" s="50"/>
      <c r="O356" s="27"/>
    </row>
    <row r="357" spans="1:15" x14ac:dyDescent="0.25">
      <c r="A357" s="18"/>
      <c r="B357" s="49"/>
      <c r="C357" s="50"/>
      <c r="D357" s="50"/>
      <c r="E357" s="50"/>
      <c r="F357" s="50"/>
      <c r="G357" s="50"/>
      <c r="H357" s="50"/>
      <c r="I357" s="50"/>
      <c r="J357" s="50"/>
      <c r="K357" s="50"/>
      <c r="L357" s="50"/>
      <c r="M357" s="34"/>
      <c r="N357" s="50"/>
      <c r="O357" s="27"/>
    </row>
    <row r="358" spans="1:15" x14ac:dyDescent="0.25">
      <c r="A358" s="18"/>
      <c r="B358" s="49"/>
      <c r="C358" s="50"/>
      <c r="D358" s="50"/>
      <c r="E358" s="50"/>
      <c r="F358" s="50"/>
      <c r="G358" s="50"/>
      <c r="H358" s="50"/>
      <c r="I358" s="50"/>
      <c r="J358" s="50"/>
      <c r="K358" s="50"/>
      <c r="L358" s="50"/>
      <c r="M358" s="34"/>
      <c r="N358" s="50"/>
      <c r="O358" s="27"/>
    </row>
    <row r="359" spans="1:15" x14ac:dyDescent="0.25">
      <c r="A359" s="18"/>
      <c r="B359" s="49"/>
      <c r="C359" s="50"/>
      <c r="D359" s="50"/>
      <c r="E359" s="50"/>
      <c r="F359" s="50"/>
      <c r="G359" s="50"/>
      <c r="H359" s="50"/>
      <c r="I359" s="50"/>
      <c r="J359" s="50"/>
      <c r="K359" s="50"/>
      <c r="L359" s="50"/>
      <c r="M359" s="34"/>
      <c r="N359" s="50"/>
      <c r="O359" s="27"/>
    </row>
    <row r="360" spans="1:15" x14ac:dyDescent="0.25">
      <c r="A360" s="18"/>
      <c r="B360" s="49"/>
      <c r="C360" s="50"/>
      <c r="D360" s="50"/>
      <c r="E360" s="50"/>
      <c r="F360" s="50"/>
      <c r="G360" s="50"/>
      <c r="H360" s="50"/>
      <c r="I360" s="50"/>
      <c r="J360" s="50"/>
      <c r="K360" s="50"/>
      <c r="L360" s="50"/>
      <c r="M360" s="34"/>
      <c r="N360" s="50"/>
      <c r="O360" s="27"/>
    </row>
    <row r="361" spans="1:15" x14ac:dyDescent="0.25">
      <c r="A361" s="18"/>
      <c r="B361" s="49"/>
      <c r="C361" s="50"/>
      <c r="D361" s="50"/>
      <c r="E361" s="50"/>
      <c r="F361" s="50"/>
      <c r="G361" s="50"/>
      <c r="H361" s="50"/>
      <c r="I361" s="50"/>
      <c r="J361" s="50"/>
      <c r="K361" s="50"/>
      <c r="L361" s="50"/>
      <c r="M361" s="34"/>
      <c r="N361" s="50"/>
      <c r="O361" s="27"/>
    </row>
    <row r="362" spans="1:15" x14ac:dyDescent="0.25">
      <c r="A362" s="18"/>
      <c r="B362" s="49"/>
      <c r="C362" s="50"/>
      <c r="D362" s="50"/>
      <c r="E362" s="50"/>
      <c r="F362" s="50"/>
      <c r="G362" s="50"/>
      <c r="H362" s="50"/>
      <c r="I362" s="50"/>
      <c r="J362" s="50"/>
      <c r="K362" s="50"/>
      <c r="L362" s="50"/>
      <c r="M362" s="34"/>
      <c r="N362" s="50"/>
      <c r="O362" s="27"/>
    </row>
    <row r="363" spans="1:15" x14ac:dyDescent="0.25">
      <c r="A363" s="18"/>
      <c r="B363" s="49"/>
      <c r="C363" s="50"/>
      <c r="D363" s="50"/>
      <c r="E363" s="50"/>
      <c r="F363" s="50"/>
      <c r="G363" s="50"/>
      <c r="H363" s="50"/>
      <c r="I363" s="50"/>
      <c r="J363" s="50"/>
      <c r="K363" s="50"/>
      <c r="L363" s="50"/>
      <c r="M363" s="34"/>
      <c r="N363" s="50"/>
      <c r="O363" s="27"/>
    </row>
    <row r="364" spans="1:15" x14ac:dyDescent="0.25">
      <c r="A364" s="18"/>
      <c r="B364" s="49"/>
      <c r="C364" s="50"/>
      <c r="D364" s="50"/>
      <c r="E364" s="50"/>
      <c r="F364" s="50"/>
      <c r="G364" s="50"/>
      <c r="H364" s="50"/>
      <c r="I364" s="50"/>
      <c r="J364" s="50"/>
      <c r="K364" s="50"/>
      <c r="L364" s="50"/>
      <c r="M364" s="34"/>
      <c r="N364" s="50"/>
      <c r="O364" s="27"/>
    </row>
    <row r="365" spans="1:15" x14ac:dyDescent="0.25">
      <c r="A365" s="18"/>
      <c r="B365" s="49"/>
      <c r="C365" s="50"/>
      <c r="D365" s="50"/>
      <c r="E365" s="50"/>
      <c r="F365" s="50"/>
      <c r="G365" s="50"/>
      <c r="H365" s="50"/>
      <c r="I365" s="50"/>
      <c r="J365" s="50"/>
      <c r="K365" s="50"/>
      <c r="L365" s="50"/>
      <c r="M365" s="34"/>
      <c r="N365" s="50"/>
      <c r="O365" s="27"/>
    </row>
    <row r="366" spans="1:15" x14ac:dyDescent="0.25">
      <c r="A366" s="18"/>
      <c r="B366" s="49"/>
      <c r="C366" s="50"/>
      <c r="D366" s="50"/>
      <c r="E366" s="50"/>
      <c r="F366" s="50"/>
      <c r="G366" s="50"/>
      <c r="H366" s="50"/>
      <c r="I366" s="50"/>
      <c r="J366" s="50"/>
      <c r="K366" s="50"/>
      <c r="L366" s="50"/>
      <c r="M366" s="34"/>
      <c r="N366" s="50"/>
      <c r="O366" s="27"/>
    </row>
    <row r="367" spans="1:15" x14ac:dyDescent="0.25">
      <c r="A367" s="18"/>
      <c r="B367" s="49"/>
      <c r="C367" s="50"/>
      <c r="D367" s="50"/>
      <c r="E367" s="50"/>
      <c r="F367" s="50"/>
      <c r="G367" s="50"/>
      <c r="H367" s="50"/>
      <c r="I367" s="50"/>
      <c r="J367" s="50"/>
      <c r="K367" s="50"/>
      <c r="L367" s="50"/>
      <c r="M367" s="34"/>
      <c r="N367" s="50"/>
      <c r="O367" s="27"/>
    </row>
    <row r="368" spans="1:15" x14ac:dyDescent="0.25">
      <c r="A368" s="18"/>
      <c r="B368" s="49"/>
      <c r="C368" s="50"/>
      <c r="D368" s="50"/>
      <c r="E368" s="50"/>
      <c r="F368" s="50"/>
      <c r="G368" s="50"/>
      <c r="H368" s="50"/>
      <c r="I368" s="50"/>
      <c r="J368" s="50"/>
      <c r="K368" s="50"/>
      <c r="L368" s="50"/>
      <c r="M368" s="34"/>
      <c r="N368" s="50"/>
      <c r="O368" s="27"/>
    </row>
    <row r="369" spans="1:15" x14ac:dyDescent="0.25">
      <c r="A369" s="18"/>
      <c r="B369" s="49"/>
      <c r="C369" s="50"/>
      <c r="D369" s="50"/>
      <c r="E369" s="50"/>
      <c r="F369" s="50"/>
      <c r="G369" s="50"/>
      <c r="H369" s="50"/>
      <c r="I369" s="50"/>
      <c r="J369" s="50"/>
      <c r="K369" s="50"/>
      <c r="L369" s="50"/>
      <c r="M369" s="34"/>
      <c r="N369" s="50"/>
      <c r="O369" s="27"/>
    </row>
    <row r="370" spans="1:15" x14ac:dyDescent="0.25">
      <c r="A370" s="18"/>
      <c r="B370" s="49"/>
      <c r="C370" s="50"/>
      <c r="D370" s="50"/>
      <c r="E370" s="50"/>
      <c r="F370" s="50"/>
      <c r="G370" s="50"/>
      <c r="H370" s="50"/>
      <c r="I370" s="50"/>
      <c r="J370" s="50"/>
      <c r="K370" s="50"/>
      <c r="L370" s="50"/>
      <c r="M370" s="34"/>
      <c r="N370" s="50"/>
      <c r="O370" s="27"/>
    </row>
    <row r="371" spans="1:15" x14ac:dyDescent="0.25">
      <c r="A371" s="18"/>
      <c r="B371" s="49"/>
      <c r="C371" s="50"/>
      <c r="D371" s="50"/>
      <c r="E371" s="50"/>
      <c r="F371" s="50"/>
      <c r="G371" s="50"/>
      <c r="H371" s="50"/>
      <c r="I371" s="50"/>
      <c r="J371" s="50"/>
      <c r="K371" s="50"/>
      <c r="L371" s="50"/>
      <c r="M371" s="34"/>
      <c r="N371" s="50"/>
      <c r="O371" s="27"/>
    </row>
    <row r="372" spans="1:15" x14ac:dyDescent="0.25">
      <c r="A372" s="18"/>
      <c r="B372" s="49"/>
      <c r="C372" s="50"/>
      <c r="D372" s="50"/>
      <c r="E372" s="50"/>
      <c r="F372" s="50"/>
      <c r="G372" s="50"/>
      <c r="H372" s="50"/>
      <c r="I372" s="50"/>
      <c r="J372" s="50"/>
      <c r="K372" s="50"/>
      <c r="L372" s="50"/>
      <c r="M372" s="34"/>
      <c r="N372" s="50"/>
      <c r="O372" s="27"/>
    </row>
    <row r="373" spans="1:15" x14ac:dyDescent="0.25">
      <c r="A373" s="18"/>
      <c r="B373" s="49"/>
      <c r="C373" s="50"/>
      <c r="D373" s="50"/>
      <c r="E373" s="50"/>
      <c r="F373" s="50"/>
      <c r="G373" s="50"/>
      <c r="H373" s="50"/>
      <c r="I373" s="50"/>
      <c r="J373" s="50"/>
      <c r="K373" s="50"/>
      <c r="L373" s="50"/>
      <c r="M373" s="34"/>
      <c r="N373" s="50"/>
      <c r="O373" s="27"/>
    </row>
    <row r="374" spans="1:15" x14ac:dyDescent="0.25">
      <c r="A374" s="18"/>
      <c r="B374" s="49"/>
      <c r="C374" s="50"/>
      <c r="D374" s="50"/>
      <c r="E374" s="50"/>
      <c r="F374" s="50"/>
      <c r="G374" s="50"/>
      <c r="H374" s="50"/>
      <c r="I374" s="50"/>
      <c r="J374" s="50"/>
      <c r="K374" s="50"/>
      <c r="L374" s="50"/>
      <c r="M374" s="34"/>
      <c r="N374" s="50"/>
      <c r="O374" s="27"/>
    </row>
    <row r="375" spans="1:15" x14ac:dyDescent="0.25">
      <c r="A375" s="18"/>
      <c r="B375" s="49"/>
      <c r="C375" s="50"/>
      <c r="D375" s="50"/>
      <c r="E375" s="50"/>
      <c r="F375" s="50"/>
      <c r="G375" s="50"/>
      <c r="H375" s="50"/>
      <c r="I375" s="50"/>
      <c r="J375" s="50"/>
      <c r="K375" s="50"/>
      <c r="L375" s="50"/>
      <c r="M375" s="34"/>
      <c r="N375" s="50"/>
      <c r="O375" s="27"/>
    </row>
    <row r="376" spans="1:15" x14ac:dyDescent="0.25">
      <c r="A376" s="18"/>
      <c r="B376" s="49"/>
      <c r="C376" s="50"/>
      <c r="D376" s="50"/>
      <c r="E376" s="50"/>
      <c r="F376" s="50"/>
      <c r="G376" s="50"/>
      <c r="H376" s="50"/>
      <c r="I376" s="50"/>
      <c r="J376" s="50"/>
      <c r="K376" s="50"/>
      <c r="L376" s="50"/>
      <c r="M376" s="34"/>
      <c r="N376" s="50"/>
      <c r="O376" s="27"/>
    </row>
    <row r="377" spans="1:15" x14ac:dyDescent="0.25">
      <c r="A377" s="18"/>
      <c r="B377" s="49"/>
      <c r="C377" s="50"/>
      <c r="D377" s="50"/>
      <c r="E377" s="50"/>
      <c r="F377" s="50"/>
      <c r="G377" s="50"/>
      <c r="H377" s="50"/>
      <c r="I377" s="50"/>
      <c r="J377" s="50"/>
      <c r="K377" s="50"/>
      <c r="L377" s="50"/>
      <c r="M377" s="34"/>
      <c r="N377" s="50"/>
      <c r="O377" s="27"/>
    </row>
    <row r="378" spans="1:15" x14ac:dyDescent="0.25">
      <c r="A378" s="18"/>
      <c r="B378" s="49"/>
      <c r="C378" s="50"/>
      <c r="D378" s="50"/>
      <c r="E378" s="50"/>
      <c r="F378" s="50"/>
      <c r="G378" s="50"/>
      <c r="H378" s="50"/>
      <c r="I378" s="50"/>
      <c r="J378" s="50"/>
      <c r="K378" s="50"/>
      <c r="L378" s="50"/>
      <c r="M378" s="34"/>
      <c r="N378" s="50"/>
      <c r="O378" s="27"/>
    </row>
    <row r="379" spans="1:15" x14ac:dyDescent="0.25">
      <c r="A379" s="18"/>
      <c r="B379" s="49"/>
      <c r="C379" s="50"/>
      <c r="D379" s="50"/>
      <c r="E379" s="50"/>
      <c r="F379" s="50"/>
      <c r="G379" s="50"/>
      <c r="H379" s="50"/>
      <c r="I379" s="50"/>
      <c r="J379" s="50"/>
      <c r="K379" s="50"/>
      <c r="L379" s="50"/>
      <c r="M379" s="34"/>
      <c r="N379" s="50"/>
      <c r="O379" s="27"/>
    </row>
    <row r="380" spans="1:15" x14ac:dyDescent="0.25">
      <c r="A380" s="18"/>
      <c r="B380" s="49"/>
      <c r="C380" s="50"/>
      <c r="D380" s="50"/>
      <c r="E380" s="50"/>
      <c r="F380" s="50"/>
      <c r="G380" s="50"/>
      <c r="H380" s="50"/>
      <c r="I380" s="50"/>
      <c r="J380" s="50"/>
      <c r="K380" s="50"/>
      <c r="L380" s="50"/>
      <c r="M380" s="34"/>
      <c r="N380" s="50"/>
      <c r="O380" s="27"/>
    </row>
    <row r="381" spans="1:15" x14ac:dyDescent="0.25">
      <c r="A381" s="18"/>
      <c r="B381" s="49"/>
      <c r="C381" s="50"/>
      <c r="D381" s="50"/>
      <c r="E381" s="50"/>
      <c r="F381" s="50"/>
      <c r="G381" s="50"/>
      <c r="H381" s="50"/>
      <c r="I381" s="50"/>
      <c r="J381" s="50"/>
      <c r="K381" s="50"/>
      <c r="L381" s="50"/>
      <c r="M381" s="34"/>
      <c r="N381" s="50"/>
      <c r="O381" s="27"/>
    </row>
    <row r="382" spans="1:15" x14ac:dyDescent="0.25">
      <c r="A382" s="18"/>
      <c r="B382" s="49"/>
      <c r="C382" s="50"/>
      <c r="D382" s="50"/>
      <c r="E382" s="50"/>
      <c r="F382" s="50"/>
      <c r="G382" s="50"/>
      <c r="H382" s="50"/>
      <c r="I382" s="50"/>
      <c r="J382" s="50"/>
      <c r="K382" s="50"/>
      <c r="L382" s="50"/>
      <c r="M382" s="34"/>
      <c r="N382" s="50"/>
      <c r="O382" s="27"/>
    </row>
    <row r="383" spans="1:15" x14ac:dyDescent="0.25">
      <c r="A383" s="18"/>
      <c r="B383" s="49"/>
      <c r="C383" s="50"/>
      <c r="D383" s="50"/>
      <c r="E383" s="50"/>
      <c r="F383" s="50"/>
      <c r="G383" s="50"/>
      <c r="H383" s="50"/>
      <c r="I383" s="50"/>
      <c r="J383" s="50"/>
      <c r="K383" s="50"/>
      <c r="L383" s="50"/>
      <c r="M383" s="34"/>
      <c r="N383" s="50"/>
      <c r="O383" s="27"/>
    </row>
    <row r="384" spans="1:15" x14ac:dyDescent="0.25">
      <c r="A384" s="18"/>
      <c r="B384" s="49"/>
      <c r="C384" s="50"/>
      <c r="D384" s="50"/>
      <c r="E384" s="50"/>
      <c r="F384" s="50"/>
      <c r="G384" s="50"/>
      <c r="H384" s="50"/>
      <c r="I384" s="50"/>
      <c r="J384" s="50"/>
      <c r="K384" s="50"/>
      <c r="L384" s="50"/>
      <c r="M384" s="34"/>
      <c r="N384" s="50"/>
      <c r="O384" s="27"/>
    </row>
    <row r="385" spans="1:15" x14ac:dyDescent="0.25">
      <c r="A385" s="18"/>
      <c r="B385" s="49"/>
      <c r="C385" s="50"/>
      <c r="D385" s="50"/>
      <c r="E385" s="50"/>
      <c r="F385" s="50"/>
      <c r="G385" s="50"/>
      <c r="H385" s="50"/>
      <c r="I385" s="50"/>
      <c r="J385" s="50"/>
      <c r="K385" s="50"/>
      <c r="L385" s="50"/>
      <c r="M385" s="34"/>
      <c r="N385" s="50"/>
      <c r="O385" s="27"/>
    </row>
    <row r="386" spans="1:15" x14ac:dyDescent="0.25">
      <c r="A386" s="18"/>
      <c r="B386" s="49"/>
      <c r="C386" s="50"/>
      <c r="D386" s="50"/>
      <c r="E386" s="50"/>
      <c r="F386" s="50"/>
      <c r="G386" s="50"/>
      <c r="H386" s="50"/>
      <c r="I386" s="50"/>
      <c r="J386" s="50"/>
      <c r="K386" s="50"/>
      <c r="L386" s="50"/>
      <c r="M386" s="34"/>
      <c r="N386" s="50"/>
      <c r="O386" s="27"/>
    </row>
    <row r="387" spans="1:15" x14ac:dyDescent="0.25">
      <c r="A387" s="18"/>
      <c r="B387" s="49"/>
      <c r="C387" s="50"/>
      <c r="D387" s="50"/>
      <c r="E387" s="50"/>
      <c r="F387" s="50"/>
      <c r="G387" s="50"/>
      <c r="H387" s="50"/>
      <c r="I387" s="50"/>
      <c r="J387" s="50"/>
      <c r="K387" s="50"/>
      <c r="L387" s="50"/>
      <c r="M387" s="34"/>
      <c r="N387" s="50"/>
      <c r="O387" s="27"/>
    </row>
    <row r="388" spans="1:15" x14ac:dyDescent="0.25">
      <c r="A388" s="18"/>
      <c r="B388" s="49"/>
      <c r="C388" s="50"/>
      <c r="D388" s="50"/>
      <c r="E388" s="50"/>
      <c r="F388" s="50"/>
      <c r="G388" s="50"/>
      <c r="H388" s="50"/>
      <c r="I388" s="50"/>
      <c r="J388" s="50"/>
      <c r="K388" s="50"/>
      <c r="L388" s="50"/>
      <c r="M388" s="34"/>
      <c r="N388" s="50"/>
      <c r="O388" s="27"/>
    </row>
    <row r="389" spans="1:15" x14ac:dyDescent="0.25">
      <c r="A389" s="18"/>
      <c r="B389" s="49"/>
      <c r="C389" s="50"/>
      <c r="D389" s="50"/>
      <c r="E389" s="50"/>
      <c r="F389" s="50"/>
      <c r="G389" s="50"/>
      <c r="H389" s="50"/>
      <c r="I389" s="50"/>
      <c r="J389" s="50"/>
      <c r="K389" s="50"/>
      <c r="L389" s="50"/>
      <c r="M389" s="34"/>
      <c r="N389" s="50"/>
      <c r="O389" s="27"/>
    </row>
    <row r="390" spans="1:15" x14ac:dyDescent="0.25">
      <c r="A390" s="18"/>
      <c r="B390" s="49"/>
      <c r="C390" s="50"/>
      <c r="D390" s="50"/>
      <c r="E390" s="50"/>
      <c r="F390" s="50"/>
      <c r="G390" s="50"/>
      <c r="H390" s="50"/>
      <c r="I390" s="50"/>
      <c r="J390" s="50"/>
      <c r="K390" s="50"/>
      <c r="L390" s="50"/>
      <c r="M390" s="34"/>
      <c r="N390" s="50"/>
      <c r="O390" s="27"/>
    </row>
    <row r="391" spans="1:15" x14ac:dyDescent="0.25">
      <c r="A391" s="18"/>
      <c r="B391" s="49"/>
      <c r="C391" s="50"/>
      <c r="D391" s="50"/>
      <c r="E391" s="50"/>
      <c r="F391" s="50"/>
      <c r="G391" s="50"/>
      <c r="H391" s="50"/>
      <c r="I391" s="50"/>
      <c r="J391" s="50"/>
      <c r="K391" s="50"/>
      <c r="L391" s="50"/>
      <c r="M391" s="34"/>
      <c r="N391" s="50"/>
      <c r="O391" s="27"/>
    </row>
    <row r="392" spans="1:15" x14ac:dyDescent="0.25">
      <c r="A392" s="18"/>
      <c r="B392" s="49"/>
      <c r="C392" s="50"/>
      <c r="D392" s="50"/>
      <c r="E392" s="50"/>
      <c r="F392" s="50"/>
      <c r="G392" s="50"/>
      <c r="H392" s="50"/>
      <c r="I392" s="50"/>
      <c r="J392" s="50"/>
      <c r="K392" s="50"/>
      <c r="L392" s="50"/>
      <c r="M392" s="34"/>
      <c r="N392" s="50"/>
      <c r="O392" s="27"/>
    </row>
    <row r="393" spans="1:15" x14ac:dyDescent="0.25">
      <c r="A393" s="18"/>
      <c r="B393" s="49"/>
      <c r="C393" s="50"/>
      <c r="D393" s="50"/>
      <c r="E393" s="50"/>
      <c r="F393" s="50"/>
      <c r="G393" s="50"/>
      <c r="H393" s="50"/>
      <c r="I393" s="50"/>
      <c r="J393" s="50"/>
      <c r="K393" s="50"/>
      <c r="L393" s="50"/>
      <c r="M393" s="34"/>
      <c r="N393" s="50"/>
      <c r="O393" s="27"/>
    </row>
    <row r="394" spans="1:15" x14ac:dyDescent="0.25">
      <c r="A394" s="18"/>
      <c r="B394" s="49"/>
      <c r="C394" s="50"/>
      <c r="D394" s="50"/>
      <c r="E394" s="50"/>
      <c r="F394" s="50"/>
      <c r="G394" s="50"/>
      <c r="H394" s="50"/>
      <c r="I394" s="50"/>
      <c r="J394" s="50"/>
      <c r="K394" s="50"/>
      <c r="L394" s="50"/>
      <c r="M394" s="34"/>
      <c r="N394" s="50"/>
      <c r="O394" s="27"/>
    </row>
    <row r="395" spans="1:15" x14ac:dyDescent="0.25">
      <c r="A395" s="18"/>
      <c r="B395" s="49"/>
      <c r="C395" s="50"/>
      <c r="D395" s="50"/>
      <c r="E395" s="50"/>
      <c r="F395" s="50"/>
      <c r="G395" s="50"/>
      <c r="H395" s="50"/>
      <c r="I395" s="50"/>
      <c r="J395" s="50"/>
      <c r="K395" s="50"/>
      <c r="L395" s="50"/>
      <c r="M395" s="34"/>
      <c r="N395" s="50"/>
      <c r="O395" s="27"/>
    </row>
    <row r="396" spans="1:15" x14ac:dyDescent="0.25">
      <c r="A396" s="18"/>
      <c r="B396" s="49"/>
      <c r="C396" s="50"/>
      <c r="D396" s="50"/>
      <c r="E396" s="50"/>
      <c r="F396" s="50"/>
      <c r="G396" s="50"/>
      <c r="H396" s="50"/>
      <c r="I396" s="50"/>
      <c r="J396" s="50"/>
      <c r="K396" s="50"/>
      <c r="L396" s="50"/>
      <c r="M396" s="34"/>
      <c r="N396" s="50"/>
      <c r="O396" s="27"/>
    </row>
    <row r="397" spans="1:15" x14ac:dyDescent="0.25">
      <c r="A397" s="18"/>
      <c r="B397" s="49"/>
      <c r="C397" s="50"/>
      <c r="D397" s="50"/>
      <c r="E397" s="50"/>
      <c r="F397" s="50"/>
      <c r="G397" s="50"/>
      <c r="H397" s="50"/>
      <c r="I397" s="50"/>
      <c r="J397" s="50"/>
      <c r="K397" s="50"/>
      <c r="L397" s="50"/>
      <c r="M397" s="34"/>
      <c r="N397" s="50"/>
      <c r="O397" s="27"/>
    </row>
    <row r="398" spans="1:15" x14ac:dyDescent="0.25">
      <c r="A398" s="18"/>
      <c r="B398" s="49"/>
      <c r="C398" s="50"/>
      <c r="D398" s="50"/>
      <c r="E398" s="50"/>
      <c r="F398" s="50"/>
      <c r="G398" s="50"/>
      <c r="H398" s="50"/>
      <c r="I398" s="50"/>
      <c r="J398" s="50"/>
      <c r="K398" s="50"/>
      <c r="L398" s="50"/>
      <c r="M398" s="34"/>
      <c r="N398" s="50"/>
      <c r="O398" s="27"/>
    </row>
    <row r="399" spans="1:15" x14ac:dyDescent="0.25">
      <c r="A399" s="18"/>
      <c r="B399" s="49"/>
      <c r="C399" s="50"/>
      <c r="D399" s="50"/>
      <c r="E399" s="50"/>
      <c r="F399" s="50"/>
      <c r="G399" s="50"/>
      <c r="H399" s="50"/>
      <c r="I399" s="50"/>
      <c r="J399" s="50"/>
      <c r="K399" s="50"/>
      <c r="L399" s="50"/>
      <c r="M399" s="34"/>
      <c r="N399" s="50"/>
      <c r="O399" s="27"/>
    </row>
    <row r="400" spans="1:15" x14ac:dyDescent="0.25">
      <c r="A400" s="18"/>
      <c r="B400" s="49"/>
      <c r="C400" s="50"/>
      <c r="D400" s="50"/>
      <c r="E400" s="50"/>
      <c r="F400" s="50"/>
      <c r="G400" s="50"/>
      <c r="H400" s="50"/>
      <c r="I400" s="50"/>
      <c r="J400" s="50"/>
      <c r="K400" s="50"/>
      <c r="L400" s="50"/>
      <c r="M400" s="34"/>
      <c r="N400" s="50"/>
      <c r="O400" s="27"/>
    </row>
    <row r="401" spans="1:15" x14ac:dyDescent="0.25">
      <c r="A401" s="18"/>
      <c r="B401" s="49"/>
      <c r="C401" s="50"/>
      <c r="D401" s="50"/>
      <c r="E401" s="50"/>
      <c r="F401" s="50"/>
      <c r="G401" s="50"/>
      <c r="H401" s="50"/>
      <c r="I401" s="50"/>
      <c r="J401" s="50"/>
      <c r="K401" s="50"/>
      <c r="L401" s="50"/>
      <c r="M401" s="34"/>
      <c r="N401" s="50"/>
      <c r="O401" s="27"/>
    </row>
    <row r="402" spans="1:15" x14ac:dyDescent="0.25">
      <c r="A402" s="18"/>
      <c r="B402" s="49"/>
      <c r="C402" s="50"/>
      <c r="D402" s="50"/>
      <c r="E402" s="50"/>
      <c r="F402" s="50"/>
      <c r="G402" s="50"/>
      <c r="H402" s="50"/>
      <c r="I402" s="50"/>
      <c r="J402" s="50"/>
      <c r="K402" s="50"/>
      <c r="L402" s="50"/>
      <c r="M402" s="34"/>
      <c r="N402" s="50"/>
      <c r="O402" s="27"/>
    </row>
    <row r="403" spans="1:15" x14ac:dyDescent="0.25">
      <c r="A403" s="18"/>
      <c r="B403" s="49"/>
      <c r="C403" s="50"/>
      <c r="D403" s="50"/>
      <c r="E403" s="50"/>
      <c r="F403" s="50"/>
      <c r="G403" s="50"/>
      <c r="H403" s="50"/>
      <c r="I403" s="50"/>
      <c r="J403" s="50"/>
      <c r="K403" s="50"/>
      <c r="L403" s="50"/>
      <c r="M403" s="34"/>
      <c r="N403" s="50"/>
      <c r="O403" s="27"/>
    </row>
    <row r="404" spans="1:15" x14ac:dyDescent="0.25">
      <c r="A404" s="18"/>
      <c r="B404" s="49"/>
      <c r="C404" s="50"/>
      <c r="D404" s="50"/>
      <c r="E404" s="50"/>
      <c r="F404" s="50"/>
      <c r="G404" s="50"/>
      <c r="H404" s="50"/>
      <c r="I404" s="50"/>
      <c r="J404" s="50"/>
      <c r="K404" s="50"/>
      <c r="L404" s="50"/>
      <c r="M404" s="34"/>
      <c r="N404" s="50"/>
      <c r="O404" s="27"/>
    </row>
    <row r="405" spans="1:15" x14ac:dyDescent="0.25">
      <c r="A405" s="18"/>
      <c r="B405" s="49"/>
      <c r="C405" s="50"/>
      <c r="D405" s="50"/>
      <c r="E405" s="50"/>
      <c r="F405" s="50"/>
      <c r="G405" s="50"/>
      <c r="H405" s="50"/>
      <c r="I405" s="50"/>
      <c r="J405" s="50"/>
      <c r="K405" s="50"/>
      <c r="L405" s="50"/>
      <c r="M405" s="34"/>
      <c r="N405" s="50"/>
      <c r="O405" s="27"/>
    </row>
    <row r="406" spans="1:15" x14ac:dyDescent="0.25">
      <c r="A406" s="18"/>
      <c r="B406" s="49"/>
      <c r="C406" s="50"/>
      <c r="D406" s="50"/>
      <c r="E406" s="50"/>
      <c r="F406" s="50"/>
      <c r="G406" s="50"/>
      <c r="H406" s="50"/>
      <c r="I406" s="50"/>
      <c r="J406" s="50"/>
      <c r="K406" s="50"/>
      <c r="L406" s="50"/>
      <c r="M406" s="34"/>
      <c r="N406" s="50"/>
      <c r="O406" s="27"/>
    </row>
    <row r="407" spans="1:15" x14ac:dyDescent="0.25">
      <c r="A407" s="18"/>
      <c r="B407" s="49"/>
      <c r="C407" s="50"/>
      <c r="D407" s="50"/>
      <c r="E407" s="50"/>
      <c r="F407" s="50"/>
      <c r="G407" s="50"/>
      <c r="H407" s="50"/>
      <c r="I407" s="50"/>
      <c r="J407" s="50"/>
      <c r="K407" s="50"/>
      <c r="L407" s="50"/>
      <c r="M407" s="34"/>
      <c r="N407" s="50"/>
      <c r="O407" s="27"/>
    </row>
    <row r="408" spans="1:15" x14ac:dyDescent="0.25">
      <c r="A408" s="18"/>
      <c r="B408" s="49"/>
      <c r="C408" s="50"/>
      <c r="D408" s="50"/>
      <c r="E408" s="50"/>
      <c r="F408" s="50"/>
      <c r="G408" s="50"/>
      <c r="H408" s="50"/>
      <c r="I408" s="50"/>
      <c r="J408" s="50"/>
      <c r="K408" s="50"/>
      <c r="L408" s="50"/>
      <c r="M408" s="34"/>
      <c r="N408" s="50"/>
      <c r="O408" s="27"/>
    </row>
    <row r="409" spans="1:15" x14ac:dyDescent="0.25">
      <c r="A409" s="18"/>
      <c r="B409" s="49"/>
      <c r="C409" s="50"/>
      <c r="D409" s="50"/>
      <c r="E409" s="50"/>
      <c r="F409" s="50"/>
      <c r="G409" s="50"/>
      <c r="H409" s="50"/>
      <c r="I409" s="50"/>
      <c r="J409" s="50"/>
      <c r="K409" s="50"/>
      <c r="L409" s="50"/>
      <c r="M409" s="34"/>
      <c r="N409" s="50"/>
      <c r="O409" s="27"/>
    </row>
    <row r="410" spans="1:15" x14ac:dyDescent="0.25">
      <c r="A410" s="18"/>
      <c r="B410" s="49"/>
      <c r="C410" s="50"/>
      <c r="D410" s="50"/>
      <c r="E410" s="50"/>
      <c r="F410" s="50"/>
      <c r="G410" s="50"/>
      <c r="H410" s="50"/>
      <c r="I410" s="50"/>
      <c r="J410" s="50"/>
      <c r="K410" s="50"/>
      <c r="L410" s="50"/>
      <c r="M410" s="34"/>
      <c r="N410" s="50"/>
      <c r="O410" s="27"/>
    </row>
    <row r="411" spans="1:15" x14ac:dyDescent="0.25">
      <c r="A411" s="18"/>
      <c r="B411" s="49"/>
      <c r="C411" s="50"/>
      <c r="D411" s="50"/>
      <c r="E411" s="50"/>
      <c r="F411" s="50"/>
      <c r="G411" s="50"/>
      <c r="H411" s="50"/>
      <c r="I411" s="50"/>
      <c r="J411" s="50"/>
      <c r="K411" s="50"/>
      <c r="L411" s="50"/>
      <c r="M411" s="34"/>
      <c r="N411" s="50"/>
      <c r="O411" s="27"/>
    </row>
    <row r="412" spans="1:15" x14ac:dyDescent="0.25">
      <c r="A412" s="18"/>
      <c r="B412" s="49"/>
      <c r="C412" s="50"/>
      <c r="D412" s="50"/>
      <c r="E412" s="50"/>
      <c r="F412" s="50"/>
      <c r="G412" s="50"/>
      <c r="H412" s="50"/>
      <c r="I412" s="50"/>
      <c r="J412" s="50"/>
      <c r="K412" s="50"/>
      <c r="L412" s="50"/>
      <c r="M412" s="34"/>
      <c r="N412" s="50"/>
      <c r="O412" s="27"/>
    </row>
    <row r="413" spans="1:15" x14ac:dyDescent="0.25">
      <c r="A413" s="18"/>
      <c r="B413" s="49"/>
      <c r="C413" s="50"/>
      <c r="D413" s="50"/>
      <c r="E413" s="50"/>
      <c r="F413" s="50"/>
      <c r="G413" s="50"/>
      <c r="H413" s="50"/>
      <c r="I413" s="50"/>
      <c r="J413" s="50"/>
      <c r="K413" s="50"/>
      <c r="L413" s="50"/>
      <c r="M413" s="34"/>
      <c r="N413" s="50"/>
      <c r="O413" s="27"/>
    </row>
    <row r="414" spans="1:15" x14ac:dyDescent="0.25">
      <c r="A414" s="18"/>
      <c r="B414" s="49"/>
      <c r="C414" s="50"/>
      <c r="D414" s="50"/>
      <c r="E414" s="50"/>
      <c r="F414" s="50"/>
      <c r="G414" s="50"/>
      <c r="H414" s="50"/>
      <c r="I414" s="50"/>
      <c r="J414" s="50"/>
      <c r="K414" s="50"/>
      <c r="L414" s="50"/>
      <c r="M414" s="34"/>
      <c r="N414" s="50"/>
      <c r="O414" s="27"/>
    </row>
    <row r="415" spans="1:15" x14ac:dyDescent="0.25">
      <c r="A415" s="18"/>
      <c r="B415" s="49"/>
      <c r="C415" s="50"/>
      <c r="D415" s="50"/>
      <c r="E415" s="50"/>
      <c r="F415" s="50"/>
      <c r="G415" s="50"/>
      <c r="H415" s="50"/>
      <c r="I415" s="50"/>
      <c r="J415" s="50"/>
      <c r="K415" s="50"/>
      <c r="L415" s="50"/>
      <c r="M415" s="34"/>
      <c r="N415" s="50"/>
      <c r="O415" s="27"/>
    </row>
    <row r="416" spans="1:15" x14ac:dyDescent="0.25">
      <c r="A416" s="18"/>
      <c r="B416" s="49"/>
      <c r="C416" s="50"/>
      <c r="D416" s="50"/>
      <c r="E416" s="50"/>
      <c r="F416" s="50"/>
      <c r="G416" s="50"/>
      <c r="H416" s="50"/>
      <c r="I416" s="50"/>
      <c r="J416" s="50"/>
      <c r="K416" s="50"/>
      <c r="L416" s="50"/>
      <c r="M416" s="34"/>
      <c r="N416" s="50"/>
      <c r="O416" s="27"/>
    </row>
    <row r="417" spans="1:15" x14ac:dyDescent="0.25">
      <c r="A417" s="18"/>
      <c r="B417" s="49"/>
      <c r="C417" s="50"/>
      <c r="D417" s="50"/>
      <c r="E417" s="50"/>
      <c r="F417" s="50"/>
      <c r="G417" s="50"/>
      <c r="H417" s="50"/>
      <c r="I417" s="50"/>
      <c r="J417" s="50"/>
      <c r="K417" s="50"/>
      <c r="L417" s="50"/>
      <c r="M417" s="34"/>
      <c r="N417" s="50"/>
      <c r="O417" s="27"/>
    </row>
    <row r="418" spans="1:15" x14ac:dyDescent="0.25">
      <c r="A418" s="18"/>
      <c r="B418" s="49"/>
      <c r="C418" s="50"/>
      <c r="D418" s="50"/>
      <c r="E418" s="50"/>
      <c r="F418" s="50"/>
      <c r="G418" s="50"/>
      <c r="H418" s="50"/>
      <c r="I418" s="50"/>
      <c r="J418" s="50"/>
      <c r="K418" s="50"/>
      <c r="L418" s="50"/>
      <c r="M418" s="34"/>
      <c r="N418" s="50"/>
      <c r="O418" s="27"/>
    </row>
    <row r="419" spans="1:15" x14ac:dyDescent="0.25">
      <c r="A419" s="18"/>
      <c r="B419" s="49"/>
      <c r="C419" s="50"/>
      <c r="D419" s="50"/>
      <c r="E419" s="50"/>
      <c r="F419" s="50"/>
      <c r="G419" s="50"/>
      <c r="H419" s="50"/>
      <c r="I419" s="50"/>
      <c r="J419" s="50"/>
      <c r="K419" s="50"/>
      <c r="L419" s="50"/>
      <c r="M419" s="34"/>
      <c r="N419" s="50"/>
      <c r="O419" s="27"/>
    </row>
    <row r="420" spans="1:15" x14ac:dyDescent="0.25">
      <c r="A420" s="18"/>
      <c r="B420" s="49"/>
      <c r="C420" s="50"/>
      <c r="D420" s="50"/>
      <c r="E420" s="50"/>
      <c r="F420" s="50"/>
      <c r="G420" s="50"/>
      <c r="H420" s="50"/>
      <c r="I420" s="50"/>
      <c r="J420" s="50"/>
      <c r="K420" s="50"/>
      <c r="L420" s="50"/>
      <c r="M420" s="34"/>
      <c r="N420" s="50"/>
      <c r="O420" s="27"/>
    </row>
    <row r="421" spans="1:15" x14ac:dyDescent="0.25">
      <c r="A421" s="18"/>
      <c r="B421" s="49"/>
      <c r="C421" s="50"/>
      <c r="D421" s="50"/>
      <c r="E421" s="50"/>
      <c r="F421" s="50"/>
      <c r="G421" s="50"/>
      <c r="H421" s="50"/>
      <c r="I421" s="50"/>
      <c r="J421" s="50"/>
      <c r="K421" s="50"/>
      <c r="L421" s="50"/>
      <c r="M421" s="34"/>
      <c r="N421" s="50"/>
      <c r="O421" s="27"/>
    </row>
    <row r="422" spans="1:15" x14ac:dyDescent="0.25">
      <c r="A422" s="18"/>
      <c r="B422" s="49"/>
      <c r="C422" s="50"/>
      <c r="D422" s="50"/>
      <c r="E422" s="50"/>
      <c r="F422" s="50"/>
      <c r="G422" s="50"/>
      <c r="H422" s="50"/>
      <c r="I422" s="50"/>
      <c r="J422" s="50"/>
      <c r="K422" s="50"/>
      <c r="L422" s="50"/>
      <c r="M422" s="34"/>
      <c r="N422" s="50"/>
      <c r="O422" s="27"/>
    </row>
    <row r="423" spans="1:15" x14ac:dyDescent="0.25">
      <c r="A423" s="18"/>
      <c r="B423" s="49"/>
      <c r="C423" s="50"/>
      <c r="D423" s="50"/>
      <c r="E423" s="50"/>
      <c r="F423" s="50"/>
      <c r="G423" s="50"/>
      <c r="H423" s="50"/>
      <c r="I423" s="50"/>
      <c r="J423" s="50"/>
      <c r="K423" s="50"/>
      <c r="L423" s="50"/>
      <c r="M423" s="34"/>
      <c r="N423" s="50"/>
      <c r="O423" s="27"/>
    </row>
    <row r="424" spans="1:15" x14ac:dyDescent="0.25">
      <c r="A424" s="18"/>
      <c r="B424" s="49"/>
      <c r="C424" s="50"/>
      <c r="D424" s="50"/>
      <c r="E424" s="50"/>
      <c r="F424" s="50"/>
      <c r="G424" s="50"/>
      <c r="H424" s="50"/>
      <c r="I424" s="50"/>
      <c r="J424" s="50"/>
      <c r="K424" s="50"/>
      <c r="L424" s="50"/>
      <c r="M424" s="34"/>
      <c r="N424" s="50"/>
      <c r="O424" s="27"/>
    </row>
    <row r="425" spans="1:15" x14ac:dyDescent="0.25">
      <c r="A425" s="18"/>
      <c r="B425" s="49"/>
      <c r="C425" s="50"/>
      <c r="D425" s="50"/>
      <c r="E425" s="50"/>
      <c r="F425" s="50"/>
      <c r="G425" s="50"/>
      <c r="H425" s="50"/>
      <c r="I425" s="50"/>
      <c r="J425" s="50"/>
      <c r="K425" s="50"/>
      <c r="L425" s="50"/>
      <c r="M425" s="34"/>
      <c r="N425" s="50"/>
      <c r="O425" s="27"/>
    </row>
    <row r="426" spans="1:15" x14ac:dyDescent="0.25">
      <c r="A426" s="18"/>
      <c r="B426" s="49"/>
      <c r="C426" s="50"/>
      <c r="D426" s="50"/>
      <c r="E426" s="50"/>
      <c r="F426" s="50"/>
      <c r="G426" s="50"/>
      <c r="H426" s="50"/>
      <c r="I426" s="50"/>
      <c r="J426" s="50"/>
      <c r="K426" s="50"/>
      <c r="L426" s="50"/>
      <c r="M426" s="34"/>
      <c r="N426" s="50"/>
      <c r="O426" s="27"/>
    </row>
    <row r="427" spans="1:15" x14ac:dyDescent="0.25">
      <c r="A427" s="18"/>
      <c r="B427" s="49"/>
      <c r="C427" s="50"/>
      <c r="D427" s="50"/>
      <c r="E427" s="50"/>
      <c r="F427" s="50"/>
      <c r="G427" s="50"/>
      <c r="H427" s="50"/>
      <c r="I427" s="50"/>
      <c r="J427" s="50"/>
      <c r="K427" s="50"/>
      <c r="L427" s="50"/>
      <c r="M427" s="34"/>
      <c r="N427" s="50"/>
      <c r="O427" s="27"/>
    </row>
    <row r="428" spans="1:15" x14ac:dyDescent="0.25">
      <c r="A428" s="18"/>
      <c r="B428" s="49"/>
      <c r="C428" s="50"/>
      <c r="D428" s="50"/>
      <c r="E428" s="50"/>
      <c r="F428" s="50"/>
      <c r="G428" s="50"/>
      <c r="H428" s="50"/>
      <c r="I428" s="50"/>
      <c r="J428" s="50"/>
      <c r="K428" s="50"/>
      <c r="L428" s="50"/>
      <c r="M428" s="34"/>
      <c r="N428" s="50"/>
      <c r="O428" s="27"/>
    </row>
    <row r="429" spans="1:15" x14ac:dyDescent="0.25">
      <c r="A429" s="18"/>
      <c r="B429" s="49"/>
      <c r="C429" s="50"/>
      <c r="D429" s="50"/>
      <c r="E429" s="50"/>
      <c r="F429" s="50"/>
      <c r="G429" s="50"/>
      <c r="H429" s="50"/>
      <c r="I429" s="50"/>
      <c r="J429" s="50"/>
      <c r="K429" s="50"/>
      <c r="L429" s="50"/>
      <c r="M429" s="34"/>
      <c r="N429" s="50"/>
      <c r="O429" s="27"/>
    </row>
    <row r="430" spans="1:15" x14ac:dyDescent="0.25">
      <c r="A430" s="18"/>
      <c r="B430" s="49"/>
      <c r="C430" s="50"/>
      <c r="D430" s="50"/>
      <c r="E430" s="50"/>
      <c r="F430" s="50"/>
      <c r="G430" s="50"/>
      <c r="H430" s="50"/>
      <c r="I430" s="50"/>
      <c r="J430" s="50"/>
      <c r="K430" s="50"/>
      <c r="L430" s="50"/>
      <c r="M430" s="34"/>
      <c r="N430" s="50"/>
      <c r="O430" s="27"/>
    </row>
    <row r="431" spans="1:15" x14ac:dyDescent="0.25">
      <c r="A431" s="18"/>
      <c r="B431" s="49"/>
      <c r="C431" s="50"/>
      <c r="D431" s="50"/>
      <c r="E431" s="50"/>
      <c r="F431" s="50"/>
      <c r="G431" s="50"/>
      <c r="H431" s="50"/>
      <c r="I431" s="50"/>
      <c r="J431" s="50"/>
      <c r="K431" s="50"/>
      <c r="L431" s="50"/>
      <c r="M431" s="34"/>
      <c r="N431" s="50"/>
      <c r="O431" s="27"/>
    </row>
    <row r="432" spans="1:15" x14ac:dyDescent="0.25">
      <c r="A432" s="18"/>
      <c r="B432" s="49"/>
      <c r="C432" s="50"/>
      <c r="D432" s="50"/>
      <c r="E432" s="50"/>
      <c r="F432" s="50"/>
      <c r="G432" s="50"/>
      <c r="H432" s="50"/>
      <c r="I432" s="50"/>
      <c r="J432" s="50"/>
      <c r="K432" s="50"/>
      <c r="L432" s="50"/>
      <c r="M432" s="34"/>
      <c r="N432" s="50"/>
      <c r="O432" s="27"/>
    </row>
    <row r="433" spans="1:15" x14ac:dyDescent="0.25">
      <c r="A433" s="18"/>
      <c r="B433" s="49"/>
      <c r="C433" s="50"/>
      <c r="D433" s="50"/>
      <c r="E433" s="50"/>
      <c r="F433" s="50"/>
      <c r="G433" s="50"/>
      <c r="H433" s="50"/>
      <c r="I433" s="50"/>
      <c r="J433" s="50"/>
      <c r="K433" s="50"/>
      <c r="L433" s="50"/>
      <c r="M433" s="34"/>
      <c r="N433" s="50"/>
      <c r="O433" s="27"/>
    </row>
    <row r="434" spans="1:15" x14ac:dyDescent="0.25">
      <c r="A434" s="18"/>
      <c r="B434" s="49"/>
      <c r="C434" s="50"/>
      <c r="D434" s="50"/>
      <c r="E434" s="50"/>
      <c r="F434" s="50"/>
      <c r="G434" s="50"/>
      <c r="H434" s="50"/>
      <c r="I434" s="50"/>
      <c r="J434" s="50"/>
      <c r="K434" s="50"/>
      <c r="L434" s="50"/>
      <c r="M434" s="34"/>
      <c r="N434" s="50"/>
      <c r="O434" s="27"/>
    </row>
    <row r="435" spans="1:15" x14ac:dyDescent="0.25">
      <c r="A435" s="18"/>
      <c r="B435" s="49"/>
      <c r="C435" s="50"/>
      <c r="D435" s="50"/>
      <c r="E435" s="50"/>
      <c r="F435" s="50"/>
      <c r="G435" s="50"/>
      <c r="H435" s="50"/>
      <c r="I435" s="50"/>
      <c r="J435" s="50"/>
      <c r="K435" s="50"/>
      <c r="L435" s="50"/>
      <c r="M435" s="34"/>
      <c r="N435" s="50"/>
      <c r="O435" s="27"/>
    </row>
    <row r="436" spans="1:15" x14ac:dyDescent="0.25">
      <c r="A436" s="18"/>
      <c r="B436" s="49"/>
      <c r="C436" s="50"/>
      <c r="D436" s="50"/>
      <c r="E436" s="50"/>
      <c r="F436" s="50"/>
      <c r="G436" s="50"/>
      <c r="H436" s="50"/>
      <c r="I436" s="50"/>
      <c r="J436" s="50"/>
      <c r="K436" s="50"/>
      <c r="L436" s="50"/>
      <c r="M436" s="34"/>
      <c r="N436" s="50"/>
      <c r="O436" s="27"/>
    </row>
    <row r="437" spans="1:15" x14ac:dyDescent="0.25">
      <c r="A437" s="18"/>
      <c r="B437" s="49"/>
      <c r="C437" s="50"/>
      <c r="D437" s="50"/>
      <c r="E437" s="50"/>
      <c r="F437" s="50"/>
      <c r="G437" s="50"/>
      <c r="H437" s="50"/>
      <c r="I437" s="50"/>
      <c r="J437" s="50"/>
      <c r="K437" s="50"/>
      <c r="L437" s="50"/>
      <c r="M437" s="34"/>
      <c r="N437" s="50"/>
      <c r="O437" s="27"/>
    </row>
    <row r="438" spans="1:15" x14ac:dyDescent="0.25">
      <c r="A438" s="18"/>
      <c r="B438" s="49"/>
      <c r="C438" s="50"/>
      <c r="D438" s="50"/>
      <c r="E438" s="50"/>
      <c r="F438" s="50"/>
      <c r="G438" s="50"/>
      <c r="H438" s="50"/>
      <c r="I438" s="50"/>
      <c r="J438" s="50"/>
      <c r="K438" s="50"/>
      <c r="L438" s="50"/>
      <c r="M438" s="34"/>
      <c r="N438" s="50"/>
      <c r="O438" s="27"/>
    </row>
    <row r="439" spans="1:15" x14ac:dyDescent="0.25">
      <c r="A439" s="18"/>
      <c r="B439" s="49"/>
      <c r="C439" s="50"/>
      <c r="D439" s="50"/>
      <c r="E439" s="50"/>
      <c r="F439" s="50"/>
      <c r="G439" s="50"/>
      <c r="H439" s="50"/>
      <c r="I439" s="50"/>
      <c r="J439" s="50"/>
      <c r="K439" s="50"/>
      <c r="L439" s="50"/>
      <c r="M439" s="34"/>
      <c r="N439" s="50"/>
      <c r="O439" s="27"/>
    </row>
    <row r="440" spans="1:15" x14ac:dyDescent="0.25">
      <c r="A440" s="18"/>
      <c r="B440" s="49"/>
      <c r="C440" s="50"/>
      <c r="D440" s="50"/>
      <c r="E440" s="50"/>
      <c r="F440" s="50"/>
      <c r="G440" s="50"/>
      <c r="H440" s="50"/>
      <c r="I440" s="50"/>
      <c r="J440" s="50"/>
      <c r="K440" s="50"/>
      <c r="L440" s="50"/>
      <c r="M440" s="34"/>
      <c r="N440" s="50"/>
      <c r="O440" s="27"/>
    </row>
    <row r="441" spans="1:15" x14ac:dyDescent="0.25">
      <c r="A441" s="18"/>
      <c r="B441" s="49"/>
      <c r="C441" s="50"/>
      <c r="D441" s="50"/>
      <c r="E441" s="50"/>
      <c r="F441" s="50"/>
      <c r="G441" s="50"/>
      <c r="H441" s="50"/>
      <c r="I441" s="50"/>
      <c r="J441" s="50"/>
      <c r="K441" s="50"/>
      <c r="L441" s="50"/>
      <c r="M441" s="34"/>
      <c r="N441" s="50"/>
      <c r="O441" s="27"/>
    </row>
    <row r="442" spans="1:15" x14ac:dyDescent="0.25">
      <c r="A442" s="18"/>
      <c r="B442" s="49"/>
      <c r="C442" s="50"/>
      <c r="D442" s="50"/>
      <c r="E442" s="50"/>
      <c r="F442" s="50"/>
      <c r="G442" s="50"/>
      <c r="H442" s="50"/>
      <c r="I442" s="50"/>
      <c r="J442" s="50"/>
      <c r="K442" s="50"/>
      <c r="L442" s="50"/>
      <c r="M442" s="34"/>
      <c r="N442" s="50"/>
      <c r="O442" s="27"/>
    </row>
    <row r="443" spans="1:15" x14ac:dyDescent="0.25">
      <c r="A443" s="18"/>
      <c r="B443" s="49"/>
      <c r="C443" s="50"/>
      <c r="D443" s="50"/>
      <c r="E443" s="50"/>
      <c r="F443" s="50"/>
      <c r="G443" s="50"/>
      <c r="H443" s="50"/>
      <c r="I443" s="50"/>
      <c r="J443" s="50"/>
      <c r="K443" s="50"/>
      <c r="L443" s="50"/>
      <c r="M443" s="34"/>
      <c r="N443" s="50"/>
      <c r="O443" s="27"/>
    </row>
    <row r="444" spans="1:15" x14ac:dyDescent="0.25">
      <c r="A444" s="18"/>
      <c r="B444" s="49"/>
      <c r="C444" s="50"/>
      <c r="D444" s="50"/>
      <c r="E444" s="50"/>
      <c r="F444" s="50"/>
      <c r="G444" s="50"/>
      <c r="H444" s="50"/>
      <c r="I444" s="50"/>
      <c r="J444" s="50"/>
      <c r="K444" s="50"/>
      <c r="L444" s="50"/>
      <c r="M444" s="34"/>
      <c r="N444" s="50"/>
      <c r="O444" s="27"/>
    </row>
    <row r="445" spans="1:15" x14ac:dyDescent="0.25">
      <c r="A445" s="18"/>
      <c r="B445" s="49"/>
      <c r="C445" s="50"/>
      <c r="D445" s="50"/>
      <c r="E445" s="50"/>
      <c r="F445" s="50"/>
      <c r="G445" s="50"/>
      <c r="H445" s="50"/>
      <c r="I445" s="50"/>
      <c r="J445" s="50"/>
      <c r="K445" s="50"/>
      <c r="L445" s="50"/>
      <c r="M445" s="34"/>
      <c r="N445" s="50"/>
      <c r="O445" s="27"/>
    </row>
    <row r="446" spans="1:15" x14ac:dyDescent="0.25">
      <c r="A446" s="18"/>
      <c r="B446" s="49"/>
      <c r="C446" s="50"/>
      <c r="D446" s="50"/>
      <c r="E446" s="50"/>
      <c r="F446" s="50"/>
      <c r="G446" s="50"/>
      <c r="H446" s="50"/>
      <c r="I446" s="50"/>
      <c r="J446" s="50"/>
      <c r="K446" s="50"/>
      <c r="L446" s="50"/>
      <c r="M446" s="34"/>
      <c r="N446" s="50"/>
      <c r="O446" s="27"/>
    </row>
    <row r="447" spans="1:15" x14ac:dyDescent="0.25">
      <c r="A447" s="18"/>
      <c r="B447" s="49"/>
      <c r="C447" s="50"/>
      <c r="D447" s="50"/>
      <c r="E447" s="50"/>
      <c r="F447" s="50"/>
      <c r="G447" s="50"/>
      <c r="H447" s="50"/>
      <c r="I447" s="50"/>
      <c r="J447" s="50"/>
      <c r="K447" s="50"/>
      <c r="L447" s="50"/>
      <c r="M447" s="34"/>
      <c r="N447" s="50"/>
      <c r="O447" s="27"/>
    </row>
    <row r="448" spans="1:15" x14ac:dyDescent="0.25">
      <c r="A448" s="18"/>
      <c r="B448" s="49"/>
      <c r="C448" s="50"/>
      <c r="D448" s="50"/>
      <c r="E448" s="50"/>
      <c r="F448" s="50"/>
      <c r="G448" s="50"/>
      <c r="H448" s="50"/>
      <c r="I448" s="50"/>
      <c r="J448" s="50"/>
      <c r="K448" s="50"/>
      <c r="L448" s="50"/>
      <c r="M448" s="34"/>
      <c r="N448" s="50"/>
      <c r="O448" s="27"/>
    </row>
    <row r="449" spans="1:15" x14ac:dyDescent="0.25">
      <c r="A449" s="18"/>
      <c r="B449" s="49"/>
      <c r="C449" s="50"/>
      <c r="D449" s="50"/>
      <c r="E449" s="50"/>
      <c r="F449" s="50"/>
      <c r="G449" s="50"/>
      <c r="H449" s="50"/>
      <c r="I449" s="50"/>
      <c r="J449" s="50"/>
      <c r="K449" s="50"/>
      <c r="L449" s="50"/>
      <c r="M449" s="34"/>
      <c r="N449" s="50"/>
      <c r="O449" s="27"/>
    </row>
    <row r="450" spans="1:15" x14ac:dyDescent="0.25">
      <c r="A450" s="18"/>
      <c r="B450" s="49"/>
      <c r="C450" s="50"/>
      <c r="D450" s="50"/>
      <c r="E450" s="50"/>
      <c r="F450" s="50"/>
      <c r="G450" s="50"/>
      <c r="H450" s="50"/>
      <c r="I450" s="50"/>
      <c r="J450" s="50"/>
      <c r="K450" s="50"/>
      <c r="L450" s="50"/>
      <c r="M450" s="34"/>
      <c r="N450" s="50"/>
      <c r="O450" s="27"/>
    </row>
    <row r="451" spans="1:15" x14ac:dyDescent="0.25">
      <c r="A451" s="18"/>
      <c r="B451" s="49"/>
      <c r="C451" s="50"/>
      <c r="D451" s="50"/>
      <c r="E451" s="50"/>
      <c r="F451" s="50"/>
      <c r="G451" s="50"/>
      <c r="H451" s="50"/>
      <c r="I451" s="50"/>
      <c r="J451" s="50"/>
      <c r="K451" s="50"/>
      <c r="L451" s="50"/>
      <c r="M451" s="34"/>
      <c r="N451" s="50"/>
      <c r="O451" s="27"/>
    </row>
    <row r="452" spans="1:15" x14ac:dyDescent="0.25">
      <c r="A452" s="18"/>
      <c r="B452" s="49"/>
      <c r="C452" s="50"/>
      <c r="D452" s="50"/>
      <c r="E452" s="50"/>
      <c r="F452" s="50"/>
      <c r="G452" s="50"/>
      <c r="H452" s="50"/>
      <c r="I452" s="50"/>
      <c r="J452" s="50"/>
      <c r="K452" s="50"/>
      <c r="L452" s="50"/>
      <c r="M452" s="34"/>
      <c r="N452" s="50"/>
      <c r="O452" s="27"/>
    </row>
    <row r="453" spans="1:15" x14ac:dyDescent="0.25">
      <c r="A453" s="18"/>
      <c r="B453" s="49"/>
      <c r="C453" s="50"/>
      <c r="D453" s="50"/>
      <c r="E453" s="50"/>
      <c r="F453" s="50"/>
      <c r="G453" s="50"/>
      <c r="H453" s="50"/>
      <c r="I453" s="50"/>
      <c r="J453" s="50"/>
      <c r="K453" s="50"/>
      <c r="L453" s="50"/>
      <c r="M453" s="34"/>
      <c r="N453" s="50"/>
      <c r="O453" s="27"/>
    </row>
    <row r="454" spans="1:15" x14ac:dyDescent="0.25">
      <c r="A454" s="18"/>
      <c r="B454" s="49"/>
      <c r="C454" s="50"/>
      <c r="D454" s="50"/>
      <c r="E454" s="50"/>
      <c r="F454" s="50"/>
      <c r="G454" s="50"/>
      <c r="H454" s="50"/>
      <c r="I454" s="50"/>
      <c r="J454" s="50"/>
      <c r="K454" s="50"/>
      <c r="L454" s="50"/>
      <c r="M454" s="34"/>
      <c r="N454" s="50"/>
      <c r="O454" s="27"/>
    </row>
    <row r="455" spans="1:15" x14ac:dyDescent="0.25">
      <c r="A455" s="18"/>
      <c r="B455" s="49"/>
      <c r="C455" s="50"/>
      <c r="D455" s="50"/>
      <c r="E455" s="50"/>
      <c r="F455" s="50"/>
      <c r="G455" s="50"/>
      <c r="H455" s="50"/>
      <c r="I455" s="50"/>
      <c r="J455" s="50"/>
      <c r="K455" s="50"/>
      <c r="L455" s="50"/>
      <c r="M455" s="34"/>
      <c r="N455" s="50"/>
      <c r="O455" s="27"/>
    </row>
    <row r="456" spans="1:15" x14ac:dyDescent="0.25">
      <c r="A456" s="18"/>
      <c r="B456" s="49"/>
      <c r="C456" s="50"/>
      <c r="D456" s="50"/>
      <c r="E456" s="50"/>
      <c r="F456" s="50"/>
      <c r="G456" s="50"/>
      <c r="H456" s="50"/>
      <c r="I456" s="50"/>
      <c r="J456" s="50"/>
      <c r="K456" s="50"/>
      <c r="L456" s="50"/>
      <c r="M456" s="34"/>
      <c r="N456" s="50"/>
      <c r="O456" s="27"/>
    </row>
    <row r="457" spans="1:15" x14ac:dyDescent="0.25">
      <c r="A457" s="18"/>
      <c r="B457" s="49"/>
      <c r="C457" s="50"/>
      <c r="D457" s="50"/>
      <c r="E457" s="50"/>
      <c r="F457" s="50"/>
      <c r="G457" s="50"/>
      <c r="H457" s="50"/>
      <c r="I457" s="50"/>
      <c r="J457" s="50"/>
      <c r="K457" s="50"/>
      <c r="L457" s="50"/>
      <c r="M457" s="34"/>
      <c r="N457" s="50"/>
      <c r="O457" s="27"/>
    </row>
    <row r="458" spans="1:15" x14ac:dyDescent="0.25">
      <c r="A458" s="18"/>
      <c r="B458" s="49"/>
      <c r="C458" s="50"/>
      <c r="D458" s="50"/>
      <c r="E458" s="50"/>
      <c r="F458" s="50"/>
      <c r="G458" s="50"/>
      <c r="H458" s="50"/>
      <c r="I458" s="50"/>
      <c r="J458" s="50"/>
      <c r="K458" s="50"/>
      <c r="L458" s="50"/>
      <c r="M458" s="34"/>
      <c r="N458" s="50"/>
      <c r="O458" s="27"/>
    </row>
    <row r="459" spans="1:15" x14ac:dyDescent="0.25">
      <c r="A459" s="18"/>
      <c r="B459" s="49"/>
      <c r="C459" s="50"/>
      <c r="D459" s="50"/>
      <c r="E459" s="50"/>
      <c r="F459" s="50"/>
      <c r="G459" s="50"/>
      <c r="H459" s="50"/>
      <c r="I459" s="50"/>
      <c r="J459" s="50"/>
      <c r="K459" s="50"/>
      <c r="L459" s="50"/>
      <c r="M459" s="34"/>
      <c r="N459" s="50"/>
      <c r="O459" s="27"/>
    </row>
    <row r="460" spans="1:15" x14ac:dyDescent="0.25">
      <c r="A460" s="18"/>
      <c r="B460" s="49"/>
      <c r="C460" s="50"/>
      <c r="D460" s="50"/>
      <c r="E460" s="50"/>
      <c r="F460" s="50"/>
      <c r="G460" s="50"/>
      <c r="H460" s="50"/>
      <c r="I460" s="50"/>
      <c r="J460" s="50"/>
      <c r="K460" s="50"/>
      <c r="L460" s="50"/>
      <c r="M460" s="34"/>
      <c r="N460" s="50"/>
      <c r="O460" s="27"/>
    </row>
    <row r="461" spans="1:15" x14ac:dyDescent="0.25">
      <c r="A461" s="18"/>
      <c r="B461" s="49"/>
      <c r="C461" s="50"/>
      <c r="D461" s="50"/>
      <c r="E461" s="50"/>
      <c r="F461" s="50"/>
      <c r="G461" s="50"/>
      <c r="H461" s="50"/>
      <c r="I461" s="50"/>
      <c r="J461" s="50"/>
      <c r="K461" s="50"/>
      <c r="L461" s="50"/>
      <c r="M461" s="34"/>
      <c r="N461" s="50"/>
      <c r="O461" s="27"/>
    </row>
    <row r="462" spans="1:15" x14ac:dyDescent="0.25">
      <c r="A462" s="18"/>
      <c r="B462" s="49"/>
      <c r="C462" s="50"/>
      <c r="D462" s="50"/>
      <c r="E462" s="50"/>
      <c r="F462" s="50"/>
      <c r="G462" s="50"/>
      <c r="H462" s="50"/>
      <c r="I462" s="50"/>
      <c r="J462" s="50"/>
      <c r="K462" s="50"/>
      <c r="L462" s="50"/>
      <c r="M462" s="34"/>
      <c r="N462" s="50"/>
      <c r="O462" s="27"/>
    </row>
    <row r="463" spans="1:15" x14ac:dyDescent="0.25">
      <c r="A463" s="18"/>
      <c r="B463" s="49"/>
      <c r="C463" s="50"/>
      <c r="D463" s="50"/>
      <c r="E463" s="50"/>
      <c r="F463" s="50"/>
      <c r="G463" s="50"/>
      <c r="H463" s="50"/>
      <c r="I463" s="50"/>
      <c r="J463" s="50"/>
      <c r="K463" s="50"/>
      <c r="L463" s="50"/>
      <c r="M463" s="34"/>
      <c r="N463" s="50"/>
      <c r="O463" s="27"/>
    </row>
    <row r="464" spans="1:15" x14ac:dyDescent="0.25">
      <c r="A464" s="18"/>
      <c r="B464" s="49"/>
      <c r="C464" s="50"/>
      <c r="D464" s="50"/>
      <c r="E464" s="50"/>
      <c r="F464" s="50"/>
      <c r="G464" s="50"/>
      <c r="H464" s="50"/>
      <c r="I464" s="50"/>
      <c r="J464" s="50"/>
      <c r="K464" s="50"/>
      <c r="L464" s="50"/>
      <c r="M464" s="34"/>
      <c r="N464" s="50"/>
      <c r="O464" s="27"/>
    </row>
    <row r="465" spans="1:15" x14ac:dyDescent="0.25">
      <c r="A465" s="18"/>
      <c r="B465" s="49"/>
      <c r="C465" s="50"/>
      <c r="D465" s="50"/>
      <c r="E465" s="50"/>
      <c r="F465" s="50"/>
      <c r="G465" s="50"/>
      <c r="H465" s="50"/>
      <c r="I465" s="50"/>
      <c r="J465" s="50"/>
      <c r="K465" s="50"/>
      <c r="L465" s="50"/>
      <c r="M465" s="34"/>
      <c r="N465" s="50"/>
      <c r="O465" s="27"/>
    </row>
    <row r="466" spans="1:15" x14ac:dyDescent="0.25">
      <c r="A466" s="18"/>
      <c r="B466" s="49"/>
      <c r="C466" s="50"/>
      <c r="D466" s="50"/>
      <c r="E466" s="50"/>
      <c r="F466" s="50"/>
      <c r="G466" s="50"/>
      <c r="H466" s="50"/>
      <c r="I466" s="50"/>
      <c r="J466" s="50"/>
      <c r="K466" s="50"/>
      <c r="L466" s="50"/>
      <c r="M466" s="34"/>
      <c r="N466" s="50"/>
      <c r="O466" s="27"/>
    </row>
    <row r="467" spans="1:15" x14ac:dyDescent="0.25">
      <c r="A467" s="18"/>
      <c r="B467" s="49"/>
      <c r="C467" s="50"/>
      <c r="D467" s="50"/>
      <c r="E467" s="50"/>
      <c r="F467" s="50"/>
      <c r="G467" s="50"/>
      <c r="H467" s="50"/>
      <c r="I467" s="50"/>
      <c r="J467" s="50"/>
      <c r="K467" s="50"/>
      <c r="L467" s="50"/>
      <c r="M467" s="34"/>
      <c r="N467" s="50"/>
      <c r="O467" s="27"/>
    </row>
    <row r="468" spans="1:15" x14ac:dyDescent="0.25">
      <c r="A468" s="18"/>
      <c r="B468" s="49"/>
      <c r="C468" s="50"/>
      <c r="D468" s="50"/>
      <c r="E468" s="50"/>
      <c r="F468" s="50"/>
      <c r="G468" s="50"/>
      <c r="H468" s="50"/>
      <c r="I468" s="50"/>
      <c r="J468" s="50"/>
      <c r="K468" s="50"/>
      <c r="L468" s="50"/>
      <c r="M468" s="34"/>
      <c r="N468" s="50"/>
      <c r="O468" s="27"/>
    </row>
    <row r="469" spans="1:15" x14ac:dyDescent="0.25">
      <c r="A469" s="18"/>
      <c r="B469" s="49"/>
      <c r="C469" s="50"/>
      <c r="D469" s="50"/>
      <c r="E469" s="50"/>
      <c r="F469" s="50"/>
      <c r="G469" s="50"/>
      <c r="H469" s="50"/>
      <c r="I469" s="50"/>
      <c r="J469" s="50"/>
      <c r="K469" s="50"/>
      <c r="L469" s="50"/>
      <c r="M469" s="34"/>
      <c r="N469" s="50"/>
      <c r="O469" s="27"/>
    </row>
    <row r="470" spans="1:15" x14ac:dyDescent="0.25">
      <c r="A470" s="18"/>
      <c r="B470" s="49"/>
      <c r="C470" s="50"/>
      <c r="D470" s="50"/>
      <c r="E470" s="50"/>
      <c r="F470" s="50"/>
      <c r="G470" s="50"/>
      <c r="H470" s="50"/>
      <c r="I470" s="50"/>
      <c r="J470" s="50"/>
      <c r="K470" s="50"/>
      <c r="L470" s="50"/>
      <c r="M470" s="34"/>
      <c r="N470" s="50"/>
      <c r="O470" s="27"/>
    </row>
    <row r="471" spans="1:15" x14ac:dyDescent="0.25">
      <c r="A471" s="18"/>
      <c r="B471" s="49"/>
      <c r="C471" s="50"/>
      <c r="D471" s="50"/>
      <c r="E471" s="50"/>
      <c r="F471" s="50"/>
      <c r="G471" s="50"/>
      <c r="H471" s="50"/>
      <c r="I471" s="50"/>
      <c r="J471" s="50"/>
      <c r="K471" s="50"/>
      <c r="L471" s="50"/>
      <c r="M471" s="34"/>
      <c r="N471" s="50"/>
      <c r="O471" s="27"/>
    </row>
    <row r="472" spans="1:15" x14ac:dyDescent="0.25">
      <c r="A472" s="18"/>
      <c r="B472" s="49"/>
      <c r="C472" s="50"/>
      <c r="D472" s="50"/>
      <c r="E472" s="50"/>
      <c r="F472" s="50"/>
      <c r="G472" s="50"/>
      <c r="H472" s="50"/>
      <c r="I472" s="50"/>
      <c r="J472" s="50"/>
      <c r="K472" s="50"/>
      <c r="L472" s="50"/>
      <c r="M472" s="34"/>
      <c r="N472" s="50"/>
      <c r="O472" s="27"/>
    </row>
    <row r="473" spans="1:15" x14ac:dyDescent="0.25">
      <c r="A473" s="18"/>
      <c r="B473" s="49"/>
      <c r="C473" s="50"/>
      <c r="D473" s="50"/>
      <c r="E473" s="50"/>
      <c r="F473" s="50"/>
      <c r="G473" s="50"/>
      <c r="H473" s="50"/>
      <c r="I473" s="50"/>
      <c r="J473" s="50"/>
      <c r="K473" s="50"/>
      <c r="L473" s="50"/>
      <c r="M473" s="34"/>
      <c r="N473" s="50"/>
      <c r="O473" s="27"/>
    </row>
    <row r="474" spans="1:15" x14ac:dyDescent="0.25">
      <c r="A474" s="18"/>
      <c r="B474" s="49"/>
      <c r="C474" s="50"/>
      <c r="D474" s="50"/>
      <c r="E474" s="50"/>
      <c r="F474" s="50"/>
      <c r="G474" s="50"/>
      <c r="H474" s="50"/>
      <c r="I474" s="50"/>
      <c r="J474" s="50"/>
      <c r="K474" s="50"/>
      <c r="L474" s="50"/>
      <c r="M474" s="34"/>
      <c r="N474" s="50"/>
      <c r="O474" s="27"/>
    </row>
    <row r="475" spans="1:15" x14ac:dyDescent="0.25">
      <c r="A475" s="18"/>
      <c r="B475" s="49"/>
      <c r="C475" s="50"/>
      <c r="D475" s="50"/>
      <c r="E475" s="50"/>
      <c r="F475" s="50"/>
      <c r="G475" s="50"/>
      <c r="H475" s="50"/>
      <c r="I475" s="50"/>
      <c r="J475" s="50"/>
      <c r="K475" s="50"/>
      <c r="L475" s="50"/>
      <c r="M475" s="34"/>
      <c r="N475" s="50"/>
      <c r="O475" s="27"/>
    </row>
    <row r="476" spans="1:15" x14ac:dyDescent="0.25">
      <c r="A476" s="18"/>
      <c r="B476" s="49"/>
      <c r="C476" s="50"/>
      <c r="D476" s="50"/>
      <c r="E476" s="50"/>
      <c r="F476" s="50"/>
      <c r="G476" s="50"/>
      <c r="H476" s="50"/>
      <c r="I476" s="50"/>
      <c r="J476" s="50"/>
      <c r="K476" s="50"/>
      <c r="L476" s="50"/>
      <c r="M476" s="34"/>
      <c r="N476" s="50"/>
      <c r="O476" s="27"/>
    </row>
    <row r="477" spans="1:15" x14ac:dyDescent="0.25">
      <c r="A477" s="18"/>
      <c r="B477" s="49"/>
      <c r="C477" s="50"/>
      <c r="D477" s="50"/>
      <c r="E477" s="50"/>
      <c r="F477" s="50"/>
      <c r="G477" s="50"/>
      <c r="H477" s="50"/>
      <c r="I477" s="50"/>
      <c r="J477" s="50"/>
      <c r="K477" s="50"/>
      <c r="L477" s="50"/>
      <c r="M477" s="34"/>
      <c r="N477" s="50"/>
      <c r="O477" s="27"/>
    </row>
    <row r="478" spans="1:15" x14ac:dyDescent="0.25">
      <c r="A478" s="18"/>
      <c r="B478" s="49"/>
      <c r="C478" s="50"/>
      <c r="D478" s="50"/>
      <c r="E478" s="50"/>
      <c r="F478" s="50"/>
      <c r="G478" s="50"/>
      <c r="H478" s="50"/>
      <c r="I478" s="50"/>
      <c r="J478" s="50"/>
      <c r="K478" s="50"/>
      <c r="L478" s="50"/>
      <c r="M478" s="34"/>
      <c r="N478" s="50"/>
      <c r="O478" s="27"/>
    </row>
    <row r="479" spans="1:15" x14ac:dyDescent="0.25">
      <c r="A479" s="18"/>
      <c r="B479" s="49"/>
      <c r="C479" s="50"/>
      <c r="D479" s="50"/>
      <c r="E479" s="50"/>
      <c r="F479" s="50"/>
      <c r="G479" s="50"/>
      <c r="H479" s="50"/>
      <c r="I479" s="50"/>
      <c r="J479" s="50"/>
      <c r="K479" s="50"/>
      <c r="L479" s="50"/>
      <c r="M479" s="34"/>
      <c r="N479" s="50"/>
      <c r="O479" s="27"/>
    </row>
    <row r="480" spans="1:15" x14ac:dyDescent="0.25">
      <c r="A480" s="18"/>
      <c r="B480" s="49"/>
      <c r="C480" s="50"/>
      <c r="D480" s="50"/>
      <c r="E480" s="50"/>
      <c r="F480" s="50"/>
      <c r="G480" s="50"/>
      <c r="H480" s="50"/>
      <c r="I480" s="50"/>
      <c r="J480" s="50"/>
      <c r="K480" s="50"/>
      <c r="L480" s="50"/>
      <c r="M480" s="34"/>
      <c r="N480" s="50"/>
      <c r="O480" s="27"/>
    </row>
    <row r="481" spans="1:15" x14ac:dyDescent="0.25">
      <c r="A481" s="18"/>
      <c r="B481" s="49"/>
      <c r="C481" s="50"/>
      <c r="D481" s="50"/>
      <c r="E481" s="50"/>
      <c r="F481" s="50"/>
      <c r="G481" s="50"/>
      <c r="H481" s="50"/>
      <c r="I481" s="50"/>
      <c r="J481" s="50"/>
      <c r="K481" s="50"/>
      <c r="L481" s="50"/>
      <c r="M481" s="34"/>
      <c r="N481" s="50"/>
      <c r="O481" s="27"/>
    </row>
    <row r="482" spans="1:15" x14ac:dyDescent="0.25">
      <c r="A482" s="18"/>
      <c r="B482" s="49"/>
      <c r="C482" s="50"/>
      <c r="D482" s="50"/>
      <c r="E482" s="50"/>
      <c r="F482" s="50"/>
      <c r="G482" s="50"/>
      <c r="H482" s="50"/>
      <c r="I482" s="50"/>
      <c r="J482" s="50"/>
      <c r="K482" s="50"/>
      <c r="L482" s="50"/>
      <c r="M482" s="34"/>
      <c r="N482" s="50"/>
      <c r="O482" s="27"/>
    </row>
    <row r="483" spans="1:15" x14ac:dyDescent="0.25">
      <c r="A483" s="18"/>
      <c r="B483" s="49"/>
      <c r="C483" s="50"/>
      <c r="D483" s="50"/>
      <c r="E483" s="50"/>
      <c r="F483" s="50"/>
      <c r="G483" s="50"/>
      <c r="H483" s="50"/>
      <c r="I483" s="50"/>
      <c r="J483" s="50"/>
      <c r="K483" s="50"/>
      <c r="L483" s="50"/>
      <c r="M483" s="34"/>
      <c r="N483" s="50"/>
      <c r="O483" s="27"/>
    </row>
    <row r="484" spans="1:15" x14ac:dyDescent="0.25">
      <c r="A484" s="18"/>
      <c r="B484" s="49"/>
      <c r="C484" s="50"/>
      <c r="D484" s="50"/>
      <c r="E484" s="50"/>
      <c r="F484" s="50"/>
      <c r="G484" s="50"/>
      <c r="H484" s="50"/>
      <c r="I484" s="50"/>
      <c r="J484" s="50"/>
      <c r="K484" s="50"/>
      <c r="L484" s="50"/>
      <c r="M484" s="34"/>
      <c r="N484" s="50"/>
      <c r="O484" s="27"/>
    </row>
    <row r="485" spans="1:15" x14ac:dyDescent="0.25">
      <c r="A485" s="18"/>
      <c r="B485" s="49"/>
      <c r="C485" s="50"/>
      <c r="D485" s="50"/>
      <c r="E485" s="50"/>
      <c r="F485" s="50"/>
      <c r="G485" s="50"/>
      <c r="H485" s="50"/>
      <c r="I485" s="50"/>
      <c r="J485" s="50"/>
      <c r="K485" s="50"/>
      <c r="L485" s="50"/>
      <c r="M485" s="34"/>
      <c r="N485" s="50"/>
      <c r="O485" s="27"/>
    </row>
    <row r="486" spans="1:15" x14ac:dyDescent="0.25">
      <c r="A486" s="18"/>
      <c r="B486" s="49"/>
      <c r="C486" s="50"/>
      <c r="D486" s="50"/>
      <c r="E486" s="50"/>
      <c r="F486" s="50"/>
      <c r="G486" s="50"/>
      <c r="H486" s="50"/>
      <c r="I486" s="50"/>
      <c r="J486" s="50"/>
      <c r="K486" s="50"/>
      <c r="L486" s="50"/>
      <c r="M486" s="34"/>
      <c r="N486" s="50"/>
      <c r="O486" s="27"/>
    </row>
    <row r="487" spans="1:15" x14ac:dyDescent="0.25">
      <c r="A487" s="18"/>
      <c r="B487" s="49"/>
      <c r="C487" s="50"/>
      <c r="D487" s="50"/>
      <c r="E487" s="50"/>
      <c r="F487" s="50"/>
      <c r="G487" s="50"/>
      <c r="H487" s="50"/>
      <c r="I487" s="50"/>
      <c r="J487" s="50"/>
      <c r="K487" s="50"/>
      <c r="L487" s="50"/>
      <c r="M487" s="34"/>
      <c r="N487" s="50"/>
      <c r="O487" s="27"/>
    </row>
    <row r="488" spans="1:15" x14ac:dyDescent="0.25">
      <c r="A488" s="18"/>
      <c r="B488" s="49"/>
      <c r="C488" s="50"/>
      <c r="D488" s="50"/>
      <c r="E488" s="50"/>
      <c r="F488" s="50"/>
      <c r="G488" s="50"/>
      <c r="H488" s="50"/>
      <c r="I488" s="50"/>
      <c r="J488" s="50"/>
      <c r="K488" s="50"/>
      <c r="L488" s="50"/>
      <c r="M488" s="34"/>
      <c r="N488" s="50"/>
      <c r="O488" s="27"/>
    </row>
    <row r="489" spans="1:15" x14ac:dyDescent="0.25">
      <c r="A489" s="18"/>
      <c r="B489" s="49"/>
      <c r="C489" s="50"/>
      <c r="D489" s="50"/>
      <c r="E489" s="50"/>
      <c r="F489" s="50"/>
      <c r="G489" s="50"/>
      <c r="H489" s="50"/>
      <c r="I489" s="50"/>
      <c r="J489" s="50"/>
      <c r="K489" s="50"/>
      <c r="L489" s="50"/>
      <c r="M489" s="34"/>
      <c r="N489" s="50"/>
      <c r="O489" s="27"/>
    </row>
    <row r="490" spans="1:15" x14ac:dyDescent="0.25">
      <c r="A490" s="18"/>
      <c r="B490" s="49"/>
      <c r="C490" s="50"/>
      <c r="D490" s="50"/>
      <c r="E490" s="50"/>
      <c r="F490" s="50"/>
      <c r="G490" s="50"/>
      <c r="H490" s="50"/>
      <c r="I490" s="50"/>
      <c r="J490" s="50"/>
      <c r="K490" s="50"/>
      <c r="L490" s="50"/>
      <c r="M490" s="34"/>
      <c r="N490" s="50"/>
      <c r="O490" s="27"/>
    </row>
    <row r="491" spans="1:15" x14ac:dyDescent="0.25">
      <c r="A491" s="18"/>
      <c r="B491" s="49"/>
      <c r="C491" s="50"/>
      <c r="D491" s="50"/>
      <c r="E491" s="50"/>
      <c r="F491" s="50"/>
      <c r="G491" s="50"/>
      <c r="H491" s="50"/>
      <c r="I491" s="50"/>
      <c r="J491" s="50"/>
      <c r="K491" s="50"/>
      <c r="L491" s="50"/>
      <c r="M491" s="34"/>
      <c r="N491" s="50"/>
      <c r="O491" s="27"/>
    </row>
    <row r="492" spans="1:15" x14ac:dyDescent="0.25">
      <c r="A492" s="18"/>
      <c r="B492" s="49"/>
      <c r="C492" s="50"/>
      <c r="D492" s="50"/>
      <c r="E492" s="50"/>
      <c r="F492" s="50"/>
      <c r="G492" s="50"/>
      <c r="H492" s="50"/>
      <c r="I492" s="50"/>
      <c r="J492" s="50"/>
      <c r="K492" s="50"/>
      <c r="L492" s="50"/>
      <c r="M492" s="34"/>
      <c r="N492" s="50"/>
      <c r="O492" s="27"/>
    </row>
    <row r="493" spans="1:15" x14ac:dyDescent="0.25">
      <c r="A493" s="18"/>
      <c r="B493" s="49"/>
      <c r="C493" s="50"/>
      <c r="D493" s="50"/>
      <c r="E493" s="50"/>
      <c r="F493" s="50"/>
      <c r="G493" s="50"/>
      <c r="H493" s="50"/>
      <c r="I493" s="50"/>
      <c r="J493" s="50"/>
      <c r="K493" s="50"/>
      <c r="L493" s="50"/>
      <c r="M493" s="34"/>
      <c r="N493" s="50"/>
      <c r="O493" s="27"/>
    </row>
    <row r="494" spans="1:15" x14ac:dyDescent="0.25">
      <c r="A494" s="18"/>
      <c r="B494" s="49"/>
      <c r="C494" s="50"/>
      <c r="D494" s="50"/>
      <c r="E494" s="50"/>
      <c r="F494" s="50"/>
      <c r="G494" s="50"/>
      <c r="H494" s="50"/>
      <c r="I494" s="50"/>
      <c r="J494" s="50"/>
      <c r="K494" s="50"/>
      <c r="L494" s="50"/>
      <c r="M494" s="34"/>
      <c r="N494" s="50"/>
      <c r="O494" s="27"/>
    </row>
    <row r="495" spans="1:15" x14ac:dyDescent="0.25">
      <c r="A495" s="18"/>
      <c r="B495" s="49"/>
      <c r="C495" s="50"/>
      <c r="D495" s="50"/>
      <c r="E495" s="50"/>
      <c r="F495" s="50"/>
      <c r="G495" s="50"/>
      <c r="H495" s="50"/>
      <c r="I495" s="50"/>
      <c r="J495" s="50"/>
      <c r="K495" s="50"/>
      <c r="L495" s="50"/>
      <c r="M495" s="34"/>
      <c r="N495" s="50"/>
      <c r="O495" s="27"/>
    </row>
    <row r="496" spans="1:15" x14ac:dyDescent="0.25">
      <c r="A496" s="18"/>
      <c r="B496" s="49"/>
      <c r="C496" s="50"/>
      <c r="D496" s="50"/>
      <c r="E496" s="50"/>
      <c r="F496" s="50"/>
      <c r="G496" s="50"/>
      <c r="H496" s="50"/>
      <c r="I496" s="50"/>
      <c r="J496" s="50"/>
      <c r="K496" s="50"/>
      <c r="L496" s="50"/>
      <c r="M496" s="34"/>
      <c r="N496" s="50"/>
      <c r="O496" s="27"/>
    </row>
    <row r="497" spans="1:15" x14ac:dyDescent="0.25">
      <c r="A497" s="18"/>
      <c r="B497" s="49"/>
      <c r="C497" s="50"/>
      <c r="D497" s="50"/>
      <c r="E497" s="50"/>
      <c r="F497" s="50"/>
      <c r="G497" s="50"/>
      <c r="H497" s="50"/>
      <c r="I497" s="50"/>
      <c r="J497" s="50"/>
      <c r="K497" s="50"/>
      <c r="L497" s="50"/>
      <c r="M497" s="34"/>
      <c r="N497" s="50"/>
      <c r="O497" s="27"/>
    </row>
    <row r="498" spans="1:15" x14ac:dyDescent="0.25">
      <c r="A498" s="18"/>
      <c r="B498" s="49"/>
      <c r="C498" s="50"/>
      <c r="D498" s="50"/>
      <c r="E498" s="50"/>
      <c r="F498" s="50"/>
      <c r="G498" s="50"/>
      <c r="H498" s="50"/>
      <c r="I498" s="50"/>
      <c r="J498" s="50"/>
      <c r="K498" s="50"/>
      <c r="L498" s="50"/>
      <c r="M498" s="34"/>
      <c r="N498" s="50"/>
      <c r="O498" s="27"/>
    </row>
    <row r="499" spans="1:15" x14ac:dyDescent="0.25">
      <c r="A499" s="18"/>
      <c r="B499" s="49"/>
      <c r="C499" s="50"/>
      <c r="D499" s="50"/>
      <c r="E499" s="50"/>
      <c r="F499" s="50"/>
      <c r="G499" s="50"/>
      <c r="H499" s="50"/>
      <c r="I499" s="50"/>
      <c r="J499" s="50"/>
      <c r="K499" s="50"/>
      <c r="L499" s="50"/>
      <c r="M499" s="34"/>
      <c r="N499" s="50"/>
      <c r="O499" s="27"/>
    </row>
    <row r="500" spans="1:15" x14ac:dyDescent="0.25">
      <c r="A500" s="18"/>
      <c r="B500" s="49"/>
      <c r="C500" s="50"/>
      <c r="D500" s="50"/>
      <c r="E500" s="50"/>
      <c r="F500" s="50"/>
      <c r="G500" s="50"/>
      <c r="H500" s="50"/>
      <c r="I500" s="50"/>
      <c r="J500" s="50"/>
      <c r="K500" s="50"/>
      <c r="L500" s="50"/>
      <c r="M500" s="34"/>
      <c r="N500" s="50"/>
      <c r="O500" s="27"/>
    </row>
    <row r="501" spans="1:15" x14ac:dyDescent="0.25">
      <c r="A501" s="18"/>
      <c r="B501" s="49"/>
      <c r="C501" s="50"/>
      <c r="D501" s="50"/>
      <c r="E501" s="50"/>
      <c r="F501" s="50"/>
      <c r="G501" s="50"/>
      <c r="H501" s="50"/>
      <c r="I501" s="50"/>
      <c r="J501" s="50"/>
      <c r="K501" s="50"/>
      <c r="L501" s="50"/>
      <c r="M501" s="34"/>
      <c r="N501" s="50"/>
      <c r="O501" s="27"/>
    </row>
    <row r="502" spans="1:15" x14ac:dyDescent="0.25">
      <c r="A502" s="18"/>
      <c r="B502" s="49"/>
      <c r="C502" s="50"/>
      <c r="D502" s="50"/>
      <c r="E502" s="50"/>
      <c r="F502" s="50"/>
      <c r="G502" s="50"/>
      <c r="H502" s="50"/>
      <c r="I502" s="50"/>
      <c r="J502" s="50"/>
      <c r="K502" s="50"/>
      <c r="L502" s="50"/>
      <c r="M502" s="34"/>
      <c r="N502" s="50"/>
      <c r="O502" s="27"/>
    </row>
    <row r="503" spans="1:15" x14ac:dyDescent="0.25">
      <c r="A503" s="18"/>
      <c r="B503" s="49"/>
      <c r="C503" s="50"/>
      <c r="D503" s="50"/>
      <c r="E503" s="50"/>
      <c r="F503" s="50"/>
      <c r="G503" s="50"/>
      <c r="H503" s="50"/>
      <c r="I503" s="50"/>
      <c r="J503" s="50"/>
      <c r="K503" s="50"/>
      <c r="L503" s="50"/>
      <c r="M503" s="34"/>
      <c r="N503" s="50"/>
      <c r="O503" s="27"/>
    </row>
    <row r="504" spans="1:15" x14ac:dyDescent="0.25">
      <c r="A504" s="18"/>
      <c r="B504" s="49"/>
      <c r="C504" s="50"/>
      <c r="D504" s="50"/>
      <c r="E504" s="50"/>
      <c r="F504" s="50"/>
      <c r="G504" s="50"/>
      <c r="H504" s="50"/>
      <c r="I504" s="50"/>
      <c r="J504" s="50"/>
      <c r="K504" s="50"/>
      <c r="L504" s="50"/>
      <c r="M504" s="34"/>
      <c r="N504" s="50"/>
      <c r="O504" s="27"/>
    </row>
    <row r="505" spans="1:15" x14ac:dyDescent="0.25">
      <c r="A505" s="18"/>
      <c r="B505" s="49"/>
      <c r="C505" s="50"/>
      <c r="D505" s="50"/>
      <c r="E505" s="50"/>
      <c r="F505" s="50"/>
      <c r="G505" s="50"/>
      <c r="H505" s="50"/>
      <c r="I505" s="50"/>
      <c r="J505" s="50"/>
      <c r="K505" s="50"/>
      <c r="L505" s="50"/>
      <c r="M505" s="34"/>
      <c r="N505" s="50"/>
      <c r="O505" s="27"/>
    </row>
    <row r="506" spans="1:15" x14ac:dyDescent="0.25">
      <c r="A506" s="18"/>
      <c r="B506" s="49"/>
      <c r="C506" s="50"/>
      <c r="D506" s="50"/>
      <c r="E506" s="50"/>
      <c r="F506" s="50"/>
      <c r="G506" s="50"/>
      <c r="H506" s="50"/>
      <c r="I506" s="50"/>
      <c r="J506" s="50"/>
      <c r="K506" s="50"/>
      <c r="L506" s="50"/>
      <c r="M506" s="34"/>
      <c r="N506" s="50"/>
      <c r="O506" s="27"/>
    </row>
    <row r="507" spans="1:15" x14ac:dyDescent="0.25">
      <c r="A507" s="18"/>
      <c r="B507" s="49"/>
      <c r="C507" s="50"/>
      <c r="D507" s="50"/>
      <c r="E507" s="50"/>
      <c r="F507" s="50"/>
      <c r="G507" s="50"/>
      <c r="H507" s="50"/>
      <c r="I507" s="50"/>
      <c r="J507" s="50"/>
      <c r="K507" s="50"/>
      <c r="L507" s="50"/>
      <c r="M507" s="34"/>
      <c r="N507" s="50"/>
      <c r="O507" s="27"/>
    </row>
    <row r="508" spans="1:15" x14ac:dyDescent="0.25">
      <c r="A508" s="18"/>
      <c r="B508" s="49"/>
      <c r="C508" s="50"/>
      <c r="D508" s="50"/>
      <c r="E508" s="50"/>
      <c r="F508" s="50"/>
      <c r="G508" s="50"/>
      <c r="H508" s="50"/>
      <c r="I508" s="50"/>
      <c r="J508" s="50"/>
      <c r="K508" s="50"/>
      <c r="L508" s="50"/>
      <c r="M508" s="34"/>
      <c r="N508" s="50"/>
      <c r="O508" s="27"/>
    </row>
    <row r="509" spans="1:15" x14ac:dyDescent="0.25">
      <c r="A509" s="18"/>
      <c r="B509" s="49"/>
      <c r="C509" s="50"/>
      <c r="D509" s="50"/>
      <c r="E509" s="50"/>
      <c r="F509" s="50"/>
      <c r="G509" s="50"/>
      <c r="H509" s="50"/>
      <c r="I509" s="50"/>
      <c r="J509" s="50"/>
      <c r="K509" s="50"/>
      <c r="L509" s="50"/>
      <c r="M509" s="34"/>
      <c r="N509" s="50"/>
      <c r="O509" s="27"/>
    </row>
    <row r="510" spans="1:15" x14ac:dyDescent="0.25">
      <c r="A510" s="18"/>
      <c r="B510" s="49"/>
      <c r="C510" s="50"/>
      <c r="D510" s="50"/>
      <c r="E510" s="50"/>
      <c r="F510" s="50"/>
      <c r="G510" s="50"/>
      <c r="H510" s="50"/>
      <c r="I510" s="50"/>
      <c r="J510" s="50"/>
      <c r="K510" s="50"/>
      <c r="L510" s="50"/>
      <c r="M510" s="34"/>
      <c r="N510" s="50"/>
      <c r="O510" s="27"/>
    </row>
    <row r="511" spans="1:15" x14ac:dyDescent="0.25">
      <c r="A511" s="18"/>
      <c r="B511" s="49"/>
      <c r="C511" s="50"/>
      <c r="D511" s="50"/>
      <c r="E511" s="50"/>
      <c r="F511" s="50"/>
      <c r="G511" s="50"/>
      <c r="H511" s="50"/>
      <c r="I511" s="50"/>
      <c r="J511" s="50"/>
      <c r="K511" s="50"/>
      <c r="L511" s="50"/>
      <c r="M511" s="34"/>
      <c r="N511" s="50"/>
      <c r="O511" s="27"/>
    </row>
    <row r="512" spans="1:15" x14ac:dyDescent="0.25">
      <c r="A512" s="18"/>
      <c r="B512" s="49"/>
      <c r="C512" s="50"/>
      <c r="D512" s="50"/>
      <c r="E512" s="50"/>
      <c r="F512" s="50"/>
      <c r="G512" s="50"/>
      <c r="H512" s="50"/>
      <c r="I512" s="50"/>
      <c r="J512" s="50"/>
      <c r="K512" s="50"/>
      <c r="L512" s="50"/>
      <c r="M512" s="34"/>
      <c r="N512" s="50"/>
      <c r="O512" s="27"/>
    </row>
    <row r="513" spans="1:15" x14ac:dyDescent="0.25">
      <c r="A513" s="18"/>
      <c r="B513" s="49"/>
      <c r="C513" s="50"/>
      <c r="D513" s="50"/>
      <c r="E513" s="50"/>
      <c r="F513" s="50"/>
      <c r="G513" s="50"/>
      <c r="H513" s="50"/>
      <c r="I513" s="50"/>
      <c r="J513" s="50"/>
      <c r="K513" s="50"/>
      <c r="L513" s="50"/>
      <c r="M513" s="34"/>
      <c r="N513" s="50"/>
      <c r="O513" s="27"/>
    </row>
    <row r="514" spans="1:15" x14ac:dyDescent="0.25">
      <c r="A514" s="18"/>
      <c r="B514" s="49"/>
      <c r="C514" s="50"/>
      <c r="D514" s="50"/>
      <c r="E514" s="50"/>
      <c r="F514" s="50"/>
      <c r="G514" s="50"/>
      <c r="H514" s="50"/>
      <c r="I514" s="50"/>
      <c r="J514" s="50"/>
      <c r="K514" s="50"/>
      <c r="L514" s="50"/>
      <c r="M514" s="34"/>
      <c r="N514" s="50"/>
      <c r="O514" s="27"/>
    </row>
    <row r="515" spans="1:15" x14ac:dyDescent="0.25">
      <c r="A515" s="18"/>
      <c r="B515" s="49"/>
      <c r="C515" s="50"/>
      <c r="D515" s="50"/>
      <c r="E515" s="50"/>
      <c r="F515" s="50"/>
      <c r="G515" s="50"/>
      <c r="H515" s="50"/>
      <c r="I515" s="50"/>
      <c r="J515" s="50"/>
      <c r="K515" s="50"/>
      <c r="L515" s="50"/>
      <c r="M515" s="34"/>
      <c r="N515" s="50"/>
      <c r="O515" s="27"/>
    </row>
    <row r="516" spans="1:15" x14ac:dyDescent="0.25">
      <c r="A516" s="18"/>
      <c r="B516" s="49"/>
      <c r="C516" s="50"/>
      <c r="D516" s="50"/>
      <c r="E516" s="50"/>
      <c r="F516" s="50"/>
      <c r="G516" s="50"/>
      <c r="H516" s="50"/>
      <c r="I516" s="50"/>
      <c r="J516" s="50"/>
      <c r="K516" s="50"/>
      <c r="L516" s="50"/>
      <c r="M516" s="34"/>
      <c r="N516" s="50"/>
      <c r="O516" s="27"/>
    </row>
    <row r="517" spans="1:15" x14ac:dyDescent="0.25">
      <c r="A517" s="18"/>
      <c r="B517" s="49"/>
      <c r="C517" s="50"/>
      <c r="D517" s="50"/>
      <c r="E517" s="50"/>
      <c r="F517" s="50"/>
      <c r="G517" s="50"/>
      <c r="H517" s="50"/>
      <c r="I517" s="50"/>
      <c r="J517" s="50"/>
      <c r="K517" s="50"/>
      <c r="L517" s="50"/>
      <c r="M517" s="34"/>
      <c r="N517" s="50"/>
      <c r="O517" s="27"/>
    </row>
    <row r="518" spans="1:15" x14ac:dyDescent="0.25">
      <c r="A518" s="18"/>
      <c r="B518" s="49"/>
      <c r="C518" s="50"/>
      <c r="D518" s="50"/>
      <c r="E518" s="50"/>
      <c r="F518" s="50"/>
      <c r="G518" s="50"/>
      <c r="H518" s="50"/>
      <c r="I518" s="50"/>
      <c r="J518" s="50"/>
      <c r="K518" s="50"/>
      <c r="L518" s="50"/>
      <c r="M518" s="34"/>
      <c r="N518" s="50"/>
      <c r="O518" s="27"/>
    </row>
    <row r="519" spans="1:15" x14ac:dyDescent="0.25">
      <c r="A519" s="18"/>
      <c r="B519" s="49"/>
      <c r="C519" s="50"/>
      <c r="D519" s="50"/>
      <c r="E519" s="50"/>
      <c r="F519" s="50"/>
      <c r="G519" s="50"/>
      <c r="H519" s="50"/>
      <c r="I519" s="50"/>
      <c r="J519" s="50"/>
      <c r="K519" s="50"/>
      <c r="L519" s="50"/>
      <c r="M519" s="34"/>
      <c r="N519" s="50"/>
      <c r="O519" s="27"/>
    </row>
    <row r="520" spans="1:15" x14ac:dyDescent="0.25">
      <c r="A520" s="18"/>
      <c r="B520" s="49"/>
      <c r="C520" s="50"/>
      <c r="D520" s="50"/>
      <c r="E520" s="50"/>
      <c r="F520" s="50"/>
      <c r="G520" s="50"/>
      <c r="H520" s="50"/>
      <c r="I520" s="50"/>
      <c r="J520" s="50"/>
      <c r="K520" s="50"/>
      <c r="L520" s="50"/>
      <c r="M520" s="34"/>
      <c r="N520" s="50"/>
      <c r="O520" s="27"/>
    </row>
    <row r="521" spans="1:15" x14ac:dyDescent="0.25">
      <c r="A521" s="18"/>
      <c r="B521" s="49"/>
      <c r="C521" s="50"/>
      <c r="D521" s="50"/>
      <c r="E521" s="50"/>
      <c r="F521" s="50"/>
      <c r="G521" s="50"/>
      <c r="H521" s="50"/>
      <c r="I521" s="50"/>
      <c r="J521" s="50"/>
      <c r="K521" s="50"/>
      <c r="L521" s="50"/>
      <c r="M521" s="34"/>
      <c r="N521" s="50"/>
      <c r="O521" s="27"/>
    </row>
    <row r="522" spans="1:15" x14ac:dyDescent="0.25">
      <c r="A522" s="18"/>
      <c r="B522" s="49"/>
      <c r="C522" s="50"/>
      <c r="D522" s="50"/>
      <c r="E522" s="50"/>
      <c r="F522" s="50"/>
      <c r="G522" s="50"/>
      <c r="H522" s="50"/>
      <c r="I522" s="50"/>
      <c r="J522" s="50"/>
      <c r="K522" s="50"/>
      <c r="L522" s="50"/>
      <c r="M522" s="34"/>
      <c r="N522" s="50"/>
      <c r="O522" s="27"/>
    </row>
    <row r="523" spans="1:15" x14ac:dyDescent="0.25">
      <c r="A523" s="18"/>
      <c r="B523" s="49"/>
      <c r="C523" s="50"/>
      <c r="D523" s="50"/>
      <c r="E523" s="50"/>
      <c r="F523" s="50"/>
      <c r="G523" s="50"/>
      <c r="H523" s="50"/>
      <c r="I523" s="50"/>
      <c r="J523" s="50"/>
      <c r="K523" s="50"/>
      <c r="L523" s="50"/>
      <c r="M523" s="34"/>
      <c r="N523" s="50"/>
      <c r="O523" s="27"/>
    </row>
    <row r="524" spans="1:15" x14ac:dyDescent="0.25">
      <c r="A524" s="18"/>
      <c r="B524" s="49"/>
      <c r="C524" s="50"/>
      <c r="D524" s="50"/>
      <c r="E524" s="50"/>
      <c r="F524" s="50"/>
      <c r="G524" s="50"/>
      <c r="H524" s="50"/>
      <c r="I524" s="50"/>
      <c r="J524" s="50"/>
      <c r="K524" s="50"/>
      <c r="L524" s="50"/>
      <c r="M524" s="34"/>
      <c r="N524" s="50"/>
      <c r="O524" s="27"/>
    </row>
    <row r="525" spans="1:15" x14ac:dyDescent="0.25">
      <c r="A525" s="18"/>
      <c r="B525" s="49"/>
      <c r="C525" s="50"/>
      <c r="D525" s="50"/>
      <c r="E525" s="50"/>
      <c r="F525" s="50"/>
      <c r="G525" s="50"/>
      <c r="H525" s="50"/>
      <c r="I525" s="50"/>
      <c r="J525" s="50"/>
      <c r="K525" s="50"/>
      <c r="L525" s="50"/>
      <c r="M525" s="34"/>
      <c r="N525" s="50"/>
      <c r="O525" s="27"/>
    </row>
    <row r="526" spans="1:15" x14ac:dyDescent="0.25">
      <c r="A526" s="18"/>
      <c r="B526" s="49"/>
      <c r="C526" s="50"/>
      <c r="D526" s="50"/>
      <c r="E526" s="50"/>
      <c r="F526" s="50"/>
      <c r="G526" s="50"/>
      <c r="H526" s="50"/>
      <c r="I526" s="50"/>
      <c r="J526" s="50"/>
      <c r="K526" s="50"/>
      <c r="L526" s="50"/>
      <c r="M526" s="34"/>
      <c r="N526" s="50"/>
      <c r="O526" s="27"/>
    </row>
    <row r="527" spans="1:15" x14ac:dyDescent="0.25">
      <c r="A527" s="18"/>
      <c r="B527" s="49"/>
      <c r="C527" s="50"/>
      <c r="D527" s="50"/>
      <c r="E527" s="50"/>
      <c r="F527" s="50"/>
      <c r="G527" s="50"/>
      <c r="H527" s="50"/>
      <c r="I527" s="50"/>
      <c r="J527" s="50"/>
      <c r="K527" s="50"/>
      <c r="L527" s="50"/>
      <c r="M527" s="34"/>
      <c r="N527" s="50"/>
      <c r="O527" s="27"/>
    </row>
    <row r="528" spans="1:15" x14ac:dyDescent="0.25">
      <c r="A528" s="18"/>
      <c r="B528" s="49"/>
      <c r="C528" s="50"/>
      <c r="D528" s="50"/>
      <c r="E528" s="50"/>
      <c r="F528" s="50"/>
      <c r="G528" s="50"/>
      <c r="H528" s="50"/>
      <c r="I528" s="50"/>
      <c r="J528" s="50"/>
      <c r="K528" s="50"/>
      <c r="L528" s="50"/>
      <c r="M528" s="34"/>
      <c r="N528" s="50"/>
      <c r="O528" s="27"/>
    </row>
    <row r="529" spans="1:15" x14ac:dyDescent="0.25">
      <c r="A529" s="18"/>
      <c r="B529" s="49"/>
      <c r="C529" s="50"/>
      <c r="D529" s="50"/>
      <c r="E529" s="50"/>
      <c r="F529" s="50"/>
      <c r="G529" s="50"/>
      <c r="H529" s="50"/>
      <c r="I529" s="50"/>
      <c r="J529" s="50"/>
      <c r="K529" s="50"/>
      <c r="L529" s="50"/>
      <c r="M529" s="34"/>
      <c r="N529" s="50"/>
      <c r="O529" s="27"/>
    </row>
    <row r="530" spans="1:15" x14ac:dyDescent="0.25">
      <c r="A530" s="18"/>
      <c r="B530" s="49"/>
      <c r="C530" s="50"/>
      <c r="D530" s="50"/>
      <c r="E530" s="50"/>
      <c r="F530" s="50"/>
      <c r="G530" s="50"/>
      <c r="H530" s="50"/>
      <c r="I530" s="50"/>
      <c r="J530" s="50"/>
      <c r="K530" s="50"/>
      <c r="L530" s="50"/>
      <c r="M530" s="34"/>
      <c r="N530" s="50"/>
      <c r="O530" s="27"/>
    </row>
    <row r="531" spans="1:15" x14ac:dyDescent="0.25">
      <c r="A531" s="18"/>
      <c r="B531" s="49"/>
      <c r="C531" s="50"/>
      <c r="D531" s="50"/>
      <c r="E531" s="50"/>
      <c r="F531" s="50"/>
      <c r="G531" s="50"/>
      <c r="H531" s="50"/>
      <c r="I531" s="50"/>
      <c r="J531" s="50"/>
      <c r="K531" s="50"/>
      <c r="L531" s="50"/>
      <c r="M531" s="34"/>
      <c r="N531" s="50"/>
      <c r="O531" s="27"/>
    </row>
    <row r="532" spans="1:15" x14ac:dyDescent="0.25">
      <c r="A532" s="18"/>
      <c r="B532" s="49"/>
      <c r="C532" s="50"/>
      <c r="D532" s="50"/>
      <c r="E532" s="50"/>
      <c r="F532" s="50"/>
      <c r="G532" s="50"/>
      <c r="H532" s="50"/>
      <c r="I532" s="50"/>
      <c r="J532" s="50"/>
      <c r="K532" s="50"/>
      <c r="L532" s="50"/>
      <c r="M532" s="34"/>
      <c r="N532" s="50"/>
      <c r="O532" s="27"/>
    </row>
    <row r="533" spans="1:15" x14ac:dyDescent="0.25">
      <c r="A533" s="18"/>
      <c r="B533" s="49"/>
      <c r="C533" s="50"/>
      <c r="D533" s="50"/>
      <c r="E533" s="50"/>
      <c r="F533" s="50"/>
      <c r="G533" s="50"/>
      <c r="H533" s="50"/>
      <c r="I533" s="50"/>
      <c r="J533" s="50"/>
      <c r="K533" s="50"/>
      <c r="L533" s="50"/>
      <c r="M533" s="34"/>
      <c r="N533" s="50"/>
      <c r="O533" s="27"/>
    </row>
    <row r="534" spans="1:15" x14ac:dyDescent="0.25">
      <c r="A534" s="18"/>
      <c r="B534" s="49"/>
      <c r="C534" s="50"/>
      <c r="D534" s="50"/>
      <c r="E534" s="50"/>
      <c r="F534" s="50"/>
      <c r="G534" s="50"/>
      <c r="H534" s="50"/>
      <c r="I534" s="50"/>
      <c r="J534" s="50"/>
      <c r="K534" s="50"/>
      <c r="L534" s="50"/>
      <c r="M534" s="34"/>
      <c r="N534" s="50"/>
      <c r="O534" s="27"/>
    </row>
    <row r="535" spans="1:15" x14ac:dyDescent="0.25">
      <c r="A535" s="18"/>
      <c r="B535" s="49"/>
      <c r="C535" s="50"/>
      <c r="D535" s="50"/>
      <c r="E535" s="50"/>
      <c r="F535" s="50"/>
      <c r="G535" s="50"/>
      <c r="H535" s="50"/>
      <c r="I535" s="50"/>
      <c r="J535" s="50"/>
      <c r="K535" s="50"/>
      <c r="L535" s="50"/>
      <c r="M535" s="34"/>
      <c r="N535" s="50"/>
      <c r="O535" s="27"/>
    </row>
    <row r="536" spans="1:15" x14ac:dyDescent="0.25">
      <c r="A536" s="18"/>
      <c r="B536" s="49"/>
      <c r="C536" s="50"/>
      <c r="D536" s="50"/>
      <c r="E536" s="50"/>
      <c r="F536" s="50"/>
      <c r="G536" s="50"/>
      <c r="H536" s="50"/>
      <c r="I536" s="50"/>
      <c r="J536" s="50"/>
      <c r="K536" s="50"/>
      <c r="L536" s="50"/>
      <c r="M536" s="34"/>
      <c r="N536" s="50"/>
      <c r="O536" s="27"/>
    </row>
    <row r="537" spans="1:15" x14ac:dyDescent="0.25">
      <c r="A537" s="18"/>
      <c r="B537" s="49"/>
      <c r="C537" s="50"/>
      <c r="D537" s="50"/>
      <c r="E537" s="50"/>
      <c r="F537" s="50"/>
      <c r="G537" s="50"/>
      <c r="H537" s="50"/>
      <c r="I537" s="50"/>
      <c r="J537" s="50"/>
      <c r="K537" s="50"/>
      <c r="L537" s="50"/>
      <c r="M537" s="34"/>
      <c r="N537" s="50"/>
      <c r="O537" s="27"/>
    </row>
    <row r="538" spans="1:15" x14ac:dyDescent="0.25">
      <c r="A538" s="18"/>
      <c r="B538" s="49"/>
      <c r="C538" s="50"/>
      <c r="D538" s="50"/>
      <c r="E538" s="50"/>
      <c r="F538" s="50"/>
      <c r="G538" s="50"/>
      <c r="H538" s="50"/>
      <c r="I538" s="50"/>
      <c r="J538" s="50"/>
      <c r="K538" s="50"/>
      <c r="L538" s="50"/>
      <c r="M538" s="34"/>
      <c r="N538" s="50"/>
      <c r="O538" s="27"/>
    </row>
    <row r="539" spans="1:15" x14ac:dyDescent="0.25">
      <c r="A539" s="18"/>
      <c r="B539" s="49"/>
      <c r="C539" s="50"/>
      <c r="D539" s="50"/>
      <c r="E539" s="50"/>
      <c r="F539" s="50"/>
      <c r="G539" s="50"/>
      <c r="H539" s="50"/>
      <c r="I539" s="50"/>
      <c r="J539" s="50"/>
      <c r="K539" s="50"/>
      <c r="L539" s="50"/>
      <c r="M539" s="34"/>
      <c r="N539" s="50"/>
      <c r="O539" s="27"/>
    </row>
    <row r="540" spans="1:15" x14ac:dyDescent="0.25">
      <c r="A540" s="18"/>
      <c r="B540" s="49"/>
      <c r="C540" s="50"/>
      <c r="D540" s="50"/>
      <c r="E540" s="50"/>
      <c r="F540" s="50"/>
      <c r="G540" s="50"/>
      <c r="H540" s="50"/>
      <c r="I540" s="50"/>
      <c r="J540" s="50"/>
      <c r="K540" s="50"/>
      <c r="L540" s="50"/>
      <c r="M540" s="34"/>
      <c r="N540" s="50"/>
      <c r="O540" s="27"/>
    </row>
    <row r="541" spans="1:15" x14ac:dyDescent="0.25">
      <c r="A541" s="18"/>
      <c r="B541" s="49"/>
      <c r="C541" s="50"/>
      <c r="D541" s="50"/>
      <c r="E541" s="50"/>
      <c r="F541" s="50"/>
      <c r="G541" s="50"/>
      <c r="H541" s="50"/>
      <c r="I541" s="50"/>
      <c r="J541" s="50"/>
      <c r="K541" s="50"/>
      <c r="L541" s="50"/>
      <c r="M541" s="34"/>
      <c r="N541" s="50"/>
      <c r="O541" s="27"/>
    </row>
    <row r="542" spans="1:15" x14ac:dyDescent="0.25">
      <c r="A542" s="18"/>
      <c r="B542" s="49"/>
      <c r="C542" s="50"/>
      <c r="D542" s="50"/>
      <c r="E542" s="50"/>
      <c r="F542" s="50"/>
      <c r="G542" s="50"/>
      <c r="H542" s="50"/>
      <c r="I542" s="50"/>
      <c r="J542" s="50"/>
      <c r="K542" s="50"/>
      <c r="L542" s="50"/>
      <c r="M542" s="34"/>
      <c r="N542" s="50"/>
      <c r="O542" s="27"/>
    </row>
    <row r="543" spans="1:15" x14ac:dyDescent="0.25">
      <c r="A543" s="18"/>
      <c r="B543" s="49"/>
      <c r="C543" s="50"/>
      <c r="D543" s="50"/>
      <c r="E543" s="50"/>
      <c r="F543" s="50"/>
      <c r="G543" s="50"/>
      <c r="H543" s="50"/>
      <c r="I543" s="50"/>
      <c r="J543" s="50"/>
      <c r="K543" s="50"/>
      <c r="L543" s="50"/>
      <c r="M543" s="34"/>
      <c r="N543" s="50"/>
      <c r="O543" s="27"/>
    </row>
    <row r="544" spans="1:15" x14ac:dyDescent="0.25">
      <c r="A544" s="18"/>
      <c r="B544" s="49"/>
      <c r="C544" s="50"/>
      <c r="D544" s="50"/>
      <c r="E544" s="50"/>
      <c r="F544" s="50"/>
      <c r="G544" s="50"/>
      <c r="H544" s="50"/>
      <c r="I544" s="50"/>
      <c r="J544" s="50"/>
      <c r="K544" s="50"/>
      <c r="L544" s="50"/>
      <c r="M544" s="34"/>
      <c r="N544" s="50"/>
      <c r="O544" s="27"/>
    </row>
    <row r="545" spans="1:15" x14ac:dyDescent="0.25">
      <c r="A545" s="18"/>
      <c r="B545" s="49"/>
      <c r="C545" s="50"/>
      <c r="D545" s="50"/>
      <c r="E545" s="50"/>
      <c r="F545" s="50"/>
      <c r="G545" s="50"/>
      <c r="H545" s="50"/>
      <c r="I545" s="50"/>
      <c r="J545" s="50"/>
      <c r="K545" s="50"/>
      <c r="L545" s="50"/>
      <c r="M545" s="34"/>
      <c r="N545" s="50"/>
      <c r="O545" s="27"/>
    </row>
    <row r="546" spans="1:15" x14ac:dyDescent="0.25">
      <c r="A546" s="18"/>
      <c r="B546" s="49"/>
      <c r="C546" s="50"/>
      <c r="D546" s="50"/>
      <c r="E546" s="50"/>
      <c r="F546" s="50"/>
      <c r="G546" s="50"/>
      <c r="H546" s="50"/>
      <c r="I546" s="50"/>
      <c r="J546" s="50"/>
      <c r="K546" s="50"/>
      <c r="L546" s="50"/>
      <c r="M546" s="34"/>
      <c r="N546" s="50"/>
      <c r="O546" s="27"/>
    </row>
    <row r="547" spans="1:15" x14ac:dyDescent="0.25">
      <c r="A547" s="18"/>
      <c r="B547" s="49"/>
      <c r="C547" s="50"/>
      <c r="D547" s="50"/>
      <c r="E547" s="50"/>
      <c r="F547" s="50"/>
      <c r="G547" s="50"/>
      <c r="H547" s="50"/>
      <c r="I547" s="50"/>
      <c r="J547" s="50"/>
      <c r="K547" s="50"/>
      <c r="L547" s="50"/>
      <c r="M547" s="34"/>
      <c r="N547" s="50"/>
      <c r="O547" s="27"/>
    </row>
    <row r="548" spans="1:15" x14ac:dyDescent="0.25">
      <c r="A548" s="18"/>
      <c r="B548" s="49"/>
      <c r="C548" s="50"/>
      <c r="D548" s="50"/>
      <c r="E548" s="50"/>
      <c r="F548" s="50"/>
      <c r="G548" s="50"/>
      <c r="H548" s="50"/>
      <c r="I548" s="50"/>
      <c r="J548" s="50"/>
      <c r="K548" s="50"/>
      <c r="L548" s="50"/>
      <c r="M548" s="34"/>
      <c r="N548" s="50"/>
      <c r="O548" s="27"/>
    </row>
    <row r="549" spans="1:15" x14ac:dyDescent="0.25">
      <c r="A549" s="18"/>
      <c r="B549" s="49"/>
      <c r="C549" s="50"/>
      <c r="D549" s="50"/>
      <c r="E549" s="50"/>
      <c r="F549" s="50"/>
      <c r="G549" s="50"/>
      <c r="H549" s="50"/>
      <c r="I549" s="50"/>
      <c r="J549" s="50"/>
      <c r="K549" s="50"/>
      <c r="L549" s="50"/>
      <c r="M549" s="34"/>
      <c r="N549" s="50"/>
      <c r="O549" s="27"/>
    </row>
    <row r="550" spans="1:15" x14ac:dyDescent="0.25">
      <c r="A550" s="18"/>
      <c r="B550" s="49"/>
      <c r="C550" s="50"/>
      <c r="D550" s="50"/>
      <c r="E550" s="50"/>
      <c r="F550" s="50"/>
      <c r="G550" s="50"/>
      <c r="H550" s="50"/>
      <c r="I550" s="50"/>
      <c r="J550" s="50"/>
      <c r="K550" s="50"/>
      <c r="L550" s="50"/>
      <c r="M550" s="34"/>
      <c r="N550" s="50"/>
      <c r="O550" s="27"/>
    </row>
    <row r="551" spans="1:15" x14ac:dyDescent="0.25">
      <c r="A551" s="18"/>
      <c r="B551" s="49"/>
      <c r="C551" s="50"/>
      <c r="D551" s="50"/>
      <c r="E551" s="50"/>
      <c r="F551" s="50"/>
      <c r="G551" s="50"/>
      <c r="H551" s="50"/>
      <c r="I551" s="50"/>
      <c r="J551" s="50"/>
      <c r="K551" s="50"/>
      <c r="L551" s="50"/>
      <c r="M551" s="34"/>
      <c r="N551" s="50"/>
      <c r="O551" s="27"/>
    </row>
    <row r="552" spans="1:15" x14ac:dyDescent="0.25">
      <c r="A552" s="18"/>
      <c r="B552" s="49"/>
      <c r="C552" s="50"/>
      <c r="D552" s="50"/>
      <c r="E552" s="50"/>
      <c r="F552" s="50"/>
      <c r="G552" s="50"/>
      <c r="H552" s="50"/>
      <c r="I552" s="50"/>
      <c r="J552" s="50"/>
      <c r="K552" s="50"/>
      <c r="L552" s="50"/>
      <c r="M552" s="34"/>
      <c r="N552" s="50"/>
      <c r="O552" s="27"/>
    </row>
    <row r="553" spans="1:15" x14ac:dyDescent="0.25">
      <c r="A553" s="18"/>
      <c r="B553" s="49"/>
      <c r="C553" s="50"/>
      <c r="D553" s="50"/>
      <c r="E553" s="50"/>
      <c r="F553" s="50"/>
      <c r="G553" s="50"/>
      <c r="H553" s="50"/>
      <c r="I553" s="50"/>
      <c r="J553" s="50"/>
      <c r="K553" s="50"/>
      <c r="L553" s="50"/>
      <c r="M553" s="34"/>
      <c r="N553" s="50"/>
      <c r="O553" s="27"/>
    </row>
    <row r="554" spans="1:15" x14ac:dyDescent="0.25">
      <c r="A554" s="18"/>
      <c r="B554" s="49"/>
      <c r="C554" s="50"/>
      <c r="D554" s="50"/>
      <c r="E554" s="50"/>
      <c r="F554" s="50"/>
      <c r="G554" s="50"/>
      <c r="H554" s="50"/>
      <c r="I554" s="50"/>
      <c r="J554" s="50"/>
      <c r="K554" s="50"/>
      <c r="L554" s="50"/>
      <c r="M554" s="34"/>
      <c r="N554" s="50"/>
      <c r="O554" s="27"/>
    </row>
    <row r="555" spans="1:15" x14ac:dyDescent="0.25">
      <c r="A555" s="18"/>
      <c r="B555" s="49"/>
      <c r="C555" s="50"/>
      <c r="D555" s="50"/>
      <c r="E555" s="50"/>
      <c r="F555" s="50"/>
      <c r="G555" s="50"/>
      <c r="H555" s="50"/>
      <c r="I555" s="50"/>
      <c r="J555" s="50"/>
      <c r="K555" s="50"/>
      <c r="L555" s="50"/>
      <c r="M555" s="34"/>
      <c r="N555" s="50"/>
      <c r="O555" s="27"/>
    </row>
    <row r="556" spans="1:15" x14ac:dyDescent="0.25">
      <c r="A556" s="18"/>
      <c r="B556" s="49"/>
      <c r="C556" s="50"/>
      <c r="D556" s="50"/>
      <c r="E556" s="50"/>
      <c r="F556" s="50"/>
      <c r="G556" s="50"/>
      <c r="H556" s="50"/>
      <c r="I556" s="50"/>
      <c r="J556" s="50"/>
      <c r="K556" s="50"/>
      <c r="L556" s="50"/>
      <c r="M556" s="34"/>
      <c r="N556" s="50"/>
      <c r="O556" s="27"/>
    </row>
    <row r="557" spans="1:15" x14ac:dyDescent="0.25">
      <c r="A557" s="18"/>
      <c r="B557" s="49"/>
      <c r="C557" s="50"/>
      <c r="D557" s="50"/>
      <c r="E557" s="50"/>
      <c r="F557" s="50"/>
      <c r="G557" s="50"/>
      <c r="H557" s="50"/>
      <c r="I557" s="50"/>
      <c r="J557" s="50"/>
      <c r="K557" s="50"/>
      <c r="L557" s="50"/>
      <c r="M557" s="34"/>
      <c r="N557" s="50"/>
      <c r="O557" s="27"/>
    </row>
    <row r="558" spans="1:15" x14ac:dyDescent="0.25">
      <c r="A558" s="18"/>
      <c r="B558" s="49"/>
      <c r="C558" s="50"/>
      <c r="D558" s="50"/>
      <c r="E558" s="50"/>
      <c r="F558" s="50"/>
      <c r="G558" s="50"/>
      <c r="H558" s="50"/>
      <c r="I558" s="50"/>
      <c r="J558" s="50"/>
      <c r="K558" s="50"/>
      <c r="L558" s="50"/>
      <c r="M558" s="34"/>
      <c r="N558" s="50"/>
      <c r="O558" s="27"/>
    </row>
    <row r="559" spans="1:15" x14ac:dyDescent="0.25">
      <c r="A559" s="18"/>
      <c r="B559" s="49"/>
      <c r="C559" s="50"/>
      <c r="D559" s="50"/>
      <c r="E559" s="50"/>
      <c r="F559" s="50"/>
      <c r="G559" s="50"/>
      <c r="H559" s="50"/>
      <c r="I559" s="50"/>
      <c r="J559" s="50"/>
      <c r="K559" s="50"/>
      <c r="L559" s="50"/>
      <c r="M559" s="34"/>
      <c r="N559" s="50"/>
      <c r="O559" s="27"/>
    </row>
    <row r="560" spans="1:15" x14ac:dyDescent="0.25">
      <c r="A560" s="18"/>
      <c r="B560" s="49"/>
      <c r="C560" s="50"/>
      <c r="D560" s="50"/>
      <c r="E560" s="50"/>
      <c r="F560" s="50"/>
      <c r="G560" s="50"/>
      <c r="H560" s="50"/>
      <c r="I560" s="50"/>
      <c r="J560" s="50"/>
      <c r="K560" s="50"/>
      <c r="L560" s="50"/>
      <c r="M560" s="34"/>
      <c r="N560" s="50"/>
      <c r="O560" s="27"/>
    </row>
    <row r="561" spans="1:15" x14ac:dyDescent="0.25">
      <c r="A561" s="18"/>
      <c r="B561" s="49"/>
      <c r="C561" s="50"/>
      <c r="D561" s="50"/>
      <c r="E561" s="50"/>
      <c r="F561" s="50"/>
      <c r="G561" s="50"/>
      <c r="H561" s="50"/>
      <c r="I561" s="50"/>
      <c r="J561" s="50"/>
      <c r="K561" s="50"/>
      <c r="L561" s="50"/>
      <c r="M561" s="34"/>
      <c r="N561" s="50"/>
      <c r="O561" s="27"/>
    </row>
    <row r="562" spans="1:15" x14ac:dyDescent="0.25">
      <c r="A562" s="18"/>
      <c r="B562" s="49"/>
      <c r="C562" s="50"/>
      <c r="D562" s="50"/>
      <c r="E562" s="50"/>
      <c r="F562" s="50"/>
      <c r="G562" s="50"/>
      <c r="H562" s="50"/>
      <c r="I562" s="50"/>
      <c r="J562" s="50"/>
      <c r="K562" s="50"/>
      <c r="L562" s="50"/>
      <c r="M562" s="34"/>
      <c r="N562" s="50"/>
      <c r="O562" s="27"/>
    </row>
    <row r="563" spans="1:15" x14ac:dyDescent="0.25">
      <c r="A563" s="18"/>
      <c r="B563" s="49"/>
      <c r="C563" s="50"/>
      <c r="D563" s="50"/>
      <c r="E563" s="50"/>
      <c r="F563" s="50"/>
      <c r="G563" s="50"/>
      <c r="H563" s="50"/>
      <c r="I563" s="50"/>
      <c r="J563" s="50"/>
      <c r="K563" s="50"/>
      <c r="L563" s="50"/>
      <c r="M563" s="34"/>
      <c r="N563" s="50"/>
      <c r="O563" s="27"/>
    </row>
    <row r="564" spans="1:15" x14ac:dyDescent="0.25">
      <c r="A564" s="18"/>
      <c r="B564" s="49"/>
      <c r="C564" s="50"/>
      <c r="D564" s="50"/>
      <c r="E564" s="50"/>
      <c r="F564" s="50"/>
      <c r="G564" s="50"/>
      <c r="H564" s="50"/>
      <c r="I564" s="50"/>
      <c r="J564" s="50"/>
      <c r="K564" s="50"/>
      <c r="L564" s="50"/>
      <c r="M564" s="34"/>
      <c r="N564" s="50"/>
      <c r="O564" s="27"/>
    </row>
    <row r="565" spans="1:15" x14ac:dyDescent="0.25">
      <c r="A565" s="18"/>
      <c r="B565" s="49"/>
      <c r="C565" s="50"/>
      <c r="D565" s="50"/>
      <c r="E565" s="50"/>
      <c r="F565" s="50"/>
      <c r="G565" s="50"/>
      <c r="H565" s="50"/>
      <c r="I565" s="50"/>
      <c r="J565" s="50"/>
      <c r="K565" s="50"/>
      <c r="L565" s="50"/>
      <c r="M565" s="34"/>
      <c r="N565" s="50"/>
      <c r="O565" s="27"/>
    </row>
    <row r="566" spans="1:15" x14ac:dyDescent="0.25">
      <c r="A566" s="18"/>
      <c r="B566" s="49"/>
      <c r="C566" s="50"/>
      <c r="D566" s="50"/>
      <c r="E566" s="50"/>
      <c r="F566" s="50"/>
      <c r="G566" s="50"/>
      <c r="H566" s="50"/>
      <c r="I566" s="50"/>
      <c r="J566" s="50"/>
      <c r="K566" s="50"/>
      <c r="L566" s="50"/>
      <c r="M566" s="34"/>
      <c r="N566" s="50"/>
      <c r="O566" s="27"/>
    </row>
    <row r="567" spans="1:15" x14ac:dyDescent="0.25">
      <c r="A567" s="18"/>
      <c r="B567" s="49"/>
      <c r="C567" s="50"/>
      <c r="D567" s="50"/>
      <c r="E567" s="50"/>
      <c r="F567" s="50"/>
      <c r="G567" s="50"/>
      <c r="H567" s="50"/>
      <c r="I567" s="50"/>
      <c r="J567" s="50"/>
      <c r="K567" s="50"/>
      <c r="L567" s="50"/>
      <c r="M567" s="34"/>
      <c r="N567" s="50"/>
      <c r="O567" s="27"/>
    </row>
    <row r="568" spans="1:15" x14ac:dyDescent="0.25">
      <c r="A568" s="18"/>
      <c r="B568" s="49"/>
      <c r="C568" s="50"/>
      <c r="D568" s="50"/>
      <c r="E568" s="50"/>
      <c r="F568" s="50"/>
      <c r="G568" s="50"/>
      <c r="H568" s="50"/>
      <c r="I568" s="50"/>
      <c r="J568" s="50"/>
      <c r="K568" s="50"/>
      <c r="L568" s="50"/>
      <c r="M568" s="34"/>
      <c r="N568" s="50"/>
      <c r="O568" s="27"/>
    </row>
    <row r="569" spans="1:15" x14ac:dyDescent="0.25">
      <c r="A569" s="18"/>
      <c r="B569" s="49"/>
      <c r="C569" s="50"/>
      <c r="D569" s="50"/>
      <c r="E569" s="50"/>
      <c r="F569" s="50"/>
      <c r="G569" s="50"/>
      <c r="H569" s="50"/>
      <c r="I569" s="50"/>
      <c r="J569" s="50"/>
      <c r="K569" s="50"/>
      <c r="L569" s="50"/>
      <c r="M569" s="34"/>
      <c r="N569" s="50"/>
      <c r="O569" s="27"/>
    </row>
    <row r="570" spans="1:15" x14ac:dyDescent="0.25">
      <c r="A570" s="18"/>
      <c r="B570" s="49"/>
      <c r="C570" s="50"/>
      <c r="D570" s="50"/>
      <c r="E570" s="50"/>
      <c r="F570" s="50"/>
      <c r="G570" s="50"/>
      <c r="H570" s="50"/>
      <c r="I570" s="50"/>
      <c r="J570" s="50"/>
      <c r="K570" s="50"/>
      <c r="L570" s="50"/>
      <c r="M570" s="34"/>
      <c r="N570" s="50"/>
      <c r="O570" s="27"/>
    </row>
    <row r="571" spans="1:15" x14ac:dyDescent="0.25">
      <c r="A571" s="18"/>
      <c r="B571" s="49"/>
      <c r="C571" s="50"/>
      <c r="D571" s="50"/>
      <c r="E571" s="50"/>
      <c r="F571" s="50"/>
      <c r="G571" s="50"/>
      <c r="H571" s="50"/>
      <c r="I571" s="50"/>
      <c r="J571" s="50"/>
      <c r="K571" s="50"/>
      <c r="L571" s="50"/>
      <c r="M571" s="34"/>
      <c r="N571" s="50"/>
      <c r="O571" s="27"/>
    </row>
    <row r="572" spans="1:15" x14ac:dyDescent="0.25">
      <c r="A572" s="18"/>
      <c r="B572" s="49"/>
      <c r="C572" s="50"/>
      <c r="D572" s="50"/>
      <c r="E572" s="50"/>
      <c r="F572" s="50"/>
      <c r="G572" s="50"/>
      <c r="H572" s="50"/>
      <c r="I572" s="50"/>
      <c r="J572" s="50"/>
      <c r="K572" s="50"/>
      <c r="L572" s="50"/>
      <c r="M572" s="34"/>
      <c r="N572" s="50"/>
      <c r="O572" s="27"/>
    </row>
    <row r="573" spans="1:15" x14ac:dyDescent="0.25">
      <c r="A573" s="18"/>
      <c r="B573" s="49"/>
      <c r="C573" s="50"/>
      <c r="D573" s="50"/>
      <c r="E573" s="50"/>
      <c r="F573" s="50"/>
      <c r="G573" s="50"/>
      <c r="H573" s="50"/>
      <c r="I573" s="50"/>
      <c r="J573" s="50"/>
      <c r="K573" s="50"/>
      <c r="L573" s="50"/>
      <c r="M573" s="34"/>
      <c r="N573" s="50"/>
      <c r="O573" s="27"/>
    </row>
    <row r="574" spans="1:15" x14ac:dyDescent="0.25">
      <c r="A574" s="18"/>
      <c r="B574" s="49"/>
      <c r="C574" s="50"/>
      <c r="D574" s="50"/>
      <c r="E574" s="50"/>
      <c r="F574" s="50"/>
      <c r="G574" s="50"/>
      <c r="H574" s="50"/>
      <c r="I574" s="50"/>
      <c r="J574" s="50"/>
      <c r="K574" s="50"/>
      <c r="L574" s="50"/>
      <c r="M574" s="34"/>
      <c r="N574" s="50"/>
      <c r="O574" s="27"/>
    </row>
    <row r="575" spans="1:15" x14ac:dyDescent="0.25">
      <c r="A575" s="18"/>
      <c r="B575" s="49"/>
      <c r="C575" s="50"/>
      <c r="D575" s="50"/>
      <c r="E575" s="50"/>
      <c r="F575" s="50"/>
      <c r="G575" s="50"/>
      <c r="H575" s="50"/>
      <c r="I575" s="50"/>
      <c r="J575" s="50"/>
      <c r="K575" s="50"/>
      <c r="L575" s="50"/>
      <c r="M575" s="34"/>
      <c r="N575" s="50"/>
      <c r="O575" s="27"/>
    </row>
    <row r="576" spans="1:15" x14ac:dyDescent="0.25">
      <c r="A576" s="18"/>
      <c r="B576" s="49"/>
      <c r="C576" s="50"/>
      <c r="D576" s="50"/>
      <c r="E576" s="50"/>
      <c r="F576" s="50"/>
      <c r="G576" s="50"/>
      <c r="H576" s="50"/>
      <c r="I576" s="50"/>
      <c r="J576" s="50"/>
      <c r="K576" s="50"/>
      <c r="L576" s="50"/>
      <c r="M576" s="34"/>
      <c r="N576" s="50"/>
      <c r="O576" s="27"/>
    </row>
    <row r="577" spans="1:15" x14ac:dyDescent="0.25">
      <c r="A577" s="18"/>
      <c r="B577" s="49"/>
      <c r="C577" s="50"/>
      <c r="D577" s="50"/>
      <c r="E577" s="50"/>
      <c r="F577" s="50"/>
      <c r="G577" s="50"/>
      <c r="H577" s="50"/>
      <c r="I577" s="50"/>
      <c r="J577" s="50"/>
      <c r="K577" s="50"/>
      <c r="L577" s="50"/>
      <c r="M577" s="34"/>
      <c r="N577" s="50"/>
      <c r="O577" s="27"/>
    </row>
    <row r="578" spans="1:15" x14ac:dyDescent="0.25">
      <c r="A578" s="18"/>
      <c r="B578" s="49"/>
      <c r="C578" s="50"/>
      <c r="D578" s="50"/>
      <c r="E578" s="50"/>
      <c r="F578" s="50"/>
      <c r="G578" s="50"/>
      <c r="H578" s="50"/>
      <c r="I578" s="50"/>
      <c r="J578" s="50"/>
      <c r="K578" s="50"/>
      <c r="L578" s="50"/>
      <c r="M578" s="34"/>
      <c r="N578" s="50"/>
      <c r="O578" s="27"/>
    </row>
    <row r="579" spans="1:15" x14ac:dyDescent="0.25">
      <c r="A579" s="18"/>
      <c r="B579" s="49"/>
      <c r="C579" s="50"/>
      <c r="D579" s="50"/>
      <c r="E579" s="50"/>
      <c r="F579" s="50"/>
      <c r="G579" s="50"/>
      <c r="H579" s="50"/>
      <c r="I579" s="50"/>
      <c r="J579" s="50"/>
      <c r="K579" s="50"/>
      <c r="L579" s="50"/>
      <c r="M579" s="34"/>
      <c r="N579" s="50"/>
      <c r="O579" s="27"/>
    </row>
    <row r="580" spans="1:15" x14ac:dyDescent="0.25">
      <c r="A580" s="18"/>
      <c r="B580" s="49"/>
      <c r="C580" s="50"/>
      <c r="D580" s="50"/>
      <c r="E580" s="50"/>
      <c r="F580" s="50"/>
      <c r="G580" s="50"/>
      <c r="H580" s="50"/>
      <c r="I580" s="50"/>
      <c r="J580" s="50"/>
      <c r="K580" s="50"/>
      <c r="L580" s="50"/>
      <c r="M580" s="34"/>
      <c r="N580" s="50"/>
      <c r="O580" s="27"/>
    </row>
    <row r="581" spans="1:15" x14ac:dyDescent="0.25">
      <c r="A581" s="18"/>
      <c r="B581" s="49"/>
      <c r="C581" s="50"/>
      <c r="D581" s="50"/>
      <c r="E581" s="50"/>
      <c r="F581" s="50"/>
      <c r="G581" s="50"/>
      <c r="H581" s="50"/>
      <c r="I581" s="50"/>
      <c r="J581" s="50"/>
      <c r="K581" s="50"/>
      <c r="L581" s="50"/>
      <c r="M581" s="34"/>
      <c r="N581" s="50"/>
      <c r="O581" s="27"/>
    </row>
    <row r="582" spans="1:15" x14ac:dyDescent="0.25">
      <c r="A582" s="18"/>
      <c r="B582" s="49"/>
      <c r="C582" s="50"/>
      <c r="D582" s="50"/>
      <c r="E582" s="50"/>
      <c r="F582" s="50"/>
      <c r="G582" s="50"/>
      <c r="H582" s="50"/>
      <c r="I582" s="50"/>
      <c r="J582" s="50"/>
      <c r="K582" s="50"/>
      <c r="L582" s="50"/>
      <c r="M582" s="34"/>
      <c r="N582" s="50"/>
      <c r="O582" s="27"/>
    </row>
    <row r="583" spans="1:15" x14ac:dyDescent="0.25">
      <c r="A583" s="18"/>
      <c r="B583" s="49"/>
      <c r="C583" s="50"/>
      <c r="D583" s="50"/>
      <c r="E583" s="50"/>
      <c r="F583" s="50"/>
      <c r="G583" s="50"/>
      <c r="H583" s="50"/>
      <c r="I583" s="50"/>
      <c r="J583" s="50"/>
      <c r="K583" s="50"/>
      <c r="L583" s="50"/>
      <c r="M583" s="34"/>
      <c r="N583" s="50"/>
      <c r="O583" s="27"/>
    </row>
    <row r="584" spans="1:15" x14ac:dyDescent="0.25">
      <c r="A584" s="18"/>
      <c r="B584" s="49"/>
      <c r="C584" s="50"/>
      <c r="D584" s="50"/>
      <c r="E584" s="50"/>
      <c r="F584" s="50"/>
      <c r="G584" s="50"/>
      <c r="H584" s="50"/>
      <c r="I584" s="50"/>
      <c r="J584" s="50"/>
      <c r="K584" s="50"/>
      <c r="L584" s="50"/>
      <c r="M584" s="34"/>
      <c r="N584" s="50"/>
      <c r="O584" s="27"/>
    </row>
    <row r="585" spans="1:15" x14ac:dyDescent="0.25">
      <c r="A585" s="18"/>
      <c r="B585" s="49"/>
      <c r="C585" s="50"/>
      <c r="D585" s="50"/>
      <c r="E585" s="50"/>
      <c r="F585" s="50"/>
      <c r="G585" s="50"/>
      <c r="H585" s="50"/>
      <c r="I585" s="50"/>
      <c r="J585" s="50"/>
      <c r="K585" s="50"/>
      <c r="L585" s="50"/>
      <c r="M585" s="34"/>
      <c r="N585" s="50"/>
      <c r="O585" s="27"/>
    </row>
    <row r="586" spans="1:15" x14ac:dyDescent="0.25">
      <c r="A586" s="18"/>
      <c r="B586" s="49"/>
      <c r="C586" s="50"/>
      <c r="D586" s="50"/>
      <c r="E586" s="50"/>
      <c r="F586" s="50"/>
      <c r="G586" s="50"/>
      <c r="H586" s="50"/>
      <c r="I586" s="50"/>
      <c r="J586" s="50"/>
      <c r="K586" s="50"/>
      <c r="L586" s="50"/>
      <c r="M586" s="34"/>
      <c r="N586" s="50"/>
      <c r="O586" s="27"/>
    </row>
    <row r="587" spans="1:15" x14ac:dyDescent="0.25">
      <c r="A587" s="18"/>
      <c r="B587" s="49"/>
      <c r="C587" s="50"/>
      <c r="D587" s="50"/>
      <c r="E587" s="50"/>
      <c r="F587" s="50"/>
      <c r="G587" s="50"/>
      <c r="H587" s="50"/>
      <c r="I587" s="50"/>
      <c r="J587" s="50"/>
      <c r="K587" s="50"/>
      <c r="L587" s="50"/>
      <c r="M587" s="34"/>
      <c r="N587" s="50"/>
      <c r="O587" s="27"/>
    </row>
    <row r="588" spans="1:15" x14ac:dyDescent="0.25">
      <c r="A588" s="18"/>
      <c r="B588" s="49"/>
      <c r="C588" s="50"/>
      <c r="D588" s="50"/>
      <c r="E588" s="50"/>
      <c r="F588" s="50"/>
      <c r="G588" s="50"/>
      <c r="H588" s="50"/>
      <c r="I588" s="50"/>
      <c r="J588" s="50"/>
      <c r="K588" s="50"/>
      <c r="L588" s="50"/>
      <c r="M588" s="34"/>
      <c r="N588" s="50"/>
      <c r="O588" s="27"/>
    </row>
    <row r="589" spans="1:15" x14ac:dyDescent="0.25">
      <c r="A589" s="18"/>
      <c r="B589" s="49"/>
      <c r="C589" s="50"/>
      <c r="D589" s="50"/>
      <c r="E589" s="50"/>
      <c r="F589" s="50"/>
      <c r="G589" s="50"/>
      <c r="H589" s="50"/>
      <c r="I589" s="50"/>
      <c r="J589" s="50"/>
      <c r="K589" s="50"/>
      <c r="L589" s="50"/>
      <c r="M589" s="34"/>
      <c r="N589" s="50"/>
      <c r="O589" s="27"/>
    </row>
    <row r="590" spans="1:15" x14ac:dyDescent="0.25">
      <c r="A590" s="18"/>
      <c r="B590" s="49"/>
      <c r="C590" s="50"/>
      <c r="D590" s="50"/>
      <c r="E590" s="50"/>
      <c r="F590" s="50"/>
      <c r="G590" s="50"/>
      <c r="H590" s="50"/>
      <c r="I590" s="50"/>
      <c r="J590" s="50"/>
      <c r="K590" s="50"/>
      <c r="L590" s="50"/>
      <c r="M590" s="34"/>
      <c r="N590" s="50"/>
      <c r="O590" s="27"/>
    </row>
    <row r="591" spans="1:15" x14ac:dyDescent="0.25">
      <c r="A591" s="18"/>
      <c r="B591" s="49"/>
      <c r="C591" s="50"/>
      <c r="D591" s="50"/>
      <c r="E591" s="50"/>
      <c r="F591" s="50"/>
      <c r="G591" s="50"/>
      <c r="H591" s="50"/>
      <c r="I591" s="50"/>
      <c r="J591" s="50"/>
      <c r="K591" s="50"/>
      <c r="L591" s="50"/>
      <c r="M591" s="34"/>
      <c r="N591" s="50"/>
      <c r="O591" s="27"/>
    </row>
    <row r="592" spans="1:15" x14ac:dyDescent="0.25">
      <c r="A592" s="18"/>
      <c r="B592" s="49"/>
      <c r="C592" s="50"/>
      <c r="D592" s="50"/>
      <c r="E592" s="50"/>
      <c r="F592" s="50"/>
      <c r="G592" s="50"/>
      <c r="H592" s="50"/>
      <c r="I592" s="50"/>
      <c r="J592" s="50"/>
      <c r="K592" s="50"/>
      <c r="L592" s="50"/>
      <c r="M592" s="34"/>
      <c r="N592" s="50"/>
      <c r="O592" s="27"/>
    </row>
    <row r="593" spans="1:15" x14ac:dyDescent="0.25">
      <c r="A593" s="18"/>
      <c r="B593" s="49"/>
      <c r="C593" s="50"/>
      <c r="D593" s="50"/>
      <c r="E593" s="50"/>
      <c r="F593" s="50"/>
      <c r="G593" s="50"/>
      <c r="H593" s="50"/>
      <c r="I593" s="50"/>
      <c r="J593" s="50"/>
      <c r="K593" s="50"/>
      <c r="L593" s="50"/>
      <c r="M593" s="34"/>
      <c r="N593" s="50"/>
      <c r="O593" s="27"/>
    </row>
    <row r="594" spans="1:15" x14ac:dyDescent="0.25">
      <c r="A594" s="18"/>
      <c r="B594" s="49"/>
      <c r="C594" s="50"/>
      <c r="D594" s="50"/>
      <c r="E594" s="50"/>
      <c r="F594" s="50"/>
      <c r="G594" s="50"/>
      <c r="H594" s="50"/>
      <c r="I594" s="50"/>
      <c r="J594" s="50"/>
      <c r="K594" s="50"/>
      <c r="L594" s="50"/>
      <c r="M594" s="34"/>
      <c r="N594" s="50"/>
      <c r="O594" s="27"/>
    </row>
    <row r="595" spans="1:15" x14ac:dyDescent="0.25">
      <c r="A595" s="18"/>
      <c r="B595" s="49"/>
      <c r="C595" s="50"/>
      <c r="D595" s="50"/>
      <c r="E595" s="50"/>
      <c r="F595" s="50"/>
      <c r="G595" s="50"/>
      <c r="H595" s="50"/>
      <c r="I595" s="50"/>
      <c r="J595" s="50"/>
      <c r="K595" s="50"/>
      <c r="L595" s="50"/>
      <c r="M595" s="34"/>
      <c r="N595" s="50"/>
      <c r="O595" s="27"/>
    </row>
    <row r="596" spans="1:15" x14ac:dyDescent="0.25">
      <c r="A596" s="18"/>
      <c r="B596" s="49"/>
      <c r="C596" s="50"/>
      <c r="D596" s="50"/>
      <c r="E596" s="50"/>
      <c r="F596" s="50"/>
      <c r="G596" s="50"/>
      <c r="H596" s="50"/>
      <c r="I596" s="50"/>
      <c r="J596" s="50"/>
      <c r="K596" s="50"/>
      <c r="L596" s="50"/>
      <c r="M596" s="34"/>
      <c r="N596" s="50"/>
      <c r="O596" s="27"/>
    </row>
    <row r="597" spans="1:15" x14ac:dyDescent="0.25">
      <c r="A597" s="18"/>
      <c r="B597" s="49"/>
      <c r="C597" s="50"/>
      <c r="D597" s="50"/>
      <c r="E597" s="50"/>
      <c r="F597" s="50"/>
      <c r="G597" s="50"/>
      <c r="H597" s="50"/>
      <c r="I597" s="50"/>
      <c r="J597" s="50"/>
      <c r="K597" s="50"/>
      <c r="L597" s="50"/>
      <c r="M597" s="34"/>
      <c r="N597" s="50"/>
      <c r="O597" s="27"/>
    </row>
    <row r="598" spans="1:15" x14ac:dyDescent="0.25">
      <c r="A598" s="18"/>
      <c r="B598" s="49"/>
      <c r="C598" s="50"/>
      <c r="D598" s="50"/>
      <c r="E598" s="50"/>
      <c r="F598" s="50"/>
      <c r="G598" s="50"/>
      <c r="H598" s="50"/>
      <c r="I598" s="50"/>
      <c r="J598" s="50"/>
      <c r="K598" s="50"/>
      <c r="L598" s="50"/>
      <c r="M598" s="34"/>
      <c r="N598" s="50"/>
      <c r="O598" s="27"/>
    </row>
    <row r="599" spans="1:15" x14ac:dyDescent="0.25">
      <c r="A599" s="18"/>
      <c r="B599" s="49"/>
      <c r="C599" s="50"/>
      <c r="D599" s="50"/>
      <c r="E599" s="50"/>
      <c r="F599" s="50"/>
      <c r="G599" s="50"/>
      <c r="H599" s="50"/>
      <c r="I599" s="50"/>
      <c r="J599" s="50"/>
      <c r="K599" s="50"/>
      <c r="L599" s="50"/>
      <c r="M599" s="34"/>
      <c r="N599" s="50"/>
      <c r="O599" s="27"/>
    </row>
    <row r="600" spans="1:15" x14ac:dyDescent="0.25">
      <c r="A600" s="18"/>
      <c r="B600" s="49"/>
      <c r="C600" s="50"/>
      <c r="D600" s="50"/>
      <c r="E600" s="50"/>
      <c r="F600" s="50"/>
      <c r="G600" s="50"/>
      <c r="H600" s="50"/>
      <c r="I600" s="50"/>
      <c r="J600" s="50"/>
      <c r="K600" s="50"/>
      <c r="L600" s="50"/>
      <c r="M600" s="34"/>
      <c r="N600" s="50"/>
      <c r="O600" s="27"/>
    </row>
    <row r="601" spans="1:15" x14ac:dyDescent="0.25">
      <c r="A601" s="18"/>
      <c r="B601" s="49"/>
      <c r="C601" s="50"/>
      <c r="D601" s="50"/>
      <c r="E601" s="50"/>
      <c r="F601" s="50"/>
      <c r="G601" s="50"/>
      <c r="H601" s="50"/>
      <c r="I601" s="50"/>
      <c r="J601" s="50"/>
      <c r="K601" s="50"/>
      <c r="L601" s="50"/>
      <c r="M601" s="34"/>
      <c r="N601" s="50"/>
      <c r="O601" s="27"/>
    </row>
    <row r="602" spans="1:15" x14ac:dyDescent="0.25">
      <c r="A602" s="18"/>
      <c r="B602" s="49"/>
      <c r="C602" s="50"/>
      <c r="D602" s="50"/>
      <c r="E602" s="50"/>
      <c r="F602" s="50"/>
      <c r="G602" s="50"/>
      <c r="H602" s="50"/>
      <c r="I602" s="50"/>
      <c r="J602" s="50"/>
      <c r="K602" s="50"/>
      <c r="L602" s="50"/>
      <c r="M602" s="34"/>
      <c r="N602" s="50"/>
      <c r="O602" s="27"/>
    </row>
    <row r="603" spans="1:15" x14ac:dyDescent="0.25">
      <c r="A603" s="18"/>
      <c r="B603" s="49"/>
      <c r="C603" s="50"/>
      <c r="D603" s="50"/>
      <c r="E603" s="50"/>
      <c r="F603" s="50"/>
      <c r="G603" s="50"/>
      <c r="H603" s="50"/>
      <c r="I603" s="50"/>
      <c r="J603" s="50"/>
      <c r="K603" s="50"/>
      <c r="L603" s="50"/>
      <c r="M603" s="34"/>
      <c r="N603" s="50"/>
      <c r="O603" s="27"/>
    </row>
    <row r="604" spans="1:15" x14ac:dyDescent="0.25">
      <c r="A604" s="18"/>
      <c r="B604" s="49"/>
      <c r="C604" s="50"/>
      <c r="D604" s="50"/>
      <c r="E604" s="50"/>
      <c r="F604" s="50"/>
      <c r="G604" s="50"/>
      <c r="H604" s="50"/>
      <c r="I604" s="50"/>
      <c r="J604" s="50"/>
      <c r="K604" s="50"/>
      <c r="L604" s="50"/>
      <c r="M604" s="34"/>
      <c r="N604" s="50"/>
      <c r="O604" s="27"/>
    </row>
    <row r="605" spans="1:15" x14ac:dyDescent="0.25">
      <c r="A605" s="18"/>
      <c r="B605" s="49"/>
      <c r="C605" s="50"/>
      <c r="D605" s="50"/>
      <c r="E605" s="50"/>
      <c r="F605" s="50"/>
      <c r="G605" s="50"/>
      <c r="H605" s="50"/>
      <c r="I605" s="50"/>
      <c r="J605" s="50"/>
      <c r="K605" s="50"/>
      <c r="L605" s="50"/>
      <c r="M605" s="34"/>
      <c r="N605" s="50"/>
      <c r="O605" s="27"/>
    </row>
    <row r="606" spans="1:15" x14ac:dyDescent="0.25">
      <c r="A606" s="18"/>
      <c r="B606" s="49"/>
      <c r="C606" s="50"/>
      <c r="D606" s="50"/>
      <c r="E606" s="50"/>
      <c r="F606" s="50"/>
      <c r="G606" s="50"/>
      <c r="H606" s="50"/>
      <c r="I606" s="50"/>
      <c r="J606" s="50"/>
      <c r="K606" s="50"/>
      <c r="L606" s="50"/>
      <c r="M606" s="34"/>
      <c r="N606" s="50"/>
      <c r="O606" s="27"/>
    </row>
    <row r="607" spans="1:15" x14ac:dyDescent="0.25">
      <c r="A607" s="18"/>
      <c r="B607" s="49"/>
      <c r="C607" s="50"/>
      <c r="D607" s="50"/>
      <c r="E607" s="50"/>
      <c r="F607" s="50"/>
      <c r="G607" s="50"/>
      <c r="H607" s="50"/>
      <c r="I607" s="50"/>
      <c r="J607" s="50"/>
      <c r="K607" s="50"/>
      <c r="L607" s="50"/>
      <c r="M607" s="34"/>
      <c r="N607" s="50"/>
      <c r="O607" s="27"/>
    </row>
    <row r="608" spans="1:15" x14ac:dyDescent="0.25">
      <c r="A608" s="18"/>
      <c r="B608" s="49"/>
      <c r="C608" s="50"/>
      <c r="D608" s="50"/>
      <c r="E608" s="50"/>
      <c r="F608" s="50"/>
      <c r="G608" s="50"/>
      <c r="H608" s="50"/>
      <c r="I608" s="50"/>
      <c r="J608" s="50"/>
      <c r="K608" s="50"/>
      <c r="L608" s="50"/>
      <c r="M608" s="34"/>
      <c r="N608" s="50"/>
      <c r="O608" s="27"/>
    </row>
    <row r="609" spans="1:15" x14ac:dyDescent="0.25">
      <c r="A609" s="18"/>
      <c r="B609" s="49"/>
      <c r="C609" s="50"/>
      <c r="D609" s="50"/>
      <c r="E609" s="50"/>
      <c r="F609" s="50"/>
      <c r="G609" s="50"/>
      <c r="H609" s="50"/>
      <c r="I609" s="50"/>
      <c r="J609" s="50"/>
      <c r="K609" s="50"/>
      <c r="L609" s="50"/>
      <c r="M609" s="34"/>
      <c r="N609" s="50"/>
      <c r="O609" s="27"/>
    </row>
    <row r="610" spans="1:15" x14ac:dyDescent="0.25">
      <c r="A610" s="18"/>
      <c r="B610" s="49"/>
      <c r="C610" s="50"/>
      <c r="D610" s="50"/>
      <c r="E610" s="50"/>
      <c r="F610" s="50"/>
      <c r="G610" s="50"/>
      <c r="H610" s="50"/>
      <c r="I610" s="50"/>
      <c r="J610" s="50"/>
      <c r="K610" s="50"/>
      <c r="L610" s="50"/>
      <c r="M610" s="34"/>
      <c r="N610" s="50"/>
      <c r="O610" s="27"/>
    </row>
    <row r="611" spans="1:15" x14ac:dyDescent="0.25">
      <c r="A611" s="18"/>
      <c r="B611" s="49"/>
      <c r="C611" s="50"/>
      <c r="D611" s="50"/>
      <c r="E611" s="50"/>
      <c r="F611" s="50"/>
      <c r="G611" s="50"/>
      <c r="H611" s="50"/>
      <c r="I611" s="50"/>
      <c r="J611" s="50"/>
      <c r="K611" s="50"/>
      <c r="L611" s="50"/>
      <c r="M611" s="34"/>
      <c r="N611" s="50"/>
      <c r="O611" s="27"/>
    </row>
    <row r="612" spans="1:15" x14ac:dyDescent="0.25">
      <c r="A612" s="18"/>
      <c r="B612" s="49"/>
      <c r="C612" s="50"/>
      <c r="D612" s="50"/>
      <c r="E612" s="50"/>
      <c r="F612" s="50"/>
      <c r="G612" s="50"/>
      <c r="H612" s="50"/>
      <c r="I612" s="50"/>
      <c r="J612" s="50"/>
      <c r="K612" s="50"/>
      <c r="L612" s="50"/>
      <c r="M612" s="34"/>
      <c r="N612" s="50"/>
      <c r="O612" s="27"/>
    </row>
    <row r="613" spans="1:15" x14ac:dyDescent="0.25">
      <c r="A613" s="18"/>
      <c r="B613" s="49"/>
      <c r="C613" s="50"/>
      <c r="D613" s="50"/>
      <c r="E613" s="50"/>
      <c r="F613" s="50"/>
      <c r="G613" s="50"/>
      <c r="H613" s="50"/>
      <c r="I613" s="50"/>
      <c r="J613" s="50"/>
      <c r="K613" s="50"/>
      <c r="L613" s="50"/>
      <c r="M613" s="34"/>
      <c r="N613" s="50"/>
      <c r="O613" s="27"/>
    </row>
    <row r="614" spans="1:15" x14ac:dyDescent="0.25">
      <c r="A614" s="18"/>
      <c r="B614" s="49"/>
      <c r="C614" s="50"/>
      <c r="D614" s="50"/>
      <c r="E614" s="50"/>
      <c r="F614" s="50"/>
      <c r="G614" s="50"/>
      <c r="H614" s="50"/>
      <c r="I614" s="50"/>
      <c r="J614" s="50"/>
      <c r="K614" s="50"/>
      <c r="L614" s="50"/>
      <c r="M614" s="34"/>
      <c r="N614" s="50"/>
      <c r="O614" s="27"/>
    </row>
    <row r="615" spans="1:15" x14ac:dyDescent="0.25">
      <c r="A615" s="18"/>
      <c r="B615" s="49"/>
      <c r="C615" s="50"/>
      <c r="D615" s="50"/>
      <c r="E615" s="50"/>
      <c r="F615" s="50"/>
      <c r="G615" s="50"/>
      <c r="H615" s="50"/>
      <c r="I615" s="50"/>
      <c r="J615" s="50"/>
      <c r="K615" s="50"/>
      <c r="L615" s="50"/>
      <c r="M615" s="34"/>
      <c r="N615" s="50"/>
      <c r="O615" s="27"/>
    </row>
    <row r="616" spans="1:15" x14ac:dyDescent="0.25">
      <c r="A616" s="18"/>
      <c r="B616" s="49"/>
      <c r="C616" s="50"/>
      <c r="D616" s="50"/>
      <c r="E616" s="50"/>
      <c r="F616" s="50"/>
      <c r="G616" s="50"/>
      <c r="H616" s="50"/>
      <c r="I616" s="50"/>
      <c r="J616" s="50"/>
      <c r="K616" s="50"/>
      <c r="L616" s="50"/>
      <c r="M616" s="34"/>
      <c r="N616" s="50"/>
      <c r="O616" s="27"/>
    </row>
    <row r="617" spans="1:15" x14ac:dyDescent="0.25">
      <c r="A617" s="18"/>
      <c r="B617" s="49"/>
      <c r="C617" s="50"/>
      <c r="D617" s="50"/>
      <c r="E617" s="50"/>
      <c r="F617" s="50"/>
      <c r="G617" s="50"/>
      <c r="H617" s="50"/>
      <c r="I617" s="50"/>
      <c r="J617" s="50"/>
      <c r="K617" s="50"/>
      <c r="L617" s="50"/>
      <c r="M617" s="34"/>
      <c r="N617" s="50"/>
      <c r="O617" s="27"/>
    </row>
    <row r="618" spans="1:15" x14ac:dyDescent="0.25">
      <c r="A618" s="18"/>
      <c r="B618" s="49"/>
      <c r="C618" s="50"/>
      <c r="D618" s="50"/>
      <c r="E618" s="50"/>
      <c r="F618" s="50"/>
      <c r="G618" s="50"/>
      <c r="H618" s="50"/>
      <c r="I618" s="50"/>
      <c r="J618" s="50"/>
      <c r="K618" s="50"/>
      <c r="L618" s="50"/>
      <c r="M618" s="34"/>
      <c r="N618" s="50"/>
      <c r="O618" s="27"/>
    </row>
    <row r="619" spans="1:15" x14ac:dyDescent="0.25">
      <c r="A619" s="18"/>
      <c r="B619" s="49"/>
      <c r="C619" s="50"/>
      <c r="D619" s="50"/>
      <c r="E619" s="50"/>
      <c r="F619" s="50"/>
      <c r="G619" s="50"/>
      <c r="H619" s="50"/>
      <c r="I619" s="50"/>
      <c r="J619" s="50"/>
      <c r="K619" s="50"/>
      <c r="L619" s="50"/>
      <c r="M619" s="34"/>
      <c r="N619" s="50"/>
      <c r="O619" s="27"/>
    </row>
    <row r="620" spans="1:15" x14ac:dyDescent="0.25">
      <c r="A620" s="18"/>
      <c r="B620" s="49"/>
      <c r="C620" s="50"/>
      <c r="D620" s="50"/>
      <c r="E620" s="50"/>
      <c r="F620" s="50"/>
      <c r="G620" s="50"/>
      <c r="H620" s="50"/>
      <c r="I620" s="50"/>
      <c r="J620" s="50"/>
      <c r="K620" s="50"/>
      <c r="L620" s="50"/>
      <c r="M620" s="34"/>
      <c r="N620" s="50"/>
      <c r="O620" s="27"/>
    </row>
    <row r="621" spans="1:15" x14ac:dyDescent="0.25">
      <c r="A621" s="18"/>
      <c r="B621" s="49"/>
      <c r="C621" s="50"/>
      <c r="D621" s="50"/>
      <c r="E621" s="50"/>
      <c r="F621" s="50"/>
      <c r="G621" s="50"/>
      <c r="H621" s="50"/>
      <c r="I621" s="50"/>
      <c r="J621" s="50"/>
      <c r="K621" s="50"/>
      <c r="L621" s="50"/>
      <c r="M621" s="34"/>
      <c r="N621" s="50"/>
      <c r="O621" s="27"/>
    </row>
    <row r="622" spans="1:15" x14ac:dyDescent="0.25">
      <c r="A622" s="18"/>
      <c r="B622" s="49"/>
      <c r="C622" s="50"/>
      <c r="D622" s="50"/>
      <c r="E622" s="50"/>
      <c r="F622" s="50"/>
      <c r="G622" s="50"/>
      <c r="H622" s="50"/>
      <c r="I622" s="50"/>
      <c r="J622" s="50"/>
      <c r="K622" s="50"/>
      <c r="L622" s="50"/>
      <c r="M622" s="34"/>
      <c r="N622" s="50"/>
      <c r="O622" s="27"/>
    </row>
    <row r="623" spans="1:15" x14ac:dyDescent="0.25">
      <c r="A623" s="18"/>
      <c r="B623" s="49"/>
      <c r="C623" s="50"/>
      <c r="D623" s="50"/>
      <c r="E623" s="50"/>
      <c r="F623" s="50"/>
      <c r="G623" s="50"/>
      <c r="H623" s="50"/>
      <c r="I623" s="50"/>
      <c r="J623" s="50"/>
      <c r="K623" s="50"/>
      <c r="L623" s="50"/>
      <c r="M623" s="34"/>
      <c r="N623" s="50"/>
      <c r="O623" s="27"/>
    </row>
    <row r="624" spans="1:15" x14ac:dyDescent="0.25">
      <c r="A624" s="18"/>
      <c r="B624" s="49"/>
      <c r="C624" s="50"/>
      <c r="D624" s="50"/>
      <c r="E624" s="50"/>
      <c r="F624" s="50"/>
      <c r="G624" s="50"/>
      <c r="H624" s="50"/>
      <c r="I624" s="50"/>
      <c r="J624" s="50"/>
      <c r="K624" s="50"/>
      <c r="L624" s="50"/>
      <c r="M624" s="34"/>
      <c r="N624" s="50"/>
      <c r="O624" s="27"/>
    </row>
    <row r="625" spans="1:15" x14ac:dyDescent="0.25">
      <c r="A625" s="18"/>
      <c r="B625" s="49"/>
      <c r="C625" s="50"/>
      <c r="D625" s="50"/>
      <c r="E625" s="50"/>
      <c r="F625" s="50"/>
      <c r="G625" s="50"/>
      <c r="H625" s="50"/>
      <c r="I625" s="50"/>
      <c r="J625" s="50"/>
      <c r="K625" s="50"/>
      <c r="L625" s="50"/>
      <c r="M625" s="34"/>
      <c r="N625" s="50"/>
      <c r="O625" s="27"/>
    </row>
    <row r="626" spans="1:15" x14ac:dyDescent="0.25">
      <c r="A626" s="18"/>
      <c r="B626" s="49"/>
      <c r="C626" s="50"/>
      <c r="D626" s="50"/>
      <c r="E626" s="50"/>
      <c r="F626" s="50"/>
      <c r="G626" s="50"/>
      <c r="H626" s="50"/>
      <c r="I626" s="50"/>
      <c r="J626" s="50"/>
      <c r="K626" s="50"/>
      <c r="L626" s="50"/>
      <c r="M626" s="34"/>
      <c r="N626" s="50"/>
      <c r="O626" s="27"/>
    </row>
    <row r="627" spans="1:15" x14ac:dyDescent="0.25">
      <c r="A627" s="18"/>
      <c r="B627" s="49"/>
      <c r="C627" s="50"/>
      <c r="D627" s="50"/>
      <c r="E627" s="50"/>
      <c r="F627" s="50"/>
      <c r="G627" s="50"/>
      <c r="H627" s="50"/>
      <c r="I627" s="50"/>
      <c r="J627" s="50"/>
      <c r="K627" s="50"/>
      <c r="L627" s="50"/>
      <c r="M627" s="34"/>
      <c r="N627" s="50"/>
      <c r="O627" s="27"/>
    </row>
    <row r="628" spans="1:15" x14ac:dyDescent="0.25">
      <c r="A628" s="18"/>
      <c r="B628" s="49"/>
      <c r="C628" s="50"/>
      <c r="D628" s="50"/>
      <c r="E628" s="50"/>
      <c r="F628" s="50"/>
      <c r="G628" s="50"/>
      <c r="H628" s="50"/>
      <c r="I628" s="50"/>
      <c r="J628" s="50"/>
      <c r="K628" s="50"/>
      <c r="L628" s="50"/>
      <c r="M628" s="34"/>
      <c r="N628" s="50"/>
      <c r="O628" s="27"/>
    </row>
    <row r="629" spans="1:15" x14ac:dyDescent="0.25">
      <c r="A629" s="18"/>
      <c r="B629" s="49"/>
      <c r="C629" s="50"/>
      <c r="D629" s="50"/>
      <c r="E629" s="50"/>
      <c r="F629" s="50"/>
      <c r="G629" s="50"/>
      <c r="H629" s="50"/>
      <c r="I629" s="50"/>
      <c r="J629" s="50"/>
      <c r="K629" s="50"/>
      <c r="L629" s="50"/>
      <c r="M629" s="34"/>
      <c r="N629" s="50"/>
      <c r="O629" s="27"/>
    </row>
    <row r="630" spans="1:15" x14ac:dyDescent="0.25">
      <c r="A630" s="18"/>
      <c r="B630" s="49"/>
      <c r="C630" s="50"/>
      <c r="D630" s="50"/>
      <c r="E630" s="50"/>
      <c r="F630" s="50"/>
      <c r="G630" s="50"/>
      <c r="H630" s="50"/>
      <c r="I630" s="50"/>
      <c r="J630" s="50"/>
      <c r="K630" s="50"/>
      <c r="L630" s="50"/>
      <c r="M630" s="34"/>
      <c r="N630" s="50"/>
      <c r="O630" s="27"/>
    </row>
    <row r="631" spans="1:15" x14ac:dyDescent="0.25">
      <c r="A631" s="18"/>
      <c r="B631" s="49"/>
      <c r="C631" s="50"/>
      <c r="D631" s="50"/>
      <c r="E631" s="50"/>
      <c r="F631" s="50"/>
      <c r="G631" s="50"/>
      <c r="H631" s="50"/>
      <c r="I631" s="50"/>
      <c r="J631" s="50"/>
      <c r="K631" s="50"/>
      <c r="L631" s="50"/>
      <c r="M631" s="34"/>
      <c r="N631" s="50"/>
      <c r="O631" s="27"/>
    </row>
    <row r="632" spans="1:15" x14ac:dyDescent="0.25">
      <c r="A632" s="18"/>
      <c r="B632" s="49"/>
      <c r="C632" s="50"/>
      <c r="D632" s="50"/>
      <c r="E632" s="50"/>
      <c r="F632" s="50"/>
      <c r="G632" s="50"/>
      <c r="H632" s="50"/>
      <c r="I632" s="50"/>
      <c r="J632" s="50"/>
      <c r="K632" s="50"/>
      <c r="L632" s="50"/>
      <c r="M632" s="34"/>
      <c r="N632" s="50"/>
      <c r="O632" s="27"/>
    </row>
    <row r="633" spans="1:15" x14ac:dyDescent="0.25">
      <c r="A633" s="18"/>
      <c r="B633" s="49"/>
      <c r="C633" s="50"/>
      <c r="D633" s="50"/>
      <c r="E633" s="50"/>
      <c r="F633" s="50"/>
      <c r="G633" s="50"/>
      <c r="H633" s="50"/>
      <c r="I633" s="50"/>
      <c r="J633" s="50"/>
      <c r="K633" s="50"/>
      <c r="L633" s="50"/>
      <c r="M633" s="34"/>
      <c r="N633" s="50"/>
      <c r="O633" s="27"/>
    </row>
    <row r="634" spans="1:15" x14ac:dyDescent="0.25">
      <c r="A634" s="18"/>
      <c r="B634" s="49"/>
      <c r="C634" s="50"/>
      <c r="D634" s="50"/>
      <c r="E634" s="50"/>
      <c r="F634" s="50"/>
      <c r="G634" s="50"/>
      <c r="H634" s="50"/>
      <c r="I634" s="50"/>
      <c r="J634" s="50"/>
      <c r="K634" s="50"/>
      <c r="L634" s="50"/>
      <c r="M634" s="34"/>
      <c r="N634" s="50"/>
      <c r="O634" s="27"/>
    </row>
    <row r="635" spans="1:15" x14ac:dyDescent="0.25">
      <c r="A635" s="18"/>
      <c r="B635" s="49"/>
      <c r="C635" s="50"/>
      <c r="D635" s="50"/>
      <c r="E635" s="50"/>
      <c r="F635" s="50"/>
      <c r="G635" s="50"/>
      <c r="H635" s="50"/>
      <c r="I635" s="50"/>
      <c r="J635" s="50"/>
      <c r="K635" s="50"/>
      <c r="L635" s="50"/>
      <c r="M635" s="34"/>
      <c r="N635" s="50"/>
      <c r="O635" s="27"/>
    </row>
    <row r="636" spans="1:15" x14ac:dyDescent="0.25">
      <c r="A636" s="18"/>
      <c r="B636" s="49"/>
      <c r="C636" s="50"/>
      <c r="D636" s="50"/>
      <c r="E636" s="50"/>
      <c r="F636" s="50"/>
      <c r="G636" s="50"/>
      <c r="H636" s="50"/>
      <c r="I636" s="50"/>
      <c r="J636" s="50"/>
      <c r="K636" s="50"/>
      <c r="L636" s="50"/>
      <c r="M636" s="34"/>
      <c r="N636" s="50"/>
      <c r="O636" s="27"/>
    </row>
    <row r="637" spans="1:15" x14ac:dyDescent="0.25">
      <c r="A637" s="18"/>
      <c r="B637" s="49"/>
      <c r="C637" s="50"/>
      <c r="D637" s="50"/>
      <c r="E637" s="50"/>
      <c r="F637" s="50"/>
      <c r="G637" s="50"/>
      <c r="H637" s="50"/>
      <c r="I637" s="50"/>
      <c r="J637" s="50"/>
      <c r="K637" s="50"/>
      <c r="L637" s="50"/>
      <c r="M637" s="34"/>
      <c r="N637" s="50"/>
      <c r="O637" s="27"/>
    </row>
    <row r="638" spans="1:15" x14ac:dyDescent="0.25">
      <c r="A638" s="18"/>
      <c r="B638" s="49"/>
      <c r="C638" s="50"/>
      <c r="D638" s="50"/>
      <c r="E638" s="50"/>
      <c r="F638" s="50"/>
      <c r="G638" s="50"/>
      <c r="H638" s="50"/>
      <c r="I638" s="50"/>
      <c r="J638" s="50"/>
      <c r="K638" s="50"/>
      <c r="L638" s="50"/>
      <c r="M638" s="34"/>
      <c r="N638" s="50"/>
      <c r="O638" s="27"/>
    </row>
    <row r="639" spans="1:15" x14ac:dyDescent="0.25">
      <c r="A639" s="18"/>
      <c r="B639" s="49"/>
      <c r="C639" s="50"/>
      <c r="D639" s="50"/>
      <c r="E639" s="50"/>
      <c r="F639" s="50"/>
      <c r="G639" s="50"/>
      <c r="H639" s="50"/>
      <c r="I639" s="50"/>
      <c r="J639" s="50"/>
      <c r="K639" s="50"/>
      <c r="L639" s="50"/>
      <c r="M639" s="34"/>
      <c r="N639" s="50"/>
      <c r="O639" s="27"/>
    </row>
    <row r="640" spans="1:15" x14ac:dyDescent="0.25">
      <c r="A640" s="18"/>
      <c r="B640" s="49"/>
      <c r="C640" s="50"/>
      <c r="D640" s="50"/>
      <c r="E640" s="50"/>
      <c r="F640" s="50"/>
      <c r="G640" s="50"/>
      <c r="H640" s="50"/>
      <c r="I640" s="50"/>
      <c r="J640" s="50"/>
      <c r="K640" s="50"/>
      <c r="L640" s="50"/>
      <c r="M640" s="34"/>
      <c r="N640" s="50"/>
      <c r="O640" s="27"/>
    </row>
    <row r="641" spans="1:15" x14ac:dyDescent="0.25">
      <c r="A641" s="18"/>
      <c r="B641" s="49"/>
      <c r="C641" s="50"/>
      <c r="D641" s="50"/>
      <c r="E641" s="50"/>
      <c r="F641" s="50"/>
      <c r="G641" s="50"/>
      <c r="H641" s="50"/>
      <c r="I641" s="50"/>
      <c r="J641" s="50"/>
      <c r="K641" s="50"/>
      <c r="L641" s="50"/>
      <c r="M641" s="34"/>
      <c r="N641" s="50"/>
      <c r="O641" s="27"/>
    </row>
    <row r="642" spans="1:15" x14ac:dyDescent="0.25">
      <c r="A642" s="18"/>
      <c r="B642" s="49"/>
      <c r="C642" s="50"/>
      <c r="D642" s="50"/>
      <c r="E642" s="50"/>
      <c r="F642" s="50"/>
      <c r="G642" s="50"/>
      <c r="H642" s="50"/>
      <c r="I642" s="50"/>
      <c r="J642" s="50"/>
      <c r="K642" s="50"/>
      <c r="L642" s="50"/>
      <c r="M642" s="34"/>
      <c r="N642" s="50"/>
      <c r="O642" s="27"/>
    </row>
    <row r="643" spans="1:15" x14ac:dyDescent="0.25">
      <c r="A643" s="18"/>
      <c r="B643" s="49"/>
      <c r="C643" s="50"/>
      <c r="D643" s="50"/>
      <c r="E643" s="50"/>
      <c r="F643" s="50"/>
      <c r="G643" s="50"/>
      <c r="H643" s="50"/>
      <c r="I643" s="50"/>
      <c r="J643" s="50"/>
      <c r="K643" s="50"/>
      <c r="L643" s="50"/>
      <c r="M643" s="34"/>
      <c r="N643" s="50"/>
      <c r="O643" s="27"/>
    </row>
    <row r="644" spans="1:15" x14ac:dyDescent="0.25">
      <c r="A644" s="18"/>
      <c r="B644" s="49"/>
      <c r="C644" s="50"/>
      <c r="D644" s="50"/>
      <c r="E644" s="50"/>
      <c r="F644" s="50"/>
      <c r="G644" s="50"/>
      <c r="H644" s="50"/>
      <c r="I644" s="50"/>
      <c r="J644" s="50"/>
      <c r="K644" s="50"/>
      <c r="L644" s="50"/>
      <c r="M644" s="34"/>
      <c r="N644" s="50"/>
      <c r="O644" s="27"/>
    </row>
    <row r="645" spans="1:15" x14ac:dyDescent="0.25">
      <c r="A645" s="18"/>
      <c r="B645" s="49"/>
      <c r="C645" s="50"/>
      <c r="D645" s="50"/>
      <c r="E645" s="50"/>
      <c r="F645" s="50"/>
      <c r="G645" s="50"/>
      <c r="H645" s="50"/>
      <c r="I645" s="50"/>
      <c r="J645" s="50"/>
      <c r="K645" s="50"/>
      <c r="L645" s="50"/>
      <c r="M645" s="34"/>
      <c r="N645" s="50"/>
      <c r="O645" s="27"/>
    </row>
    <row r="646" spans="1:15" x14ac:dyDescent="0.25">
      <c r="A646" s="18"/>
      <c r="B646" s="49"/>
      <c r="C646" s="50"/>
      <c r="D646" s="50"/>
      <c r="E646" s="50"/>
      <c r="F646" s="50"/>
      <c r="G646" s="50"/>
      <c r="H646" s="50"/>
      <c r="I646" s="50"/>
      <c r="J646" s="50"/>
      <c r="K646" s="50"/>
      <c r="L646" s="50"/>
      <c r="M646" s="34"/>
      <c r="N646" s="50"/>
      <c r="O646" s="27"/>
    </row>
    <row r="647" spans="1:15" x14ac:dyDescent="0.25">
      <c r="A647" s="18"/>
      <c r="B647" s="49"/>
      <c r="C647" s="50"/>
      <c r="D647" s="50"/>
      <c r="E647" s="50"/>
      <c r="F647" s="50"/>
      <c r="G647" s="50"/>
      <c r="H647" s="50"/>
      <c r="I647" s="50"/>
      <c r="J647" s="50"/>
      <c r="K647" s="50"/>
      <c r="L647" s="50"/>
      <c r="M647" s="34"/>
      <c r="N647" s="50"/>
      <c r="O647" s="27"/>
    </row>
    <row r="648" spans="1:15" x14ac:dyDescent="0.25">
      <c r="A648" s="18"/>
      <c r="B648" s="49"/>
      <c r="C648" s="50"/>
      <c r="D648" s="50"/>
      <c r="E648" s="50"/>
      <c r="F648" s="50"/>
      <c r="G648" s="50"/>
      <c r="H648" s="50"/>
      <c r="I648" s="50"/>
      <c r="J648" s="50"/>
      <c r="K648" s="50"/>
      <c r="L648" s="50"/>
      <c r="M648" s="34"/>
      <c r="N648" s="50"/>
      <c r="O648" s="27"/>
    </row>
    <row r="649" spans="1:15" x14ac:dyDescent="0.25">
      <c r="A649" s="18"/>
      <c r="B649" s="49"/>
      <c r="C649" s="50"/>
      <c r="D649" s="50"/>
      <c r="E649" s="50"/>
      <c r="F649" s="50"/>
      <c r="G649" s="50"/>
      <c r="H649" s="50"/>
      <c r="I649" s="50"/>
      <c r="J649" s="50"/>
      <c r="K649" s="50"/>
      <c r="L649" s="50"/>
      <c r="M649" s="34"/>
      <c r="N649" s="50"/>
      <c r="O649" s="27"/>
    </row>
    <row r="650" spans="1:15" x14ac:dyDescent="0.25">
      <c r="A650" s="18"/>
      <c r="B650" s="49"/>
      <c r="C650" s="50"/>
      <c r="D650" s="50"/>
      <c r="E650" s="50"/>
      <c r="F650" s="50"/>
      <c r="G650" s="50"/>
      <c r="H650" s="50"/>
      <c r="I650" s="50"/>
      <c r="J650" s="50"/>
      <c r="K650" s="50"/>
      <c r="L650" s="50"/>
      <c r="M650" s="34"/>
      <c r="N650" s="50"/>
      <c r="O650" s="27"/>
    </row>
    <row r="651" spans="1:15" x14ac:dyDescent="0.25">
      <c r="A651" s="18"/>
      <c r="B651" s="49"/>
      <c r="C651" s="50"/>
      <c r="D651" s="50"/>
      <c r="E651" s="50"/>
      <c r="F651" s="50"/>
      <c r="G651" s="50"/>
      <c r="H651" s="50"/>
      <c r="I651" s="50"/>
      <c r="J651" s="50"/>
      <c r="K651" s="50"/>
      <c r="L651" s="50"/>
      <c r="M651" s="34"/>
      <c r="N651" s="50"/>
      <c r="O651" s="27"/>
    </row>
    <row r="652" spans="1:15" x14ac:dyDescent="0.25">
      <c r="A652" s="18"/>
      <c r="B652" s="49"/>
      <c r="C652" s="50"/>
      <c r="D652" s="50"/>
      <c r="E652" s="50"/>
      <c r="F652" s="50"/>
      <c r="G652" s="50"/>
      <c r="H652" s="50"/>
      <c r="I652" s="50"/>
      <c r="J652" s="50"/>
      <c r="K652" s="50"/>
      <c r="L652" s="50"/>
      <c r="M652" s="34"/>
      <c r="N652" s="50"/>
      <c r="O652" s="27"/>
    </row>
    <row r="653" spans="1:15" x14ac:dyDescent="0.25">
      <c r="A653" s="18"/>
      <c r="B653" s="49"/>
      <c r="C653" s="50"/>
      <c r="D653" s="50"/>
      <c r="E653" s="50"/>
      <c r="F653" s="50"/>
      <c r="G653" s="50"/>
      <c r="H653" s="50"/>
      <c r="I653" s="50"/>
      <c r="J653" s="50"/>
      <c r="K653" s="50"/>
      <c r="L653" s="50"/>
      <c r="M653" s="34"/>
      <c r="N653" s="50"/>
      <c r="O653" s="27"/>
    </row>
    <row r="654" spans="1:15" x14ac:dyDescent="0.25">
      <c r="A654" s="18"/>
      <c r="B654" s="49"/>
      <c r="C654" s="50"/>
      <c r="D654" s="50"/>
      <c r="E654" s="50"/>
      <c r="F654" s="50"/>
      <c r="G654" s="50"/>
      <c r="H654" s="50"/>
      <c r="I654" s="50"/>
      <c r="J654" s="50"/>
      <c r="K654" s="50"/>
      <c r="L654" s="50"/>
      <c r="M654" s="34"/>
      <c r="N654" s="50"/>
      <c r="O654" s="27"/>
    </row>
    <row r="655" spans="1:15" x14ac:dyDescent="0.25">
      <c r="A655" s="18"/>
      <c r="B655" s="49"/>
      <c r="C655" s="50"/>
      <c r="D655" s="50"/>
      <c r="E655" s="50"/>
      <c r="F655" s="50"/>
      <c r="G655" s="50"/>
      <c r="H655" s="50"/>
      <c r="I655" s="50"/>
      <c r="J655" s="50"/>
      <c r="K655" s="50"/>
      <c r="L655" s="50"/>
      <c r="M655" s="34"/>
      <c r="N655" s="50"/>
      <c r="O655" s="27"/>
    </row>
    <row r="656" spans="1:15" x14ac:dyDescent="0.25">
      <c r="A656" s="18"/>
      <c r="B656" s="49"/>
      <c r="C656" s="50"/>
      <c r="D656" s="50"/>
      <c r="E656" s="50"/>
      <c r="F656" s="50"/>
      <c r="G656" s="50"/>
      <c r="H656" s="50"/>
      <c r="I656" s="50"/>
      <c r="J656" s="50"/>
      <c r="K656" s="50"/>
      <c r="L656" s="50"/>
      <c r="M656" s="34"/>
      <c r="N656" s="50"/>
      <c r="O656" s="27"/>
    </row>
    <row r="657" spans="1:15" x14ac:dyDescent="0.25">
      <c r="A657" s="18"/>
      <c r="B657" s="49"/>
      <c r="C657" s="50"/>
      <c r="D657" s="50"/>
      <c r="E657" s="50"/>
      <c r="F657" s="50"/>
      <c r="G657" s="50"/>
      <c r="H657" s="50"/>
      <c r="I657" s="50"/>
      <c r="J657" s="50"/>
      <c r="K657" s="50"/>
      <c r="L657" s="50"/>
      <c r="M657" s="34"/>
      <c r="N657" s="50"/>
      <c r="O657" s="27"/>
    </row>
    <row r="658" spans="1:15" x14ac:dyDescent="0.25">
      <c r="A658" s="18"/>
      <c r="B658" s="49"/>
      <c r="C658" s="50"/>
      <c r="D658" s="50"/>
      <c r="E658" s="50"/>
      <c r="F658" s="50"/>
      <c r="G658" s="50"/>
      <c r="H658" s="50"/>
      <c r="I658" s="50"/>
      <c r="J658" s="50"/>
      <c r="K658" s="50"/>
      <c r="L658" s="50"/>
      <c r="M658" s="34"/>
      <c r="N658" s="50"/>
      <c r="O658" s="27"/>
    </row>
    <row r="659" spans="1:15" x14ac:dyDescent="0.25">
      <c r="A659" s="18"/>
      <c r="B659" s="49"/>
      <c r="C659" s="50"/>
      <c r="D659" s="50"/>
      <c r="E659" s="50"/>
      <c r="F659" s="50"/>
      <c r="G659" s="50"/>
      <c r="H659" s="50"/>
      <c r="I659" s="50"/>
      <c r="J659" s="50"/>
      <c r="K659" s="50"/>
      <c r="L659" s="50"/>
      <c r="M659" s="34"/>
      <c r="N659" s="50"/>
      <c r="O659" s="27"/>
    </row>
    <row r="660" spans="1:15" x14ac:dyDescent="0.25">
      <c r="A660" s="18"/>
      <c r="B660" s="49"/>
      <c r="C660" s="50"/>
      <c r="D660" s="50"/>
      <c r="E660" s="50"/>
      <c r="F660" s="50"/>
      <c r="G660" s="50"/>
      <c r="H660" s="50"/>
      <c r="I660" s="50"/>
      <c r="J660" s="50"/>
      <c r="K660" s="50"/>
      <c r="L660" s="50"/>
      <c r="M660" s="34"/>
      <c r="N660" s="50"/>
      <c r="O660" s="27"/>
    </row>
    <row r="661" spans="1:15" x14ac:dyDescent="0.25">
      <c r="A661" s="18"/>
      <c r="B661" s="49"/>
      <c r="C661" s="50"/>
      <c r="D661" s="50"/>
      <c r="E661" s="50"/>
      <c r="F661" s="50"/>
      <c r="G661" s="50"/>
      <c r="H661" s="50"/>
      <c r="I661" s="50"/>
      <c r="J661" s="50"/>
      <c r="K661" s="50"/>
      <c r="L661" s="50"/>
      <c r="M661" s="34"/>
      <c r="N661" s="50"/>
      <c r="O661" s="27"/>
    </row>
    <row r="662" spans="1:15" x14ac:dyDescent="0.25">
      <c r="A662" s="18"/>
      <c r="B662" s="49"/>
      <c r="C662" s="50"/>
      <c r="D662" s="50"/>
      <c r="E662" s="50"/>
      <c r="F662" s="50"/>
      <c r="G662" s="50"/>
      <c r="H662" s="50"/>
      <c r="I662" s="50"/>
      <c r="J662" s="50"/>
      <c r="K662" s="50"/>
      <c r="L662" s="50"/>
      <c r="M662" s="34"/>
      <c r="N662" s="50"/>
      <c r="O662" s="27"/>
    </row>
    <row r="663" spans="1:15" x14ac:dyDescent="0.25">
      <c r="A663" s="18"/>
      <c r="B663" s="49"/>
      <c r="C663" s="50"/>
      <c r="D663" s="50"/>
      <c r="E663" s="50"/>
      <c r="F663" s="50"/>
      <c r="G663" s="50"/>
      <c r="H663" s="50"/>
      <c r="I663" s="50"/>
      <c r="J663" s="50"/>
      <c r="K663" s="50"/>
      <c r="L663" s="50"/>
      <c r="M663" s="34"/>
      <c r="N663" s="50"/>
      <c r="O663" s="27"/>
    </row>
    <row r="664" spans="1:15" x14ac:dyDescent="0.25">
      <c r="A664" s="18"/>
      <c r="B664" s="49"/>
      <c r="C664" s="50"/>
      <c r="D664" s="50"/>
      <c r="E664" s="50"/>
      <c r="F664" s="50"/>
      <c r="G664" s="50"/>
      <c r="H664" s="50"/>
      <c r="I664" s="50"/>
      <c r="J664" s="50"/>
      <c r="K664" s="50"/>
      <c r="L664" s="50"/>
      <c r="M664" s="34"/>
      <c r="N664" s="50"/>
      <c r="O664" s="27"/>
    </row>
    <row r="665" spans="1:15" x14ac:dyDescent="0.25">
      <c r="A665" s="18"/>
      <c r="B665" s="49"/>
      <c r="C665" s="50"/>
      <c r="D665" s="50"/>
      <c r="E665" s="50"/>
      <c r="F665" s="50"/>
      <c r="G665" s="50"/>
      <c r="H665" s="50"/>
      <c r="I665" s="50"/>
      <c r="J665" s="50"/>
      <c r="K665" s="50"/>
      <c r="L665" s="50"/>
      <c r="M665" s="34"/>
      <c r="N665" s="50"/>
      <c r="O665" s="27"/>
    </row>
    <row r="666" spans="1:15" x14ac:dyDescent="0.25">
      <c r="A666" s="18"/>
      <c r="B666" s="49"/>
      <c r="C666" s="50"/>
      <c r="D666" s="50"/>
      <c r="E666" s="50"/>
      <c r="F666" s="50"/>
      <c r="G666" s="50"/>
      <c r="H666" s="50"/>
      <c r="I666" s="50"/>
      <c r="J666" s="50"/>
      <c r="K666" s="50"/>
      <c r="L666" s="50"/>
      <c r="M666" s="34"/>
      <c r="N666" s="50"/>
      <c r="O666" s="27"/>
    </row>
    <row r="667" spans="1:15" x14ac:dyDescent="0.25">
      <c r="A667" s="18"/>
      <c r="B667" s="49"/>
      <c r="C667" s="50"/>
      <c r="D667" s="50"/>
      <c r="E667" s="50"/>
      <c r="F667" s="50"/>
      <c r="G667" s="50"/>
      <c r="H667" s="50"/>
      <c r="I667" s="50"/>
      <c r="J667" s="50"/>
      <c r="K667" s="50"/>
      <c r="L667" s="50"/>
      <c r="M667" s="34"/>
      <c r="N667" s="50"/>
      <c r="O667" s="27"/>
    </row>
    <row r="668" spans="1:15" x14ac:dyDescent="0.25">
      <c r="A668" s="18"/>
      <c r="B668" s="49"/>
      <c r="C668" s="50"/>
      <c r="D668" s="50"/>
      <c r="E668" s="50"/>
      <c r="F668" s="50"/>
      <c r="G668" s="50"/>
      <c r="H668" s="50"/>
      <c r="I668" s="50"/>
      <c r="J668" s="50"/>
      <c r="K668" s="50"/>
      <c r="L668" s="50"/>
      <c r="M668" s="34"/>
      <c r="N668" s="50"/>
      <c r="O668" s="27"/>
    </row>
    <row r="669" spans="1:15" x14ac:dyDescent="0.25">
      <c r="A669" s="18"/>
      <c r="B669" s="49"/>
      <c r="C669" s="50"/>
      <c r="D669" s="50"/>
      <c r="E669" s="50"/>
      <c r="F669" s="50"/>
      <c r="G669" s="50"/>
      <c r="H669" s="50"/>
      <c r="I669" s="50"/>
      <c r="J669" s="50"/>
      <c r="K669" s="50"/>
      <c r="L669" s="50"/>
      <c r="M669" s="34"/>
      <c r="N669" s="50"/>
      <c r="O669" s="27"/>
    </row>
    <row r="670" spans="1:15" x14ac:dyDescent="0.25">
      <c r="A670" s="18"/>
      <c r="B670" s="49"/>
      <c r="C670" s="50"/>
      <c r="D670" s="50"/>
      <c r="E670" s="50"/>
      <c r="F670" s="50"/>
      <c r="G670" s="50"/>
      <c r="H670" s="50"/>
      <c r="I670" s="50"/>
      <c r="J670" s="50"/>
      <c r="K670" s="50"/>
      <c r="L670" s="50"/>
      <c r="M670" s="34"/>
      <c r="N670" s="50"/>
      <c r="O670" s="27"/>
    </row>
    <row r="671" spans="1:15" x14ac:dyDescent="0.25">
      <c r="A671" s="18"/>
      <c r="B671" s="49"/>
      <c r="C671" s="50"/>
      <c r="D671" s="50"/>
      <c r="E671" s="50"/>
      <c r="F671" s="50"/>
      <c r="G671" s="50"/>
      <c r="H671" s="50"/>
      <c r="I671" s="50"/>
      <c r="J671" s="50"/>
      <c r="K671" s="50"/>
      <c r="L671" s="50"/>
      <c r="M671" s="34"/>
      <c r="N671" s="50"/>
      <c r="O671" s="27"/>
    </row>
    <row r="672" spans="1:15" x14ac:dyDescent="0.25">
      <c r="A672" s="18"/>
      <c r="B672" s="49"/>
      <c r="C672" s="50"/>
      <c r="D672" s="50"/>
      <c r="E672" s="50"/>
      <c r="F672" s="50"/>
      <c r="G672" s="50"/>
      <c r="H672" s="50"/>
      <c r="I672" s="50"/>
      <c r="J672" s="50"/>
      <c r="K672" s="50"/>
      <c r="L672" s="50"/>
      <c r="M672" s="34"/>
      <c r="N672" s="50"/>
      <c r="O672" s="27"/>
    </row>
    <row r="673" spans="1:15" x14ac:dyDescent="0.25">
      <c r="A673" s="18"/>
      <c r="B673" s="49"/>
      <c r="C673" s="50"/>
      <c r="D673" s="50"/>
      <c r="E673" s="50"/>
      <c r="F673" s="50"/>
      <c r="G673" s="50"/>
      <c r="H673" s="50"/>
      <c r="I673" s="50"/>
      <c r="J673" s="50"/>
      <c r="K673" s="50"/>
      <c r="L673" s="50"/>
      <c r="M673" s="34"/>
      <c r="N673" s="50"/>
      <c r="O673" s="27"/>
    </row>
    <row r="674" spans="1:15" x14ac:dyDescent="0.25">
      <c r="A674" s="18"/>
      <c r="B674" s="49"/>
      <c r="C674" s="50"/>
      <c r="D674" s="50"/>
      <c r="E674" s="50"/>
      <c r="F674" s="50"/>
      <c r="G674" s="50"/>
      <c r="H674" s="50"/>
      <c r="I674" s="50"/>
      <c r="J674" s="50"/>
      <c r="K674" s="50"/>
      <c r="L674" s="50"/>
      <c r="M674" s="34"/>
      <c r="N674" s="50"/>
      <c r="O674" s="27"/>
    </row>
    <row r="675" spans="1:15" x14ac:dyDescent="0.25">
      <c r="A675" s="18"/>
      <c r="B675" s="49"/>
      <c r="C675" s="50"/>
      <c r="D675" s="50"/>
      <c r="E675" s="50"/>
      <c r="F675" s="50"/>
      <c r="G675" s="50"/>
      <c r="H675" s="50"/>
      <c r="I675" s="50"/>
      <c r="J675" s="50"/>
      <c r="K675" s="50"/>
      <c r="L675" s="50"/>
      <c r="M675" s="34"/>
      <c r="N675" s="50"/>
      <c r="O675" s="27"/>
    </row>
    <row r="676" spans="1:15" x14ac:dyDescent="0.25">
      <c r="A676" s="18"/>
      <c r="B676" s="49"/>
      <c r="C676" s="50"/>
      <c r="D676" s="50"/>
      <c r="E676" s="50"/>
      <c r="F676" s="50"/>
      <c r="G676" s="50"/>
      <c r="H676" s="50"/>
      <c r="I676" s="50"/>
      <c r="J676" s="50"/>
      <c r="K676" s="50"/>
      <c r="L676" s="50"/>
      <c r="M676" s="34"/>
      <c r="N676" s="50"/>
      <c r="O676" s="27"/>
    </row>
    <row r="677" spans="1:15" x14ac:dyDescent="0.25">
      <c r="A677" s="18"/>
      <c r="B677" s="49"/>
      <c r="C677" s="50"/>
      <c r="D677" s="50"/>
      <c r="E677" s="50"/>
      <c r="F677" s="50"/>
      <c r="G677" s="50"/>
      <c r="H677" s="50"/>
      <c r="I677" s="50"/>
      <c r="J677" s="50"/>
      <c r="K677" s="50"/>
      <c r="L677" s="50"/>
      <c r="M677" s="34"/>
      <c r="N677" s="50"/>
      <c r="O677" s="27"/>
    </row>
    <row r="678" spans="1:15" x14ac:dyDescent="0.25">
      <c r="A678" s="18"/>
      <c r="B678" s="49"/>
      <c r="C678" s="50"/>
      <c r="D678" s="50"/>
      <c r="E678" s="50"/>
      <c r="F678" s="50"/>
      <c r="G678" s="50"/>
      <c r="H678" s="50"/>
      <c r="I678" s="50"/>
      <c r="J678" s="50"/>
      <c r="K678" s="50"/>
      <c r="L678" s="50"/>
      <c r="M678" s="34"/>
      <c r="N678" s="50"/>
      <c r="O678" s="27"/>
    </row>
    <row r="679" spans="1:15" x14ac:dyDescent="0.25">
      <c r="A679" s="18"/>
      <c r="B679" s="49"/>
      <c r="C679" s="50"/>
      <c r="D679" s="50"/>
      <c r="E679" s="50"/>
      <c r="F679" s="50"/>
      <c r="G679" s="50"/>
      <c r="H679" s="50"/>
      <c r="I679" s="50"/>
      <c r="J679" s="50"/>
      <c r="K679" s="50"/>
      <c r="L679" s="50"/>
      <c r="M679" s="34"/>
      <c r="N679" s="50"/>
      <c r="O679" s="27"/>
    </row>
    <row r="680" spans="1:15" x14ac:dyDescent="0.25">
      <c r="A680" s="18"/>
      <c r="B680" s="49"/>
      <c r="C680" s="50"/>
      <c r="D680" s="50"/>
      <c r="E680" s="50"/>
      <c r="F680" s="50"/>
      <c r="G680" s="50"/>
      <c r="H680" s="50"/>
      <c r="I680" s="50"/>
      <c r="J680" s="50"/>
      <c r="K680" s="50"/>
      <c r="L680" s="50"/>
      <c r="M680" s="34"/>
      <c r="N680" s="50"/>
      <c r="O680" s="27"/>
    </row>
    <row r="681" spans="1:15" x14ac:dyDescent="0.25">
      <c r="A681" s="18"/>
      <c r="B681" s="49"/>
      <c r="C681" s="50"/>
      <c r="D681" s="50"/>
      <c r="E681" s="50"/>
      <c r="F681" s="50"/>
      <c r="G681" s="50"/>
      <c r="H681" s="50"/>
      <c r="I681" s="50"/>
      <c r="J681" s="50"/>
      <c r="K681" s="50"/>
      <c r="L681" s="50"/>
      <c r="M681" s="34"/>
      <c r="N681" s="50"/>
      <c r="O681" s="27"/>
    </row>
    <row r="682" spans="1:15" x14ac:dyDescent="0.25">
      <c r="A682" s="18"/>
      <c r="B682" s="49"/>
      <c r="C682" s="50"/>
      <c r="D682" s="50"/>
      <c r="E682" s="50"/>
      <c r="F682" s="50"/>
      <c r="G682" s="50"/>
      <c r="H682" s="50"/>
      <c r="I682" s="50"/>
      <c r="J682" s="50"/>
      <c r="K682" s="50"/>
      <c r="L682" s="50"/>
      <c r="M682" s="34"/>
      <c r="N682" s="50"/>
      <c r="O682" s="27"/>
    </row>
    <row r="683" spans="1:15" x14ac:dyDescent="0.25">
      <c r="A683" s="18"/>
      <c r="B683" s="49"/>
      <c r="C683" s="50"/>
      <c r="D683" s="50"/>
      <c r="E683" s="50"/>
      <c r="F683" s="50"/>
      <c r="G683" s="50"/>
      <c r="H683" s="50"/>
      <c r="I683" s="50"/>
      <c r="J683" s="50"/>
      <c r="K683" s="50"/>
      <c r="L683" s="50"/>
      <c r="M683" s="34"/>
      <c r="N683" s="50"/>
      <c r="O683" s="27"/>
    </row>
    <row r="684" spans="1:15" x14ac:dyDescent="0.25">
      <c r="A684" s="18"/>
      <c r="B684" s="49"/>
      <c r="C684" s="50"/>
      <c r="D684" s="50"/>
      <c r="E684" s="50"/>
      <c r="F684" s="50"/>
      <c r="G684" s="50"/>
      <c r="H684" s="50"/>
      <c r="I684" s="50"/>
      <c r="J684" s="50"/>
      <c r="K684" s="50"/>
      <c r="L684" s="50"/>
      <c r="M684" s="34"/>
      <c r="N684" s="50"/>
      <c r="O684" s="27"/>
    </row>
    <row r="685" spans="1:15" x14ac:dyDescent="0.25">
      <c r="A685" s="18"/>
      <c r="B685" s="49"/>
      <c r="C685" s="50"/>
      <c r="D685" s="50"/>
      <c r="E685" s="50"/>
      <c r="F685" s="50"/>
      <c r="G685" s="50"/>
      <c r="H685" s="50"/>
      <c r="I685" s="50"/>
      <c r="J685" s="50"/>
      <c r="K685" s="50"/>
      <c r="L685" s="50"/>
      <c r="M685" s="34"/>
      <c r="N685" s="50"/>
      <c r="O685" s="27"/>
    </row>
    <row r="686" spans="1:15" x14ac:dyDescent="0.25">
      <c r="A686" s="18"/>
      <c r="B686" s="49"/>
      <c r="C686" s="50"/>
      <c r="D686" s="50"/>
      <c r="E686" s="50"/>
      <c r="F686" s="50"/>
      <c r="G686" s="50"/>
      <c r="H686" s="50"/>
      <c r="I686" s="50"/>
      <c r="J686" s="50"/>
      <c r="K686" s="50"/>
      <c r="L686" s="50"/>
      <c r="M686" s="34"/>
      <c r="N686" s="50"/>
      <c r="O686" s="27"/>
    </row>
    <row r="687" spans="1:15" x14ac:dyDescent="0.25">
      <c r="A687" s="18"/>
      <c r="B687" s="49"/>
      <c r="C687" s="50"/>
      <c r="D687" s="50"/>
      <c r="E687" s="50"/>
      <c r="F687" s="50"/>
      <c r="G687" s="50"/>
      <c r="H687" s="50"/>
      <c r="I687" s="50"/>
      <c r="J687" s="50"/>
      <c r="K687" s="50"/>
      <c r="L687" s="50"/>
      <c r="M687" s="34"/>
      <c r="N687" s="50"/>
      <c r="O687" s="27"/>
    </row>
    <row r="688" spans="1:15" x14ac:dyDescent="0.25">
      <c r="A688" s="18"/>
      <c r="B688" s="49"/>
      <c r="C688" s="50"/>
      <c r="D688" s="50"/>
      <c r="E688" s="50"/>
      <c r="F688" s="50"/>
      <c r="G688" s="50"/>
      <c r="H688" s="50"/>
      <c r="I688" s="50"/>
      <c r="J688" s="50"/>
      <c r="K688" s="50"/>
      <c r="L688" s="50"/>
      <c r="M688" s="34"/>
      <c r="N688" s="50"/>
      <c r="O688" s="27"/>
    </row>
    <row r="689" spans="1:15" x14ac:dyDescent="0.25">
      <c r="A689" s="18"/>
      <c r="B689" s="49"/>
      <c r="C689" s="50"/>
      <c r="D689" s="50"/>
      <c r="E689" s="50"/>
      <c r="F689" s="50"/>
      <c r="G689" s="50"/>
      <c r="H689" s="50"/>
      <c r="I689" s="50"/>
      <c r="J689" s="50"/>
      <c r="K689" s="50"/>
      <c r="L689" s="50"/>
      <c r="M689" s="34"/>
      <c r="N689" s="50"/>
      <c r="O689" s="27"/>
    </row>
    <row r="690" spans="1:15" x14ac:dyDescent="0.25">
      <c r="A690" s="18"/>
      <c r="B690" s="49"/>
      <c r="C690" s="50"/>
      <c r="D690" s="50"/>
      <c r="E690" s="50"/>
      <c r="F690" s="50"/>
      <c r="G690" s="50"/>
      <c r="H690" s="50"/>
      <c r="I690" s="50"/>
      <c r="J690" s="50"/>
      <c r="K690" s="50"/>
      <c r="L690" s="50"/>
      <c r="M690" s="34"/>
      <c r="N690" s="50"/>
      <c r="O690" s="27"/>
    </row>
    <row r="691" spans="1:15" x14ac:dyDescent="0.25">
      <c r="A691" s="18"/>
      <c r="B691" s="49"/>
      <c r="C691" s="50"/>
      <c r="D691" s="50"/>
      <c r="E691" s="50"/>
      <c r="F691" s="50"/>
      <c r="G691" s="50"/>
      <c r="H691" s="50"/>
      <c r="I691" s="50"/>
      <c r="J691" s="50"/>
      <c r="K691" s="50"/>
      <c r="L691" s="50"/>
      <c r="M691" s="34"/>
      <c r="N691" s="50"/>
      <c r="O691" s="27"/>
    </row>
    <row r="692" spans="1:15" x14ac:dyDescent="0.25">
      <c r="A692" s="18"/>
      <c r="B692" s="49"/>
      <c r="C692" s="50"/>
      <c r="D692" s="50"/>
      <c r="E692" s="50"/>
      <c r="F692" s="50"/>
      <c r="G692" s="50"/>
      <c r="H692" s="50"/>
      <c r="I692" s="50"/>
      <c r="J692" s="50"/>
      <c r="K692" s="50"/>
      <c r="L692" s="50"/>
      <c r="M692" s="34"/>
      <c r="N692" s="50"/>
      <c r="O692" s="27"/>
    </row>
    <row r="693" spans="1:15" x14ac:dyDescent="0.25">
      <c r="A693" s="18"/>
      <c r="B693" s="49"/>
      <c r="C693" s="50"/>
      <c r="D693" s="50"/>
      <c r="E693" s="50"/>
      <c r="F693" s="50"/>
      <c r="G693" s="50"/>
      <c r="H693" s="50"/>
      <c r="I693" s="50"/>
      <c r="J693" s="50"/>
      <c r="K693" s="50"/>
      <c r="L693" s="50"/>
      <c r="M693" s="34"/>
      <c r="N693" s="50"/>
      <c r="O693" s="27"/>
    </row>
    <row r="694" spans="1:15" x14ac:dyDescent="0.25">
      <c r="A694" s="18"/>
      <c r="B694" s="49"/>
      <c r="C694" s="50"/>
      <c r="D694" s="50"/>
      <c r="E694" s="50"/>
      <c r="F694" s="50"/>
      <c r="G694" s="50"/>
      <c r="H694" s="50"/>
      <c r="I694" s="50"/>
      <c r="J694" s="50"/>
      <c r="K694" s="50"/>
      <c r="L694" s="50"/>
      <c r="M694" s="34"/>
      <c r="N694" s="50"/>
      <c r="O694" s="27"/>
    </row>
    <row r="695" spans="1:15" x14ac:dyDescent="0.25">
      <c r="A695" s="18"/>
      <c r="B695" s="49"/>
      <c r="C695" s="50"/>
      <c r="D695" s="50"/>
      <c r="E695" s="50"/>
      <c r="F695" s="50"/>
      <c r="G695" s="50"/>
      <c r="H695" s="50"/>
      <c r="I695" s="50"/>
      <c r="J695" s="50"/>
      <c r="K695" s="50"/>
      <c r="L695" s="50"/>
      <c r="M695" s="34"/>
      <c r="N695" s="50"/>
      <c r="O695" s="27"/>
    </row>
    <row r="696" spans="1:15" x14ac:dyDescent="0.25">
      <c r="A696" s="18"/>
      <c r="B696" s="49"/>
      <c r="C696" s="50"/>
      <c r="D696" s="50"/>
      <c r="E696" s="50"/>
      <c r="F696" s="50"/>
      <c r="G696" s="50"/>
      <c r="H696" s="50"/>
      <c r="I696" s="50"/>
      <c r="J696" s="50"/>
      <c r="K696" s="50"/>
      <c r="L696" s="50"/>
      <c r="M696" s="34"/>
      <c r="N696" s="50"/>
      <c r="O696" s="27"/>
    </row>
    <row r="697" spans="1:15" x14ac:dyDescent="0.25">
      <c r="A697" s="18"/>
      <c r="B697" s="49"/>
      <c r="C697" s="50"/>
      <c r="D697" s="50"/>
      <c r="E697" s="50"/>
      <c r="F697" s="50"/>
      <c r="G697" s="50"/>
      <c r="H697" s="50"/>
      <c r="I697" s="50"/>
      <c r="J697" s="50"/>
      <c r="K697" s="50"/>
      <c r="L697" s="50"/>
      <c r="M697" s="34"/>
      <c r="N697" s="50"/>
      <c r="O697" s="27"/>
    </row>
    <row r="698" spans="1:15" x14ac:dyDescent="0.25">
      <c r="A698" s="18"/>
      <c r="B698" s="49"/>
      <c r="C698" s="50"/>
      <c r="D698" s="50"/>
      <c r="E698" s="50"/>
      <c r="F698" s="50"/>
      <c r="G698" s="50"/>
      <c r="H698" s="50"/>
      <c r="I698" s="50"/>
      <c r="J698" s="50"/>
      <c r="K698" s="50"/>
      <c r="L698" s="50"/>
      <c r="M698" s="34"/>
      <c r="N698" s="50"/>
      <c r="O698" s="27"/>
    </row>
    <row r="699" spans="1:15" x14ac:dyDescent="0.25">
      <c r="A699" s="18"/>
      <c r="B699" s="49"/>
      <c r="C699" s="50"/>
      <c r="D699" s="50"/>
      <c r="E699" s="50"/>
      <c r="F699" s="50"/>
      <c r="G699" s="50"/>
      <c r="H699" s="50"/>
      <c r="I699" s="50"/>
      <c r="J699" s="50"/>
      <c r="K699" s="50"/>
      <c r="L699" s="50"/>
      <c r="M699" s="34"/>
      <c r="N699" s="50"/>
      <c r="O699" s="27"/>
    </row>
    <row r="700" spans="1:15" x14ac:dyDescent="0.25">
      <c r="A700" s="18"/>
      <c r="B700" s="49"/>
      <c r="C700" s="50"/>
      <c r="D700" s="50"/>
      <c r="E700" s="50"/>
      <c r="F700" s="50"/>
      <c r="G700" s="50"/>
      <c r="H700" s="50"/>
      <c r="I700" s="50"/>
      <c r="J700" s="50"/>
      <c r="K700" s="50"/>
      <c r="L700" s="50"/>
      <c r="M700" s="34"/>
      <c r="N700" s="50"/>
      <c r="O700" s="27"/>
    </row>
    <row r="701" spans="1:15" x14ac:dyDescent="0.25">
      <c r="A701" s="18"/>
      <c r="B701" s="49"/>
      <c r="C701" s="50"/>
      <c r="D701" s="50"/>
      <c r="E701" s="50"/>
      <c r="F701" s="50"/>
      <c r="G701" s="50"/>
      <c r="H701" s="50"/>
      <c r="I701" s="50"/>
      <c r="J701" s="50"/>
      <c r="K701" s="50"/>
      <c r="L701" s="50"/>
      <c r="M701" s="34"/>
      <c r="N701" s="50"/>
      <c r="O701" s="27"/>
    </row>
    <row r="702" spans="1:15" x14ac:dyDescent="0.25">
      <c r="A702" s="18"/>
      <c r="B702" s="49"/>
      <c r="C702" s="50"/>
      <c r="D702" s="50"/>
      <c r="E702" s="50"/>
      <c r="F702" s="50"/>
      <c r="G702" s="50"/>
      <c r="H702" s="50"/>
      <c r="I702" s="50"/>
      <c r="J702" s="50"/>
      <c r="K702" s="50"/>
      <c r="L702" s="50"/>
      <c r="M702" s="34"/>
      <c r="N702" s="50"/>
      <c r="O702" s="27"/>
    </row>
    <row r="703" spans="1:15" x14ac:dyDescent="0.25">
      <c r="A703" s="18"/>
      <c r="B703" s="49"/>
      <c r="C703" s="50"/>
      <c r="D703" s="50"/>
      <c r="E703" s="50"/>
      <c r="F703" s="50"/>
      <c r="G703" s="50"/>
      <c r="H703" s="50"/>
      <c r="I703" s="50"/>
      <c r="J703" s="50"/>
      <c r="K703" s="50"/>
      <c r="L703" s="50"/>
      <c r="M703" s="34"/>
      <c r="N703" s="50"/>
      <c r="O703" s="27"/>
    </row>
    <row r="704" spans="1:15" x14ac:dyDescent="0.25">
      <c r="A704" s="18"/>
      <c r="B704" s="49"/>
      <c r="C704" s="50"/>
      <c r="D704" s="50"/>
      <c r="E704" s="50"/>
      <c r="F704" s="50"/>
      <c r="G704" s="50"/>
      <c r="H704" s="50"/>
      <c r="I704" s="50"/>
      <c r="J704" s="50"/>
      <c r="K704" s="50"/>
      <c r="L704" s="50"/>
      <c r="M704" s="34"/>
      <c r="N704" s="50"/>
      <c r="O704" s="27"/>
    </row>
    <row r="705" spans="1:15" x14ac:dyDescent="0.25">
      <c r="A705" s="18"/>
      <c r="B705" s="49"/>
      <c r="C705" s="50"/>
      <c r="D705" s="50"/>
      <c r="E705" s="50"/>
      <c r="F705" s="50"/>
      <c r="G705" s="50"/>
      <c r="H705" s="50"/>
      <c r="I705" s="50"/>
      <c r="J705" s="50"/>
      <c r="K705" s="50"/>
      <c r="L705" s="50"/>
      <c r="M705" s="34"/>
      <c r="N705" s="50"/>
      <c r="O705" s="27"/>
    </row>
    <row r="706" spans="1:15" x14ac:dyDescent="0.25">
      <c r="A706" s="18"/>
      <c r="B706" s="49"/>
      <c r="C706" s="50"/>
      <c r="D706" s="50"/>
      <c r="E706" s="50"/>
      <c r="F706" s="50"/>
      <c r="G706" s="50"/>
      <c r="H706" s="50"/>
      <c r="I706" s="50"/>
      <c r="J706" s="50"/>
      <c r="K706" s="50"/>
      <c r="L706" s="50"/>
      <c r="M706" s="34"/>
      <c r="N706" s="50"/>
      <c r="O706" s="27"/>
    </row>
    <row r="707" spans="1:15" x14ac:dyDescent="0.25">
      <c r="A707" s="18"/>
      <c r="B707" s="49"/>
      <c r="C707" s="50"/>
      <c r="D707" s="50"/>
      <c r="E707" s="50"/>
      <c r="F707" s="50"/>
      <c r="G707" s="50"/>
      <c r="H707" s="50"/>
      <c r="I707" s="50"/>
      <c r="J707" s="50"/>
      <c r="K707" s="50"/>
      <c r="L707" s="50"/>
      <c r="M707" s="34"/>
      <c r="N707" s="50"/>
      <c r="O707" s="27"/>
    </row>
    <row r="708" spans="1:15" x14ac:dyDescent="0.25">
      <c r="A708" s="18"/>
      <c r="B708" s="49"/>
      <c r="C708" s="50"/>
      <c r="D708" s="50"/>
      <c r="E708" s="50"/>
      <c r="F708" s="50"/>
      <c r="G708" s="50"/>
      <c r="H708" s="50"/>
      <c r="I708" s="50"/>
      <c r="J708" s="50"/>
      <c r="K708" s="50"/>
      <c r="L708" s="50"/>
      <c r="M708" s="34"/>
      <c r="N708" s="50"/>
      <c r="O708" s="27"/>
    </row>
    <row r="709" spans="1:15" x14ac:dyDescent="0.25">
      <c r="A709" s="18"/>
      <c r="B709" s="49"/>
      <c r="C709" s="50"/>
      <c r="D709" s="50"/>
      <c r="E709" s="50"/>
      <c r="F709" s="50"/>
      <c r="G709" s="50"/>
      <c r="H709" s="50"/>
      <c r="I709" s="50"/>
      <c r="J709" s="50"/>
      <c r="K709" s="50"/>
      <c r="L709" s="50"/>
      <c r="M709" s="34"/>
      <c r="N709" s="50"/>
      <c r="O709" s="27"/>
    </row>
    <row r="710" spans="1:15" x14ac:dyDescent="0.25">
      <c r="A710" s="18"/>
      <c r="B710" s="49"/>
      <c r="C710" s="50"/>
      <c r="D710" s="50"/>
      <c r="E710" s="50"/>
      <c r="F710" s="50"/>
      <c r="G710" s="50"/>
      <c r="H710" s="50"/>
      <c r="I710" s="50"/>
      <c r="J710" s="50"/>
      <c r="K710" s="50"/>
      <c r="L710" s="50"/>
      <c r="M710" s="34"/>
      <c r="N710" s="50"/>
      <c r="O710" s="27"/>
    </row>
    <row r="711" spans="1:15" x14ac:dyDescent="0.25">
      <c r="A711" s="18"/>
      <c r="B711" s="49"/>
      <c r="C711" s="50"/>
      <c r="D711" s="50"/>
      <c r="E711" s="50"/>
      <c r="F711" s="50"/>
      <c r="G711" s="50"/>
      <c r="H711" s="50"/>
      <c r="I711" s="50"/>
      <c r="J711" s="50"/>
      <c r="K711" s="50"/>
      <c r="L711" s="50"/>
      <c r="M711" s="34"/>
      <c r="N711" s="50"/>
      <c r="O711" s="27"/>
    </row>
    <row r="712" spans="1:15" x14ac:dyDescent="0.25">
      <c r="A712" s="18"/>
      <c r="B712" s="49"/>
      <c r="C712" s="50"/>
      <c r="D712" s="50"/>
      <c r="E712" s="50"/>
      <c r="F712" s="50"/>
      <c r="G712" s="50"/>
      <c r="H712" s="50"/>
      <c r="I712" s="50"/>
      <c r="J712" s="50"/>
      <c r="K712" s="50"/>
      <c r="L712" s="50"/>
      <c r="M712" s="34"/>
      <c r="N712" s="50"/>
      <c r="O712" s="27"/>
    </row>
    <row r="713" spans="1:15" x14ac:dyDescent="0.25">
      <c r="A713" s="18"/>
      <c r="B713" s="49"/>
      <c r="C713" s="50"/>
      <c r="D713" s="50"/>
      <c r="E713" s="50"/>
      <c r="F713" s="50"/>
      <c r="G713" s="50"/>
      <c r="H713" s="50"/>
      <c r="I713" s="50"/>
      <c r="J713" s="50"/>
      <c r="K713" s="50"/>
      <c r="L713" s="50"/>
      <c r="M713" s="34"/>
      <c r="N713" s="50"/>
      <c r="O713" s="27"/>
    </row>
    <row r="714" spans="1:15" x14ac:dyDescent="0.25">
      <c r="A714" s="18"/>
      <c r="B714" s="49"/>
      <c r="C714" s="50"/>
      <c r="D714" s="50"/>
      <c r="E714" s="50"/>
      <c r="F714" s="50"/>
      <c r="G714" s="50"/>
      <c r="H714" s="50"/>
      <c r="I714" s="50"/>
      <c r="J714" s="50"/>
      <c r="K714" s="50"/>
      <c r="L714" s="50"/>
      <c r="M714" s="34"/>
      <c r="N714" s="50"/>
      <c r="O714" s="27"/>
    </row>
    <row r="715" spans="1:15" x14ac:dyDescent="0.25">
      <c r="A715" s="18"/>
      <c r="B715" s="49"/>
      <c r="C715" s="50"/>
      <c r="D715" s="50"/>
      <c r="E715" s="50"/>
      <c r="F715" s="50"/>
      <c r="G715" s="50"/>
      <c r="H715" s="50"/>
      <c r="I715" s="50"/>
      <c r="J715" s="50"/>
      <c r="K715" s="50"/>
      <c r="L715" s="50"/>
      <c r="M715" s="34"/>
      <c r="N715" s="50"/>
      <c r="O715" s="27"/>
    </row>
    <row r="716" spans="1:15" x14ac:dyDescent="0.25">
      <c r="A716" s="18"/>
      <c r="B716" s="49"/>
      <c r="C716" s="50"/>
      <c r="D716" s="50"/>
      <c r="E716" s="50"/>
      <c r="F716" s="50"/>
      <c r="G716" s="50"/>
      <c r="H716" s="50"/>
      <c r="I716" s="50"/>
      <c r="J716" s="50"/>
      <c r="K716" s="50"/>
      <c r="L716" s="50"/>
      <c r="M716" s="34"/>
      <c r="N716" s="50"/>
      <c r="O716" s="27"/>
    </row>
    <row r="717" spans="1:15" x14ac:dyDescent="0.25">
      <c r="A717" s="18"/>
      <c r="B717" s="49"/>
      <c r="C717" s="50"/>
      <c r="D717" s="50"/>
      <c r="E717" s="50"/>
      <c r="F717" s="50"/>
      <c r="G717" s="50"/>
      <c r="H717" s="50"/>
      <c r="I717" s="50"/>
      <c r="J717" s="50"/>
      <c r="K717" s="50"/>
      <c r="L717" s="50"/>
      <c r="M717" s="34"/>
      <c r="N717" s="50"/>
      <c r="O717" s="27"/>
    </row>
    <row r="718" spans="1:15" x14ac:dyDescent="0.25">
      <c r="A718" s="18"/>
      <c r="B718" s="49"/>
      <c r="C718" s="50"/>
      <c r="D718" s="50"/>
      <c r="E718" s="50"/>
      <c r="F718" s="50"/>
      <c r="G718" s="50"/>
      <c r="H718" s="50"/>
      <c r="I718" s="50"/>
      <c r="J718" s="50"/>
      <c r="K718" s="50"/>
      <c r="L718" s="50"/>
      <c r="M718" s="34"/>
      <c r="N718" s="50"/>
      <c r="O718" s="27"/>
    </row>
    <row r="719" spans="1:15" x14ac:dyDescent="0.25">
      <c r="A719" s="18"/>
      <c r="B719" s="49"/>
      <c r="C719" s="50"/>
      <c r="D719" s="50"/>
      <c r="E719" s="50"/>
      <c r="F719" s="50"/>
      <c r="G719" s="50"/>
      <c r="H719" s="50"/>
      <c r="I719" s="50"/>
      <c r="J719" s="50"/>
      <c r="K719" s="50"/>
      <c r="L719" s="50"/>
      <c r="M719" s="34"/>
      <c r="N719" s="50"/>
      <c r="O719" s="27"/>
    </row>
    <row r="720" spans="1:15" x14ac:dyDescent="0.25">
      <c r="A720" s="18"/>
      <c r="B720" s="49"/>
      <c r="C720" s="50"/>
      <c r="D720" s="50"/>
      <c r="E720" s="50"/>
      <c r="F720" s="50"/>
      <c r="G720" s="50"/>
      <c r="H720" s="50"/>
      <c r="I720" s="50"/>
      <c r="J720" s="50"/>
      <c r="K720" s="50"/>
      <c r="L720" s="50"/>
      <c r="M720" s="34"/>
      <c r="N720" s="50"/>
      <c r="O720" s="27"/>
    </row>
    <row r="721" spans="1:15" x14ac:dyDescent="0.25">
      <c r="A721" s="18"/>
      <c r="B721" s="49"/>
      <c r="C721" s="50"/>
      <c r="D721" s="50"/>
      <c r="E721" s="50"/>
      <c r="F721" s="50"/>
      <c r="G721" s="50"/>
      <c r="H721" s="50"/>
      <c r="I721" s="50"/>
      <c r="J721" s="50"/>
      <c r="K721" s="50"/>
      <c r="L721" s="50"/>
      <c r="M721" s="34"/>
      <c r="N721" s="50"/>
      <c r="O721" s="27"/>
    </row>
    <row r="722" spans="1:15" x14ac:dyDescent="0.25">
      <c r="A722" s="18"/>
      <c r="B722" s="49"/>
      <c r="C722" s="50"/>
      <c r="D722" s="50"/>
      <c r="E722" s="50"/>
      <c r="F722" s="50"/>
      <c r="G722" s="50"/>
      <c r="H722" s="50"/>
      <c r="I722" s="50"/>
      <c r="J722" s="50"/>
      <c r="K722" s="50"/>
      <c r="L722" s="50"/>
      <c r="M722" s="34"/>
      <c r="N722" s="50"/>
      <c r="O722" s="27"/>
    </row>
    <row r="723" spans="1:15" x14ac:dyDescent="0.25">
      <c r="A723" s="18"/>
      <c r="B723" s="49"/>
      <c r="C723" s="50"/>
      <c r="D723" s="50"/>
      <c r="E723" s="50"/>
      <c r="F723" s="50"/>
      <c r="G723" s="50"/>
      <c r="H723" s="50"/>
      <c r="I723" s="50"/>
      <c r="J723" s="50"/>
      <c r="K723" s="50"/>
      <c r="L723" s="50"/>
      <c r="M723" s="34"/>
      <c r="N723" s="50"/>
      <c r="O723" s="27"/>
    </row>
    <row r="724" spans="1:15" x14ac:dyDescent="0.25">
      <c r="A724" s="18"/>
      <c r="B724" s="49"/>
      <c r="C724" s="50"/>
      <c r="D724" s="50"/>
      <c r="E724" s="50"/>
      <c r="F724" s="50"/>
      <c r="G724" s="50"/>
      <c r="H724" s="50"/>
      <c r="I724" s="50"/>
      <c r="J724" s="50"/>
      <c r="K724" s="50"/>
      <c r="L724" s="50"/>
      <c r="M724" s="34"/>
      <c r="N724" s="50"/>
      <c r="O724" s="27"/>
    </row>
    <row r="725" spans="1:15" x14ac:dyDescent="0.25">
      <c r="A725" s="18"/>
      <c r="B725" s="49"/>
      <c r="C725" s="50"/>
      <c r="D725" s="50"/>
      <c r="E725" s="50"/>
      <c r="F725" s="50"/>
      <c r="G725" s="50"/>
      <c r="H725" s="50"/>
      <c r="I725" s="50"/>
      <c r="J725" s="50"/>
      <c r="K725" s="50"/>
      <c r="L725" s="50"/>
      <c r="M725" s="34"/>
      <c r="N725" s="50"/>
      <c r="O725" s="27"/>
    </row>
    <row r="726" spans="1:15" x14ac:dyDescent="0.25">
      <c r="A726" s="18"/>
      <c r="B726" s="49"/>
      <c r="C726" s="50"/>
      <c r="D726" s="50"/>
      <c r="E726" s="50"/>
      <c r="F726" s="50"/>
      <c r="G726" s="50"/>
      <c r="H726" s="50"/>
      <c r="I726" s="50"/>
      <c r="J726" s="50"/>
      <c r="K726" s="50"/>
      <c r="L726" s="50"/>
      <c r="M726" s="34"/>
      <c r="N726" s="50"/>
      <c r="O726" s="27"/>
    </row>
    <row r="727" spans="1:15" x14ac:dyDescent="0.25">
      <c r="A727" s="18"/>
      <c r="B727" s="49"/>
      <c r="C727" s="50"/>
      <c r="D727" s="50"/>
      <c r="E727" s="50"/>
      <c r="F727" s="50"/>
      <c r="G727" s="50"/>
      <c r="H727" s="50"/>
      <c r="I727" s="50"/>
      <c r="J727" s="50"/>
      <c r="K727" s="50"/>
      <c r="L727" s="50"/>
      <c r="M727" s="34"/>
      <c r="N727" s="50"/>
      <c r="O727" s="27"/>
    </row>
    <row r="728" spans="1:15" x14ac:dyDescent="0.25">
      <c r="A728" s="18"/>
      <c r="B728" s="49"/>
      <c r="C728" s="50"/>
      <c r="D728" s="50"/>
      <c r="E728" s="50"/>
      <c r="F728" s="50"/>
      <c r="G728" s="50"/>
      <c r="H728" s="50"/>
      <c r="I728" s="50"/>
      <c r="J728" s="50"/>
      <c r="K728" s="50"/>
      <c r="L728" s="50"/>
      <c r="M728" s="34"/>
      <c r="N728" s="50"/>
      <c r="O728" s="27"/>
    </row>
    <row r="729" spans="1:15" x14ac:dyDescent="0.25">
      <c r="A729" s="18"/>
      <c r="B729" s="49"/>
      <c r="C729" s="50"/>
      <c r="D729" s="50"/>
      <c r="E729" s="50"/>
      <c r="F729" s="50"/>
      <c r="G729" s="50"/>
      <c r="H729" s="50"/>
      <c r="I729" s="50"/>
      <c r="J729" s="50"/>
      <c r="K729" s="50"/>
      <c r="L729" s="50"/>
      <c r="M729" s="34"/>
      <c r="N729" s="50"/>
      <c r="O729" s="27"/>
    </row>
    <row r="730" spans="1:15" x14ac:dyDescent="0.25">
      <c r="A730" s="18"/>
      <c r="B730" s="49"/>
      <c r="C730" s="50"/>
      <c r="D730" s="50"/>
      <c r="E730" s="50"/>
      <c r="F730" s="50"/>
      <c r="G730" s="50"/>
      <c r="H730" s="50"/>
      <c r="I730" s="50"/>
      <c r="J730" s="50"/>
      <c r="K730" s="50"/>
      <c r="L730" s="50"/>
      <c r="M730" s="34"/>
      <c r="N730" s="50"/>
      <c r="O730" s="27"/>
    </row>
    <row r="731" spans="1:15" x14ac:dyDescent="0.25">
      <c r="A731" s="18"/>
      <c r="B731" s="49"/>
      <c r="C731" s="50"/>
      <c r="D731" s="50"/>
      <c r="E731" s="50"/>
      <c r="F731" s="50"/>
      <c r="G731" s="50"/>
      <c r="H731" s="50"/>
      <c r="I731" s="50"/>
      <c r="J731" s="50"/>
      <c r="K731" s="50"/>
      <c r="L731" s="50"/>
      <c r="M731" s="34"/>
      <c r="N731" s="50"/>
      <c r="O731" s="27"/>
    </row>
    <row r="732" spans="1:15" x14ac:dyDescent="0.25">
      <c r="A732" s="18"/>
      <c r="B732" s="49"/>
      <c r="C732" s="50"/>
      <c r="D732" s="50"/>
      <c r="E732" s="50"/>
      <c r="F732" s="50"/>
      <c r="G732" s="50"/>
      <c r="H732" s="50"/>
      <c r="I732" s="50"/>
      <c r="J732" s="50"/>
      <c r="K732" s="50"/>
      <c r="L732" s="50"/>
      <c r="M732" s="34"/>
      <c r="N732" s="50"/>
      <c r="O732" s="27"/>
    </row>
    <row r="733" spans="1:15" x14ac:dyDescent="0.25">
      <c r="A733" s="18"/>
      <c r="B733" s="49"/>
      <c r="C733" s="50"/>
      <c r="D733" s="50"/>
      <c r="E733" s="50"/>
      <c r="F733" s="50"/>
      <c r="G733" s="50"/>
      <c r="H733" s="50"/>
      <c r="I733" s="50"/>
      <c r="J733" s="50"/>
      <c r="K733" s="50"/>
      <c r="L733" s="50"/>
      <c r="M733" s="34"/>
      <c r="N733" s="50"/>
      <c r="O733" s="27"/>
    </row>
    <row r="734" spans="1:15" x14ac:dyDescent="0.25">
      <c r="A734" s="18"/>
      <c r="B734" s="49"/>
      <c r="C734" s="50"/>
      <c r="D734" s="50"/>
      <c r="E734" s="50"/>
      <c r="F734" s="50"/>
      <c r="G734" s="50"/>
      <c r="H734" s="50"/>
      <c r="I734" s="50"/>
      <c r="J734" s="50"/>
      <c r="K734" s="50"/>
      <c r="L734" s="50"/>
      <c r="M734" s="34"/>
      <c r="N734" s="50"/>
      <c r="O734" s="27"/>
    </row>
    <row r="735" spans="1:15" x14ac:dyDescent="0.25">
      <c r="A735" s="18"/>
      <c r="B735" s="49"/>
      <c r="C735" s="50"/>
      <c r="D735" s="50"/>
      <c r="E735" s="50"/>
      <c r="F735" s="50"/>
      <c r="G735" s="50"/>
      <c r="H735" s="50"/>
      <c r="I735" s="50"/>
      <c r="J735" s="50"/>
      <c r="K735" s="50"/>
      <c r="L735" s="50"/>
      <c r="M735" s="34"/>
      <c r="N735" s="50"/>
      <c r="O735" s="27"/>
    </row>
    <row r="736" spans="1:15" x14ac:dyDescent="0.25">
      <c r="A736" s="18"/>
      <c r="B736" s="49"/>
      <c r="C736" s="50"/>
      <c r="D736" s="50"/>
      <c r="E736" s="50"/>
      <c r="F736" s="50"/>
      <c r="G736" s="50"/>
      <c r="H736" s="50"/>
      <c r="I736" s="50"/>
      <c r="J736" s="50"/>
      <c r="K736" s="50"/>
      <c r="L736" s="50"/>
      <c r="M736" s="34"/>
      <c r="N736" s="50"/>
      <c r="O736" s="27"/>
    </row>
    <row r="737" spans="1:15" x14ac:dyDescent="0.25">
      <c r="A737" s="18"/>
      <c r="B737" s="49"/>
      <c r="C737" s="50"/>
      <c r="D737" s="50"/>
      <c r="E737" s="50"/>
      <c r="F737" s="50"/>
      <c r="G737" s="50"/>
      <c r="H737" s="50"/>
      <c r="I737" s="50"/>
      <c r="J737" s="50"/>
      <c r="K737" s="50"/>
      <c r="L737" s="50"/>
      <c r="M737" s="34"/>
      <c r="N737" s="50"/>
      <c r="O737" s="27"/>
    </row>
    <row r="738" spans="1:15" x14ac:dyDescent="0.25">
      <c r="A738" s="18"/>
      <c r="B738" s="49"/>
      <c r="C738" s="50"/>
      <c r="D738" s="50"/>
      <c r="E738" s="50"/>
      <c r="F738" s="50"/>
      <c r="G738" s="50"/>
      <c r="H738" s="50"/>
      <c r="I738" s="50"/>
      <c r="J738" s="50"/>
      <c r="K738" s="50"/>
      <c r="L738" s="50"/>
      <c r="M738" s="34"/>
      <c r="N738" s="50"/>
      <c r="O738" s="27"/>
    </row>
    <row r="739" spans="1:15" x14ac:dyDescent="0.25">
      <c r="A739" s="18"/>
      <c r="B739" s="49"/>
      <c r="C739" s="50"/>
      <c r="D739" s="50"/>
      <c r="E739" s="50"/>
      <c r="F739" s="50"/>
      <c r="G739" s="50"/>
      <c r="H739" s="50"/>
      <c r="I739" s="50"/>
      <c r="J739" s="50"/>
      <c r="K739" s="50"/>
      <c r="L739" s="50"/>
      <c r="M739" s="34"/>
      <c r="N739" s="50"/>
      <c r="O739" s="27"/>
    </row>
    <row r="740" spans="1:15" x14ac:dyDescent="0.25">
      <c r="A740" s="18"/>
      <c r="B740" s="49"/>
      <c r="C740" s="50"/>
      <c r="D740" s="50"/>
      <c r="E740" s="50"/>
      <c r="F740" s="50"/>
      <c r="G740" s="50"/>
      <c r="H740" s="50"/>
      <c r="I740" s="50"/>
      <c r="J740" s="50"/>
      <c r="K740" s="50"/>
      <c r="L740" s="50"/>
      <c r="M740" s="34"/>
      <c r="N740" s="50"/>
      <c r="O740" s="27"/>
    </row>
    <row r="741" spans="1:15" x14ac:dyDescent="0.25">
      <c r="A741" s="18"/>
      <c r="B741" s="49"/>
      <c r="C741" s="50"/>
      <c r="D741" s="50"/>
      <c r="E741" s="50"/>
      <c r="F741" s="50"/>
      <c r="G741" s="50"/>
      <c r="H741" s="50"/>
      <c r="I741" s="50"/>
      <c r="J741" s="50"/>
      <c r="K741" s="50"/>
      <c r="L741" s="50"/>
      <c r="M741" s="34"/>
      <c r="N741" s="50"/>
      <c r="O741" s="27"/>
    </row>
    <row r="742" spans="1:15" x14ac:dyDescent="0.25">
      <c r="A742" s="18"/>
      <c r="B742" s="49"/>
      <c r="C742" s="50"/>
      <c r="D742" s="50"/>
      <c r="E742" s="50"/>
      <c r="F742" s="50"/>
      <c r="G742" s="50"/>
      <c r="H742" s="50"/>
      <c r="I742" s="50"/>
      <c r="J742" s="50"/>
      <c r="K742" s="50"/>
      <c r="L742" s="50"/>
      <c r="M742" s="34"/>
      <c r="N742" s="50"/>
      <c r="O742" s="27"/>
    </row>
    <row r="743" spans="1:15" x14ac:dyDescent="0.25">
      <c r="A743" s="18"/>
      <c r="B743" s="49"/>
      <c r="C743" s="50"/>
      <c r="D743" s="50"/>
      <c r="E743" s="50"/>
      <c r="F743" s="50"/>
      <c r="G743" s="50"/>
      <c r="H743" s="50"/>
      <c r="I743" s="50"/>
      <c r="J743" s="50"/>
      <c r="K743" s="50"/>
      <c r="L743" s="50"/>
      <c r="M743" s="34"/>
      <c r="N743" s="50"/>
      <c r="O743" s="27"/>
    </row>
    <row r="744" spans="1:15" x14ac:dyDescent="0.25">
      <c r="A744" s="18"/>
      <c r="B744" s="49"/>
      <c r="C744" s="50"/>
      <c r="D744" s="50"/>
      <c r="E744" s="50"/>
      <c r="F744" s="50"/>
      <c r="G744" s="50"/>
      <c r="H744" s="50"/>
      <c r="I744" s="50"/>
      <c r="J744" s="50"/>
      <c r="K744" s="50"/>
      <c r="L744" s="50"/>
      <c r="M744" s="34"/>
      <c r="N744" s="50"/>
      <c r="O744" s="27"/>
    </row>
    <row r="745" spans="1:15" x14ac:dyDescent="0.25">
      <c r="A745" s="18"/>
      <c r="B745" s="49"/>
      <c r="C745" s="50"/>
      <c r="D745" s="50"/>
      <c r="E745" s="50"/>
      <c r="F745" s="50"/>
      <c r="G745" s="50"/>
      <c r="H745" s="50"/>
      <c r="I745" s="50"/>
      <c r="J745" s="50"/>
      <c r="K745" s="50"/>
      <c r="L745" s="50"/>
      <c r="M745" s="34"/>
      <c r="N745" s="50"/>
      <c r="O745" s="27"/>
    </row>
    <row r="746" spans="1:15" x14ac:dyDescent="0.25">
      <c r="A746" s="18"/>
      <c r="B746" s="49"/>
      <c r="C746" s="50"/>
      <c r="D746" s="50"/>
      <c r="E746" s="50"/>
      <c r="F746" s="50"/>
      <c r="G746" s="50"/>
      <c r="H746" s="50"/>
      <c r="I746" s="50"/>
      <c r="J746" s="50"/>
      <c r="K746" s="50"/>
      <c r="L746" s="50"/>
      <c r="M746" s="34"/>
      <c r="N746" s="50"/>
      <c r="O746" s="27"/>
    </row>
    <row r="747" spans="1:15" x14ac:dyDescent="0.25">
      <c r="A747" s="18"/>
      <c r="B747" s="49"/>
      <c r="C747" s="50"/>
      <c r="D747" s="50"/>
      <c r="E747" s="50"/>
      <c r="F747" s="50"/>
      <c r="G747" s="50"/>
      <c r="H747" s="50"/>
      <c r="I747" s="50"/>
      <c r="J747" s="50"/>
      <c r="K747" s="50"/>
      <c r="L747" s="50"/>
      <c r="M747" s="34"/>
      <c r="N747" s="50"/>
      <c r="O747" s="27"/>
    </row>
    <row r="748" spans="1:15" x14ac:dyDescent="0.25">
      <c r="A748" s="18"/>
      <c r="B748" s="49"/>
      <c r="C748" s="50"/>
      <c r="D748" s="50"/>
      <c r="E748" s="50"/>
      <c r="F748" s="50"/>
      <c r="G748" s="50"/>
      <c r="H748" s="50"/>
      <c r="I748" s="50"/>
      <c r="J748" s="50"/>
      <c r="K748" s="50"/>
      <c r="L748" s="50"/>
      <c r="M748" s="34"/>
      <c r="N748" s="50"/>
      <c r="O748" s="27"/>
    </row>
    <row r="749" spans="1:15" x14ac:dyDescent="0.25">
      <c r="A749" s="18"/>
      <c r="B749" s="49"/>
      <c r="C749" s="50"/>
      <c r="D749" s="50"/>
      <c r="E749" s="50"/>
      <c r="F749" s="50"/>
      <c r="G749" s="50"/>
      <c r="H749" s="50"/>
      <c r="I749" s="50"/>
      <c r="J749" s="50"/>
      <c r="K749" s="50"/>
      <c r="L749" s="50"/>
      <c r="M749" s="34"/>
      <c r="N749" s="50"/>
      <c r="O749" s="27"/>
    </row>
    <row r="750" spans="1:15" x14ac:dyDescent="0.25">
      <c r="A750" s="18"/>
      <c r="B750" s="49"/>
      <c r="C750" s="50"/>
      <c r="D750" s="50"/>
      <c r="E750" s="50"/>
      <c r="F750" s="50"/>
      <c r="G750" s="50"/>
      <c r="H750" s="50"/>
      <c r="I750" s="50"/>
      <c r="J750" s="50"/>
      <c r="K750" s="50"/>
      <c r="L750" s="50"/>
      <c r="M750" s="34"/>
      <c r="N750" s="50"/>
      <c r="O750" s="27"/>
    </row>
    <row r="751" spans="1:15" x14ac:dyDescent="0.25">
      <c r="A751" s="18"/>
      <c r="B751" s="49"/>
      <c r="C751" s="50"/>
      <c r="D751" s="50"/>
      <c r="E751" s="50"/>
      <c r="F751" s="50"/>
      <c r="G751" s="50"/>
      <c r="H751" s="50"/>
      <c r="I751" s="50"/>
      <c r="J751" s="50"/>
      <c r="K751" s="50"/>
      <c r="L751" s="50"/>
      <c r="M751" s="34"/>
      <c r="N751" s="50"/>
      <c r="O751" s="27"/>
    </row>
    <row r="752" spans="1:15" x14ac:dyDescent="0.25">
      <c r="A752" s="18"/>
      <c r="B752" s="49"/>
      <c r="C752" s="50"/>
      <c r="D752" s="50"/>
      <c r="E752" s="50"/>
      <c r="F752" s="50"/>
      <c r="G752" s="50"/>
      <c r="H752" s="50"/>
      <c r="I752" s="50"/>
      <c r="J752" s="50"/>
      <c r="K752" s="50"/>
      <c r="L752" s="50"/>
      <c r="M752" s="34"/>
      <c r="N752" s="50"/>
      <c r="O752" s="27"/>
    </row>
    <row r="753" spans="1:15" x14ac:dyDescent="0.25">
      <c r="A753" s="18"/>
      <c r="B753" s="49"/>
      <c r="C753" s="50"/>
      <c r="D753" s="50"/>
      <c r="E753" s="50"/>
      <c r="F753" s="50"/>
      <c r="G753" s="50"/>
      <c r="H753" s="50"/>
      <c r="I753" s="50"/>
      <c r="J753" s="50"/>
      <c r="K753" s="50"/>
      <c r="L753" s="50"/>
      <c r="M753" s="34"/>
      <c r="N753" s="50"/>
      <c r="O753" s="27"/>
    </row>
    <row r="754" spans="1:15" x14ac:dyDescent="0.25">
      <c r="A754" s="18"/>
      <c r="B754" s="49"/>
      <c r="C754" s="50"/>
      <c r="D754" s="50"/>
      <c r="E754" s="50"/>
      <c r="F754" s="50"/>
      <c r="G754" s="50"/>
      <c r="H754" s="50"/>
      <c r="I754" s="50"/>
      <c r="J754" s="50"/>
      <c r="K754" s="50"/>
      <c r="L754" s="50"/>
      <c r="M754" s="34"/>
      <c r="N754" s="50"/>
      <c r="O754" s="27"/>
    </row>
    <row r="755" spans="1:15" x14ac:dyDescent="0.25">
      <c r="A755" s="18"/>
      <c r="B755" s="49"/>
      <c r="C755" s="50"/>
      <c r="D755" s="50"/>
      <c r="E755" s="50"/>
      <c r="F755" s="50"/>
      <c r="G755" s="50"/>
      <c r="H755" s="50"/>
      <c r="I755" s="50"/>
      <c r="J755" s="50"/>
      <c r="K755" s="50"/>
      <c r="L755" s="50"/>
      <c r="M755" s="34"/>
      <c r="N755" s="50"/>
      <c r="O755" s="27"/>
    </row>
    <row r="756" spans="1:15" x14ac:dyDescent="0.25">
      <c r="A756" s="18"/>
      <c r="B756" s="49"/>
      <c r="C756" s="50"/>
      <c r="D756" s="50"/>
      <c r="E756" s="50"/>
      <c r="F756" s="50"/>
      <c r="G756" s="50"/>
      <c r="H756" s="50"/>
      <c r="I756" s="50"/>
      <c r="J756" s="50"/>
      <c r="K756" s="50"/>
      <c r="L756" s="50"/>
      <c r="M756" s="34"/>
      <c r="N756" s="50"/>
      <c r="O756" s="27"/>
    </row>
    <row r="757" spans="1:15" x14ac:dyDescent="0.25">
      <c r="A757" s="18"/>
      <c r="B757" s="49"/>
      <c r="C757" s="50"/>
      <c r="D757" s="50"/>
      <c r="E757" s="50"/>
      <c r="F757" s="50"/>
      <c r="G757" s="50"/>
      <c r="H757" s="50"/>
      <c r="I757" s="50"/>
      <c r="J757" s="50"/>
      <c r="K757" s="50"/>
      <c r="L757" s="50"/>
      <c r="M757" s="34"/>
      <c r="N757" s="50"/>
      <c r="O757" s="27"/>
    </row>
    <row r="758" spans="1:15" x14ac:dyDescent="0.25">
      <c r="A758" s="18"/>
      <c r="B758" s="49"/>
      <c r="C758" s="50"/>
      <c r="D758" s="50"/>
      <c r="E758" s="50"/>
      <c r="F758" s="50"/>
      <c r="G758" s="50"/>
      <c r="H758" s="50"/>
      <c r="I758" s="50"/>
      <c r="J758" s="50"/>
      <c r="K758" s="50"/>
      <c r="L758" s="50"/>
      <c r="M758" s="34"/>
      <c r="N758" s="50"/>
      <c r="O758" s="27"/>
    </row>
    <row r="759" spans="1:15" x14ac:dyDescent="0.25">
      <c r="A759" s="18"/>
      <c r="B759" s="49"/>
      <c r="C759" s="50"/>
      <c r="D759" s="50"/>
      <c r="E759" s="50"/>
      <c r="F759" s="50"/>
      <c r="G759" s="50"/>
      <c r="H759" s="50"/>
      <c r="I759" s="50"/>
      <c r="J759" s="50"/>
      <c r="K759" s="50"/>
      <c r="L759" s="50"/>
      <c r="M759" s="34"/>
      <c r="N759" s="50"/>
      <c r="O759" s="27"/>
    </row>
    <row r="760" spans="1:15" x14ac:dyDescent="0.25">
      <c r="A760" s="18"/>
      <c r="B760" s="49"/>
      <c r="C760" s="50"/>
      <c r="D760" s="50"/>
      <c r="E760" s="50"/>
      <c r="F760" s="50"/>
      <c r="G760" s="50"/>
      <c r="H760" s="50"/>
      <c r="I760" s="50"/>
      <c r="J760" s="50"/>
      <c r="K760" s="50"/>
      <c r="L760" s="50"/>
      <c r="M760" s="34"/>
      <c r="N760" s="50"/>
      <c r="O760" s="27"/>
    </row>
    <row r="761" spans="1:15" x14ac:dyDescent="0.25">
      <c r="A761" s="18"/>
      <c r="B761" s="49"/>
      <c r="C761" s="50"/>
      <c r="D761" s="50"/>
      <c r="E761" s="50"/>
      <c r="F761" s="50"/>
      <c r="G761" s="50"/>
      <c r="H761" s="50"/>
      <c r="I761" s="50"/>
      <c r="J761" s="50"/>
      <c r="K761" s="50"/>
      <c r="L761" s="50"/>
      <c r="M761" s="34"/>
      <c r="N761" s="50"/>
      <c r="O761" s="27"/>
    </row>
    <row r="762" spans="1:15" x14ac:dyDescent="0.25">
      <c r="A762" s="18"/>
      <c r="B762" s="49"/>
      <c r="C762" s="50"/>
      <c r="D762" s="50"/>
      <c r="E762" s="50"/>
      <c r="F762" s="50"/>
      <c r="G762" s="50"/>
      <c r="H762" s="50"/>
      <c r="I762" s="50"/>
      <c r="J762" s="50"/>
      <c r="K762" s="50"/>
      <c r="L762" s="50"/>
      <c r="M762" s="34"/>
      <c r="N762" s="50"/>
      <c r="O762" s="27"/>
    </row>
    <row r="763" spans="1:15" x14ac:dyDescent="0.25">
      <c r="A763" s="18"/>
      <c r="B763" s="49"/>
      <c r="C763" s="50"/>
      <c r="D763" s="50"/>
      <c r="E763" s="50"/>
      <c r="F763" s="50"/>
      <c r="G763" s="50"/>
      <c r="H763" s="50"/>
      <c r="I763" s="50"/>
      <c r="J763" s="50"/>
      <c r="K763" s="50"/>
      <c r="L763" s="50"/>
      <c r="M763" s="34"/>
      <c r="N763" s="50"/>
      <c r="O763" s="27"/>
    </row>
    <row r="764" spans="1:15" x14ac:dyDescent="0.25">
      <c r="A764" s="18"/>
      <c r="B764" s="49"/>
      <c r="C764" s="50"/>
      <c r="D764" s="50"/>
      <c r="E764" s="50"/>
      <c r="F764" s="50"/>
      <c r="G764" s="50"/>
      <c r="H764" s="50"/>
      <c r="I764" s="50"/>
      <c r="J764" s="50"/>
      <c r="K764" s="50"/>
      <c r="L764" s="50"/>
      <c r="M764" s="34"/>
      <c r="N764" s="50"/>
      <c r="O764" s="27"/>
    </row>
    <row r="765" spans="1:15" x14ac:dyDescent="0.25">
      <c r="A765" s="18"/>
      <c r="B765" s="49"/>
      <c r="C765" s="50"/>
      <c r="D765" s="50"/>
      <c r="E765" s="50"/>
      <c r="F765" s="50"/>
      <c r="G765" s="50"/>
      <c r="H765" s="50"/>
      <c r="I765" s="50"/>
      <c r="J765" s="50"/>
      <c r="K765" s="50"/>
      <c r="L765" s="50"/>
      <c r="M765" s="34"/>
      <c r="N765" s="50"/>
      <c r="O765" s="27"/>
    </row>
    <row r="766" spans="1:15" x14ac:dyDescent="0.25">
      <c r="A766" s="18"/>
      <c r="B766" s="49"/>
      <c r="C766" s="50"/>
      <c r="D766" s="50"/>
      <c r="E766" s="50"/>
      <c r="F766" s="50"/>
      <c r="G766" s="50"/>
      <c r="H766" s="50"/>
      <c r="I766" s="50"/>
      <c r="J766" s="50"/>
      <c r="K766" s="50"/>
      <c r="L766" s="50"/>
      <c r="M766" s="34"/>
      <c r="N766" s="50"/>
      <c r="O766" s="27"/>
    </row>
    <row r="767" spans="1:15" x14ac:dyDescent="0.25">
      <c r="A767" s="18"/>
      <c r="B767" s="49"/>
      <c r="C767" s="50"/>
      <c r="D767" s="50"/>
      <c r="E767" s="50"/>
      <c r="F767" s="50"/>
      <c r="G767" s="50"/>
      <c r="H767" s="50"/>
      <c r="I767" s="50"/>
      <c r="J767" s="50"/>
      <c r="K767" s="50"/>
      <c r="L767" s="50"/>
      <c r="M767" s="34"/>
      <c r="N767" s="50"/>
      <c r="O767" s="27"/>
    </row>
    <row r="768" spans="1:15" x14ac:dyDescent="0.25">
      <c r="A768" s="18"/>
      <c r="B768" s="49"/>
      <c r="C768" s="50"/>
      <c r="D768" s="50"/>
      <c r="E768" s="50"/>
      <c r="F768" s="50"/>
      <c r="G768" s="50"/>
      <c r="H768" s="50"/>
      <c r="I768" s="50"/>
      <c r="J768" s="50"/>
      <c r="K768" s="50"/>
      <c r="L768" s="50"/>
      <c r="M768" s="34"/>
      <c r="N768" s="50"/>
      <c r="O768" s="27"/>
    </row>
    <row r="769" spans="1:15" x14ac:dyDescent="0.25">
      <c r="A769" s="18"/>
      <c r="B769" s="49"/>
      <c r="C769" s="50"/>
      <c r="D769" s="50"/>
      <c r="E769" s="50"/>
      <c r="F769" s="50"/>
      <c r="G769" s="50"/>
      <c r="H769" s="50"/>
      <c r="I769" s="50"/>
      <c r="J769" s="50"/>
      <c r="K769" s="50"/>
      <c r="L769" s="50"/>
      <c r="M769" s="34"/>
      <c r="N769" s="50"/>
      <c r="O769" s="27"/>
    </row>
    <row r="770" spans="1:15" x14ac:dyDescent="0.25">
      <c r="A770" s="18"/>
      <c r="B770" s="49"/>
      <c r="C770" s="50"/>
      <c r="D770" s="50"/>
      <c r="E770" s="50"/>
      <c r="F770" s="50"/>
      <c r="G770" s="50"/>
      <c r="H770" s="50"/>
      <c r="I770" s="50"/>
      <c r="J770" s="50"/>
      <c r="K770" s="50"/>
      <c r="L770" s="50"/>
      <c r="M770" s="34"/>
      <c r="N770" s="50"/>
      <c r="O770" s="27"/>
    </row>
    <row r="771" spans="1:15" x14ac:dyDescent="0.25">
      <c r="A771" s="18"/>
      <c r="B771" s="49"/>
      <c r="C771" s="50"/>
      <c r="D771" s="50"/>
      <c r="E771" s="50"/>
      <c r="F771" s="50"/>
      <c r="G771" s="50"/>
      <c r="H771" s="50"/>
      <c r="I771" s="50"/>
      <c r="J771" s="50"/>
      <c r="K771" s="50"/>
      <c r="L771" s="50"/>
      <c r="M771" s="34"/>
      <c r="N771" s="50"/>
      <c r="O771" s="27"/>
    </row>
    <row r="772" spans="1:15" x14ac:dyDescent="0.25">
      <c r="A772" s="18"/>
      <c r="B772" s="49"/>
      <c r="C772" s="50"/>
      <c r="D772" s="50"/>
      <c r="E772" s="50"/>
      <c r="F772" s="50"/>
      <c r="G772" s="50"/>
      <c r="H772" s="50"/>
      <c r="I772" s="50"/>
      <c r="J772" s="50"/>
      <c r="K772" s="50"/>
      <c r="L772" s="50"/>
      <c r="M772" s="34"/>
      <c r="N772" s="50"/>
      <c r="O772" s="27"/>
    </row>
    <row r="773" spans="1:15" x14ac:dyDescent="0.25">
      <c r="A773" s="18"/>
      <c r="B773" s="49"/>
      <c r="C773" s="50"/>
      <c r="D773" s="50"/>
      <c r="E773" s="50"/>
      <c r="F773" s="50"/>
      <c r="G773" s="50"/>
      <c r="H773" s="50"/>
      <c r="I773" s="50"/>
      <c r="J773" s="50"/>
      <c r="K773" s="50"/>
      <c r="L773" s="50"/>
      <c r="M773" s="34"/>
      <c r="N773" s="50"/>
      <c r="O773" s="27"/>
    </row>
    <row r="774" spans="1:15" x14ac:dyDescent="0.25">
      <c r="A774" s="18"/>
      <c r="B774" s="49"/>
      <c r="C774" s="50"/>
      <c r="D774" s="50"/>
      <c r="E774" s="50"/>
      <c r="F774" s="50"/>
      <c r="G774" s="50"/>
      <c r="H774" s="50"/>
      <c r="I774" s="50"/>
      <c r="J774" s="50"/>
      <c r="K774" s="50"/>
      <c r="L774" s="50"/>
      <c r="M774" s="34"/>
      <c r="N774" s="50"/>
      <c r="O774" s="27"/>
    </row>
    <row r="775" spans="1:15" x14ac:dyDescent="0.25">
      <c r="A775" s="18"/>
      <c r="B775" s="49"/>
      <c r="C775" s="50"/>
      <c r="D775" s="50"/>
      <c r="E775" s="50"/>
      <c r="F775" s="50"/>
      <c r="G775" s="50"/>
      <c r="H775" s="50"/>
      <c r="I775" s="50"/>
      <c r="J775" s="50"/>
      <c r="K775" s="50"/>
      <c r="L775" s="50"/>
      <c r="M775" s="34"/>
      <c r="N775" s="50"/>
      <c r="O775" s="27"/>
    </row>
    <row r="776" spans="1:15" x14ac:dyDescent="0.25">
      <c r="A776" s="18"/>
      <c r="B776" s="49"/>
      <c r="C776" s="50"/>
      <c r="D776" s="50"/>
      <c r="E776" s="50"/>
      <c r="F776" s="50"/>
      <c r="G776" s="50"/>
      <c r="H776" s="50"/>
      <c r="I776" s="50"/>
      <c r="J776" s="50"/>
      <c r="K776" s="50"/>
      <c r="L776" s="50"/>
      <c r="M776" s="34"/>
      <c r="N776" s="50"/>
      <c r="O776" s="27"/>
    </row>
    <row r="777" spans="1:15" x14ac:dyDescent="0.25">
      <c r="A777" s="18"/>
      <c r="B777" s="49"/>
      <c r="C777" s="50"/>
      <c r="D777" s="50"/>
      <c r="E777" s="50"/>
      <c r="F777" s="50"/>
      <c r="G777" s="50"/>
      <c r="H777" s="50"/>
      <c r="I777" s="50"/>
      <c r="J777" s="50"/>
      <c r="K777" s="50"/>
      <c r="L777" s="50"/>
      <c r="M777" s="34"/>
      <c r="N777" s="50"/>
      <c r="O777" s="27"/>
    </row>
    <row r="778" spans="1:15" x14ac:dyDescent="0.25">
      <c r="A778" s="18"/>
      <c r="B778" s="49"/>
      <c r="C778" s="50"/>
      <c r="D778" s="50"/>
      <c r="E778" s="50"/>
      <c r="F778" s="50"/>
      <c r="G778" s="50"/>
      <c r="H778" s="50"/>
      <c r="I778" s="50"/>
      <c r="J778" s="50"/>
      <c r="K778" s="50"/>
      <c r="L778" s="50"/>
      <c r="M778" s="34"/>
      <c r="N778" s="50"/>
      <c r="O778" s="27"/>
    </row>
    <row r="779" spans="1:15" x14ac:dyDescent="0.25">
      <c r="A779" s="18"/>
      <c r="B779" s="49"/>
      <c r="C779" s="50"/>
      <c r="D779" s="50"/>
      <c r="E779" s="50"/>
      <c r="F779" s="50"/>
      <c r="G779" s="50"/>
      <c r="H779" s="50"/>
      <c r="I779" s="50"/>
      <c r="J779" s="50"/>
      <c r="K779" s="50"/>
      <c r="L779" s="50"/>
      <c r="M779" s="34"/>
      <c r="N779" s="50"/>
      <c r="O779" s="27"/>
    </row>
    <row r="780" spans="1:15" x14ac:dyDescent="0.25">
      <c r="A780" s="18"/>
      <c r="B780" s="49"/>
      <c r="C780" s="50"/>
      <c r="D780" s="50"/>
      <c r="E780" s="50"/>
      <c r="F780" s="50"/>
      <c r="G780" s="50"/>
      <c r="H780" s="50"/>
      <c r="I780" s="50"/>
      <c r="J780" s="50"/>
      <c r="K780" s="50"/>
      <c r="L780" s="50"/>
      <c r="M780" s="34"/>
      <c r="N780" s="50"/>
      <c r="O780" s="27"/>
    </row>
    <row r="781" spans="1:15" x14ac:dyDescent="0.25">
      <c r="A781" s="18"/>
      <c r="B781" s="49"/>
      <c r="C781" s="50"/>
      <c r="D781" s="50"/>
      <c r="E781" s="50"/>
      <c r="F781" s="50"/>
      <c r="G781" s="50"/>
      <c r="H781" s="50"/>
      <c r="I781" s="50"/>
      <c r="J781" s="50"/>
      <c r="K781" s="50"/>
      <c r="L781" s="50"/>
      <c r="M781" s="34"/>
      <c r="N781" s="50"/>
      <c r="O781" s="27"/>
    </row>
    <row r="782" spans="1:15" x14ac:dyDescent="0.25">
      <c r="A782" s="18"/>
      <c r="B782" s="49"/>
      <c r="C782" s="50"/>
      <c r="D782" s="50"/>
      <c r="E782" s="50"/>
      <c r="F782" s="50"/>
      <c r="G782" s="50"/>
      <c r="H782" s="50"/>
      <c r="I782" s="50"/>
      <c r="J782" s="50"/>
      <c r="K782" s="50"/>
      <c r="L782" s="50"/>
      <c r="M782" s="34"/>
      <c r="N782" s="50"/>
      <c r="O782" s="27"/>
    </row>
    <row r="783" spans="1:15" x14ac:dyDescent="0.25">
      <c r="A783" s="18"/>
      <c r="B783" s="49"/>
      <c r="C783" s="50"/>
      <c r="D783" s="50"/>
      <c r="E783" s="50"/>
      <c r="F783" s="50"/>
      <c r="G783" s="50"/>
      <c r="H783" s="50"/>
      <c r="I783" s="50"/>
      <c r="J783" s="50"/>
      <c r="K783" s="50"/>
      <c r="L783" s="50"/>
      <c r="M783" s="34"/>
      <c r="N783" s="50"/>
      <c r="O783" s="27"/>
    </row>
    <row r="784" spans="1:15" x14ac:dyDescent="0.25">
      <c r="A784" s="18"/>
      <c r="B784" s="49"/>
      <c r="C784" s="50"/>
      <c r="D784" s="50"/>
      <c r="E784" s="50"/>
      <c r="F784" s="50"/>
      <c r="G784" s="50"/>
      <c r="H784" s="50"/>
      <c r="I784" s="50"/>
      <c r="J784" s="50"/>
      <c r="K784" s="50"/>
      <c r="L784" s="50"/>
      <c r="M784" s="34"/>
      <c r="N784" s="50"/>
      <c r="O784" s="27"/>
    </row>
    <row r="785" spans="1:15" x14ac:dyDescent="0.25">
      <c r="A785" s="18"/>
      <c r="B785" s="49"/>
      <c r="C785" s="50"/>
      <c r="D785" s="50"/>
      <c r="E785" s="50"/>
      <c r="F785" s="50"/>
      <c r="G785" s="50"/>
      <c r="H785" s="50"/>
      <c r="I785" s="50"/>
      <c r="J785" s="50"/>
      <c r="K785" s="50"/>
      <c r="L785" s="50"/>
      <c r="M785" s="34"/>
      <c r="N785" s="50"/>
      <c r="O785" s="27"/>
    </row>
    <row r="786" spans="1:15" x14ac:dyDescent="0.25">
      <c r="A786" s="18"/>
      <c r="B786" s="49"/>
      <c r="C786" s="50"/>
      <c r="D786" s="50"/>
      <c r="E786" s="50"/>
      <c r="F786" s="50"/>
      <c r="G786" s="50"/>
      <c r="H786" s="50"/>
      <c r="I786" s="50"/>
      <c r="J786" s="50"/>
      <c r="K786" s="50"/>
      <c r="L786" s="50"/>
      <c r="M786" s="34"/>
      <c r="N786" s="50"/>
      <c r="O786" s="27"/>
    </row>
    <row r="787" spans="1:15" x14ac:dyDescent="0.25">
      <c r="A787" s="18"/>
      <c r="B787" s="49"/>
      <c r="C787" s="50"/>
      <c r="D787" s="50"/>
      <c r="E787" s="50"/>
      <c r="F787" s="50"/>
      <c r="G787" s="50"/>
      <c r="H787" s="50"/>
      <c r="I787" s="50"/>
      <c r="J787" s="50"/>
      <c r="K787" s="50"/>
      <c r="L787" s="50"/>
      <c r="M787" s="34"/>
      <c r="N787" s="50"/>
      <c r="O787" s="27"/>
    </row>
    <row r="788" spans="1:15" x14ac:dyDescent="0.25">
      <c r="A788" s="18"/>
      <c r="B788" s="49"/>
      <c r="C788" s="50"/>
      <c r="D788" s="50"/>
      <c r="E788" s="50"/>
      <c r="F788" s="50"/>
      <c r="G788" s="50"/>
      <c r="H788" s="50"/>
      <c r="I788" s="50"/>
      <c r="J788" s="50"/>
      <c r="K788" s="50"/>
      <c r="L788" s="50"/>
      <c r="M788" s="34"/>
      <c r="N788" s="50"/>
      <c r="O788" s="27"/>
    </row>
    <row r="789" spans="1:15" x14ac:dyDescent="0.25">
      <c r="A789" s="18"/>
      <c r="B789" s="49"/>
      <c r="C789" s="50"/>
      <c r="D789" s="50"/>
      <c r="E789" s="50"/>
      <c r="F789" s="50"/>
      <c r="G789" s="50"/>
      <c r="H789" s="50"/>
      <c r="I789" s="50"/>
      <c r="J789" s="50"/>
      <c r="K789" s="50"/>
      <c r="L789" s="50"/>
      <c r="M789" s="34"/>
      <c r="N789" s="50"/>
      <c r="O789" s="27"/>
    </row>
  </sheetData>
  <mergeCells count="1">
    <mergeCell ref="L1:N1"/>
  </mergeCells>
  <conditionalFormatting sqref="J1">
    <cfRule type="expression" dxfId="14" priority="1">
      <formula>$M$41=FALSE</formula>
    </cfRule>
  </conditionalFormatting>
  <conditionalFormatting sqref="M41">
    <cfRule type="expression" dxfId="13" priority="2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O789"/>
  <sheetViews>
    <sheetView zoomScaleNormal="100" workbookViewId="0">
      <selection activeCell="B45" sqref="B45"/>
    </sheetView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4" customWidth="1"/>
    <col min="16" max="16384" width="11.42578125" style="4"/>
  </cols>
  <sheetData>
    <row r="1" spans="2:14" ht="31.5" customHeight="1" x14ac:dyDescent="0.25">
      <c r="B1" s="1" t="s">
        <v>12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62">
        <f>+B45</f>
        <v>0</v>
      </c>
      <c r="M1" s="62"/>
      <c r="N1" s="62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0</v>
      </c>
      <c r="D41" s="9">
        <f t="shared" si="0"/>
        <v>0</v>
      </c>
      <c r="E41" s="9">
        <f t="shared" si="0"/>
        <v>0</v>
      </c>
      <c r="F41" s="9">
        <f t="shared" si="0"/>
        <v>0</v>
      </c>
      <c r="G41" s="9">
        <f t="shared" si="0"/>
        <v>0</v>
      </c>
      <c r="H41" s="9">
        <f t="shared" si="0"/>
        <v>0</v>
      </c>
      <c r="I41" s="9">
        <f t="shared" si="0"/>
        <v>0</v>
      </c>
      <c r="J41" s="9">
        <f t="shared" si="0"/>
        <v>0</v>
      </c>
      <c r="K41" s="9">
        <f t="shared" si="0"/>
        <v>0</v>
      </c>
      <c r="L41" s="9">
        <f t="shared" si="0"/>
        <v>0</v>
      </c>
      <c r="M41" s="20" t="b">
        <f>ABS(C41+D41+E41+F41+G41+H41-I41-J41-K41-L41)&lt;0.0000001</f>
        <v>1</v>
      </c>
      <c r="N41" s="9">
        <f t="shared" ref="N41" si="1">SUM(N45:N789)</f>
        <v>0</v>
      </c>
    </row>
    <row r="42" spans="1:15" s="10" customFormat="1" x14ac:dyDescent="0.25">
      <c r="A42" s="7"/>
      <c r="B42" s="11" t="s">
        <v>2</v>
      </c>
      <c r="C42" s="12">
        <f t="shared" ref="C42:L42" si="2">MAX(C45:C789)</f>
        <v>0</v>
      </c>
      <c r="D42" s="12">
        <f t="shared" si="2"/>
        <v>0</v>
      </c>
      <c r="E42" s="12">
        <f t="shared" si="2"/>
        <v>0</v>
      </c>
      <c r="F42" s="12">
        <f t="shared" si="2"/>
        <v>0</v>
      </c>
      <c r="G42" s="12">
        <f t="shared" si="2"/>
        <v>0</v>
      </c>
      <c r="H42" s="12">
        <f t="shared" si="2"/>
        <v>0</v>
      </c>
      <c r="I42" s="12">
        <f t="shared" si="2"/>
        <v>0</v>
      </c>
      <c r="J42" s="12">
        <f t="shared" si="2"/>
        <v>0</v>
      </c>
      <c r="K42" s="12">
        <f t="shared" si="2"/>
        <v>0</v>
      </c>
      <c r="L42" s="12">
        <f t="shared" si="2"/>
        <v>0</v>
      </c>
      <c r="M42" s="5"/>
      <c r="N42" s="12" t="str">
        <f>IF(MAX(N45:N789)=0,"",MAX(N45:N789))</f>
        <v/>
      </c>
      <c r="O42" s="27" t="str">
        <f>IF(N42="","",VLOOKUP(N42,$N$45:$O$789,2,0))</f>
        <v/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0</v>
      </c>
      <c r="D43" s="12">
        <f t="shared" si="3"/>
        <v>0</v>
      </c>
      <c r="E43" s="12">
        <f t="shared" si="3"/>
        <v>0</v>
      </c>
      <c r="F43" s="12">
        <f t="shared" si="3"/>
        <v>0</v>
      </c>
      <c r="G43" s="12">
        <f t="shared" si="3"/>
        <v>0</v>
      </c>
      <c r="H43" s="12">
        <f t="shared" si="3"/>
        <v>0</v>
      </c>
      <c r="I43" s="12">
        <f t="shared" si="3"/>
        <v>0</v>
      </c>
      <c r="J43" s="12">
        <f t="shared" si="3"/>
        <v>0</v>
      </c>
      <c r="K43" s="12">
        <f t="shared" si="3"/>
        <v>0</v>
      </c>
      <c r="L43" s="12">
        <f t="shared" si="3"/>
        <v>0</v>
      </c>
      <c r="M43" s="5"/>
      <c r="N43" s="12" t="str">
        <f>IF(MIN(N45:N789)=0,"",MIN(N45:N789))</f>
        <v/>
      </c>
      <c r="O43" s="27" t="str">
        <f>IF(N43="","",VLOOKUP(N43,$N$45:$O$789,2,0))</f>
        <v/>
      </c>
    </row>
    <row r="44" spans="1:15" s="17" customFormat="1" ht="60" x14ac:dyDescent="0.25">
      <c r="A44" s="13"/>
      <c r="B44" s="14" t="s">
        <v>11</v>
      </c>
      <c r="C44" s="15" t="s">
        <v>22</v>
      </c>
      <c r="D44" s="15" t="s">
        <v>23</v>
      </c>
      <c r="E44" s="15" t="s">
        <v>20</v>
      </c>
      <c r="F44" s="15" t="s">
        <v>4</v>
      </c>
      <c r="G44" s="15" t="s">
        <v>26</v>
      </c>
      <c r="H44" s="15" t="s">
        <v>5</v>
      </c>
      <c r="I44" s="16" t="s">
        <v>6</v>
      </c>
      <c r="J44" s="16" t="s">
        <v>7</v>
      </c>
      <c r="K44" s="16" t="s">
        <v>8</v>
      </c>
      <c r="L44" s="16" t="s">
        <v>9</v>
      </c>
      <c r="M44" s="5"/>
      <c r="N44" s="19" t="s">
        <v>19</v>
      </c>
    </row>
    <row r="45" spans="1:15" x14ac:dyDescent="0.25">
      <c r="A45" s="18"/>
      <c r="B45" s="51"/>
      <c r="C45" s="52"/>
      <c r="D45" s="52"/>
      <c r="E45" s="52"/>
      <c r="F45" s="52"/>
      <c r="G45" s="52"/>
      <c r="H45" s="52"/>
      <c r="I45" s="52"/>
      <c r="J45" s="52"/>
      <c r="K45" s="52"/>
      <c r="L45" s="52"/>
      <c r="M45" s="34"/>
      <c r="N45" s="52"/>
      <c r="O45" s="27"/>
    </row>
    <row r="46" spans="1:15" x14ac:dyDescent="0.25">
      <c r="A46" s="18"/>
      <c r="B46" s="51"/>
      <c r="C46" s="52"/>
      <c r="D46" s="52"/>
      <c r="E46" s="52"/>
      <c r="F46" s="52"/>
      <c r="G46" s="52"/>
      <c r="H46" s="52"/>
      <c r="I46" s="52"/>
      <c r="J46" s="52"/>
      <c r="K46" s="52"/>
      <c r="L46" s="52"/>
      <c r="M46" s="34"/>
      <c r="N46" s="52"/>
      <c r="O46" s="27"/>
    </row>
    <row r="47" spans="1:15" x14ac:dyDescent="0.25">
      <c r="A47" s="18"/>
      <c r="B47" s="51"/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34"/>
      <c r="N47" s="52"/>
      <c r="O47" s="27"/>
    </row>
    <row r="48" spans="1:15" x14ac:dyDescent="0.25">
      <c r="A48" s="18"/>
      <c r="B48" s="51"/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34"/>
      <c r="N48" s="52"/>
      <c r="O48" s="27"/>
    </row>
    <row r="49" spans="1:15" x14ac:dyDescent="0.25">
      <c r="A49" s="18"/>
      <c r="B49" s="51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34"/>
      <c r="N49" s="52"/>
      <c r="O49" s="27"/>
    </row>
    <row r="50" spans="1:15" x14ac:dyDescent="0.25">
      <c r="A50" s="18"/>
      <c r="B50" s="51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34"/>
      <c r="N50" s="52"/>
      <c r="O50" s="27"/>
    </row>
    <row r="51" spans="1:15" x14ac:dyDescent="0.25">
      <c r="A51" s="18"/>
      <c r="B51" s="51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34"/>
      <c r="N51" s="52"/>
      <c r="O51" s="27"/>
    </row>
    <row r="52" spans="1:15" x14ac:dyDescent="0.25">
      <c r="A52" s="18"/>
      <c r="B52" s="51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34"/>
      <c r="N52" s="52"/>
      <c r="O52" s="27"/>
    </row>
    <row r="53" spans="1:15" x14ac:dyDescent="0.25">
      <c r="A53" s="18"/>
      <c r="B53" s="51"/>
      <c r="C53" s="52"/>
      <c r="D53" s="52"/>
      <c r="E53" s="52"/>
      <c r="F53" s="52"/>
      <c r="G53" s="52"/>
      <c r="H53" s="52"/>
      <c r="I53" s="52"/>
      <c r="J53" s="52"/>
      <c r="K53" s="52"/>
      <c r="L53" s="52"/>
      <c r="M53" s="34"/>
      <c r="N53" s="52"/>
      <c r="O53" s="27"/>
    </row>
    <row r="54" spans="1:15" x14ac:dyDescent="0.25">
      <c r="A54" s="18"/>
      <c r="B54" s="51"/>
      <c r="C54" s="52"/>
      <c r="D54" s="52"/>
      <c r="E54" s="52"/>
      <c r="F54" s="52"/>
      <c r="G54" s="52"/>
      <c r="H54" s="52"/>
      <c r="I54" s="52"/>
      <c r="J54" s="52"/>
      <c r="K54" s="52"/>
      <c r="L54" s="52"/>
      <c r="M54" s="34"/>
      <c r="N54" s="52"/>
      <c r="O54" s="27"/>
    </row>
    <row r="55" spans="1:15" x14ac:dyDescent="0.25">
      <c r="A55" s="18"/>
      <c r="B55" s="51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34"/>
      <c r="N55" s="52"/>
      <c r="O55" s="27"/>
    </row>
    <row r="56" spans="1:15" x14ac:dyDescent="0.25">
      <c r="A56" s="18"/>
      <c r="B56" s="51"/>
      <c r="C56" s="52"/>
      <c r="D56" s="52"/>
      <c r="E56" s="52"/>
      <c r="F56" s="52"/>
      <c r="G56" s="52"/>
      <c r="H56" s="52"/>
      <c r="I56" s="52"/>
      <c r="J56" s="52"/>
      <c r="K56" s="52"/>
      <c r="L56" s="52"/>
      <c r="M56" s="34"/>
      <c r="N56" s="52"/>
      <c r="O56" s="27"/>
    </row>
    <row r="57" spans="1:15" x14ac:dyDescent="0.25">
      <c r="A57" s="18"/>
      <c r="B57" s="51"/>
      <c r="C57" s="52"/>
      <c r="D57" s="52"/>
      <c r="E57" s="52"/>
      <c r="F57" s="52"/>
      <c r="G57" s="52"/>
      <c r="H57" s="52"/>
      <c r="I57" s="52"/>
      <c r="J57" s="52"/>
      <c r="K57" s="52"/>
      <c r="L57" s="52"/>
      <c r="M57" s="34"/>
      <c r="N57" s="52"/>
      <c r="O57" s="27"/>
    </row>
    <row r="58" spans="1:15" x14ac:dyDescent="0.25">
      <c r="A58" s="18"/>
      <c r="B58" s="51"/>
      <c r="C58" s="52"/>
      <c r="D58" s="52"/>
      <c r="E58" s="52"/>
      <c r="F58" s="52"/>
      <c r="G58" s="52"/>
      <c r="H58" s="52"/>
      <c r="I58" s="52"/>
      <c r="J58" s="52"/>
      <c r="K58" s="52"/>
      <c r="L58" s="52"/>
      <c r="M58" s="34"/>
      <c r="N58" s="52"/>
      <c r="O58" s="27"/>
    </row>
    <row r="59" spans="1:15" x14ac:dyDescent="0.25">
      <c r="A59" s="18"/>
      <c r="B59" s="51"/>
      <c r="C59" s="52"/>
      <c r="D59" s="52"/>
      <c r="E59" s="52"/>
      <c r="F59" s="52"/>
      <c r="G59" s="52"/>
      <c r="H59" s="52"/>
      <c r="I59" s="52"/>
      <c r="J59" s="52"/>
      <c r="K59" s="52"/>
      <c r="L59" s="52"/>
      <c r="M59" s="34"/>
      <c r="N59" s="52"/>
      <c r="O59" s="27"/>
    </row>
    <row r="60" spans="1:15" x14ac:dyDescent="0.25">
      <c r="A60" s="18"/>
      <c r="B60" s="51"/>
      <c r="C60" s="52"/>
      <c r="D60" s="52"/>
      <c r="E60" s="52"/>
      <c r="F60" s="52"/>
      <c r="G60" s="52"/>
      <c r="H60" s="52"/>
      <c r="I60" s="52"/>
      <c r="J60" s="52"/>
      <c r="K60" s="52"/>
      <c r="L60" s="52"/>
      <c r="M60" s="34"/>
      <c r="N60" s="52"/>
      <c r="O60" s="27"/>
    </row>
    <row r="61" spans="1:15" x14ac:dyDescent="0.25">
      <c r="A61" s="18"/>
      <c r="B61" s="51"/>
      <c r="C61" s="52"/>
      <c r="D61" s="52"/>
      <c r="E61" s="52"/>
      <c r="F61" s="52"/>
      <c r="G61" s="52"/>
      <c r="H61" s="52"/>
      <c r="I61" s="52"/>
      <c r="J61" s="52"/>
      <c r="K61" s="52"/>
      <c r="L61" s="52"/>
      <c r="M61" s="34"/>
      <c r="N61" s="52"/>
      <c r="O61" s="27"/>
    </row>
    <row r="62" spans="1:15" x14ac:dyDescent="0.25">
      <c r="A62" s="18"/>
      <c r="B62" s="51"/>
      <c r="C62" s="52"/>
      <c r="D62" s="52"/>
      <c r="E62" s="52"/>
      <c r="F62" s="52"/>
      <c r="G62" s="52"/>
      <c r="H62" s="52"/>
      <c r="I62" s="52"/>
      <c r="J62" s="52"/>
      <c r="K62" s="52"/>
      <c r="L62" s="52"/>
      <c r="M62" s="34"/>
      <c r="N62" s="52"/>
      <c r="O62" s="27"/>
    </row>
    <row r="63" spans="1:15" x14ac:dyDescent="0.25">
      <c r="A63" s="18"/>
      <c r="B63" s="51"/>
      <c r="C63" s="52"/>
      <c r="D63" s="52"/>
      <c r="E63" s="52"/>
      <c r="F63" s="52"/>
      <c r="G63" s="52"/>
      <c r="H63" s="52"/>
      <c r="I63" s="52"/>
      <c r="J63" s="52"/>
      <c r="K63" s="52"/>
      <c r="L63" s="52"/>
      <c r="M63" s="34"/>
      <c r="N63" s="52"/>
      <c r="O63" s="27"/>
    </row>
    <row r="64" spans="1:15" x14ac:dyDescent="0.25">
      <c r="A64" s="18"/>
      <c r="B64" s="51"/>
      <c r="C64" s="52"/>
      <c r="D64" s="52"/>
      <c r="E64" s="52"/>
      <c r="F64" s="52"/>
      <c r="G64" s="52"/>
      <c r="H64" s="52"/>
      <c r="I64" s="52"/>
      <c r="J64" s="52"/>
      <c r="K64" s="52"/>
      <c r="L64" s="52"/>
      <c r="M64" s="34"/>
      <c r="N64" s="52"/>
      <c r="O64" s="27"/>
    </row>
    <row r="65" spans="1:15" x14ac:dyDescent="0.25">
      <c r="A65" s="18"/>
      <c r="B65" s="51"/>
      <c r="C65" s="52"/>
      <c r="D65" s="52"/>
      <c r="E65" s="52"/>
      <c r="F65" s="52"/>
      <c r="G65" s="52"/>
      <c r="H65" s="52"/>
      <c r="I65" s="52"/>
      <c r="J65" s="52"/>
      <c r="K65" s="52"/>
      <c r="L65" s="52"/>
      <c r="M65" s="34"/>
      <c r="N65" s="52"/>
      <c r="O65" s="27"/>
    </row>
    <row r="66" spans="1:15" x14ac:dyDescent="0.25">
      <c r="A66" s="18"/>
      <c r="B66" s="51"/>
      <c r="C66" s="52"/>
      <c r="D66" s="52"/>
      <c r="E66" s="52"/>
      <c r="F66" s="52"/>
      <c r="G66" s="52"/>
      <c r="H66" s="52"/>
      <c r="I66" s="52"/>
      <c r="J66" s="52"/>
      <c r="K66" s="52"/>
      <c r="L66" s="52"/>
      <c r="M66" s="34"/>
      <c r="N66" s="52"/>
      <c r="O66" s="27"/>
    </row>
    <row r="67" spans="1:15" x14ac:dyDescent="0.25">
      <c r="A67" s="18"/>
      <c r="B67" s="51"/>
      <c r="C67" s="52"/>
      <c r="D67" s="52"/>
      <c r="E67" s="52"/>
      <c r="F67" s="52"/>
      <c r="G67" s="52"/>
      <c r="H67" s="52"/>
      <c r="I67" s="52"/>
      <c r="J67" s="52"/>
      <c r="K67" s="52"/>
      <c r="L67" s="52"/>
      <c r="M67" s="34"/>
      <c r="N67" s="52"/>
      <c r="O67" s="27"/>
    </row>
    <row r="68" spans="1:15" x14ac:dyDescent="0.25">
      <c r="A68" s="18"/>
      <c r="B68" s="51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34"/>
      <c r="N68" s="52"/>
      <c r="O68" s="27"/>
    </row>
    <row r="69" spans="1:15" x14ac:dyDescent="0.25">
      <c r="A69" s="18"/>
      <c r="B69" s="51"/>
      <c r="C69" s="52"/>
      <c r="D69" s="52"/>
      <c r="E69" s="52"/>
      <c r="F69" s="52"/>
      <c r="G69" s="52"/>
      <c r="H69" s="52"/>
      <c r="I69" s="52"/>
      <c r="J69" s="52"/>
      <c r="K69" s="52"/>
      <c r="L69" s="52"/>
      <c r="M69" s="34"/>
      <c r="N69" s="52"/>
      <c r="O69" s="27"/>
    </row>
    <row r="70" spans="1:15" x14ac:dyDescent="0.25">
      <c r="A70" s="18"/>
      <c r="B70" s="51"/>
      <c r="C70" s="52"/>
      <c r="D70" s="52"/>
      <c r="E70" s="52"/>
      <c r="F70" s="52"/>
      <c r="G70" s="52"/>
      <c r="H70" s="52"/>
      <c r="I70" s="52"/>
      <c r="J70" s="52"/>
      <c r="K70" s="52"/>
      <c r="L70" s="52"/>
      <c r="M70" s="34"/>
      <c r="N70" s="52"/>
      <c r="O70" s="27"/>
    </row>
    <row r="71" spans="1:15" x14ac:dyDescent="0.25">
      <c r="A71" s="18"/>
      <c r="B71" s="51"/>
      <c r="C71" s="52"/>
      <c r="D71" s="52"/>
      <c r="E71" s="52"/>
      <c r="F71" s="52"/>
      <c r="G71" s="52"/>
      <c r="H71" s="52"/>
      <c r="I71" s="52"/>
      <c r="J71" s="52"/>
      <c r="K71" s="52"/>
      <c r="L71" s="52"/>
      <c r="M71" s="34"/>
      <c r="N71" s="52"/>
      <c r="O71" s="27"/>
    </row>
    <row r="72" spans="1:15" x14ac:dyDescent="0.25">
      <c r="A72" s="18"/>
      <c r="B72" s="51"/>
      <c r="C72" s="52"/>
      <c r="D72" s="52"/>
      <c r="E72" s="52"/>
      <c r="F72" s="52"/>
      <c r="G72" s="52"/>
      <c r="H72" s="52"/>
      <c r="I72" s="52"/>
      <c r="J72" s="52"/>
      <c r="K72" s="52"/>
      <c r="L72" s="52"/>
      <c r="M72" s="34"/>
      <c r="N72" s="52"/>
      <c r="O72" s="27"/>
    </row>
    <row r="73" spans="1:15" x14ac:dyDescent="0.25">
      <c r="A73" s="18"/>
      <c r="B73" s="51"/>
      <c r="C73" s="52"/>
      <c r="D73" s="52"/>
      <c r="E73" s="52"/>
      <c r="F73" s="52"/>
      <c r="G73" s="52"/>
      <c r="H73" s="52"/>
      <c r="I73" s="52"/>
      <c r="J73" s="52"/>
      <c r="K73" s="52"/>
      <c r="L73" s="52"/>
      <c r="M73" s="34"/>
      <c r="N73" s="52"/>
      <c r="O73" s="27"/>
    </row>
    <row r="74" spans="1:15" x14ac:dyDescent="0.25">
      <c r="A74" s="18"/>
      <c r="B74" s="51"/>
      <c r="C74" s="52"/>
      <c r="D74" s="52"/>
      <c r="E74" s="52"/>
      <c r="F74" s="52"/>
      <c r="G74" s="52"/>
      <c r="H74" s="52"/>
      <c r="I74" s="52"/>
      <c r="J74" s="52"/>
      <c r="K74" s="52"/>
      <c r="L74" s="52"/>
      <c r="M74" s="34"/>
      <c r="N74" s="52"/>
      <c r="O74" s="27"/>
    </row>
    <row r="75" spans="1:15" x14ac:dyDescent="0.25">
      <c r="A75" s="18"/>
      <c r="B75" s="51"/>
      <c r="C75" s="52"/>
      <c r="D75" s="52"/>
      <c r="E75" s="52"/>
      <c r="F75" s="52"/>
      <c r="G75" s="52"/>
      <c r="H75" s="52"/>
      <c r="I75" s="52"/>
      <c r="J75" s="52"/>
      <c r="K75" s="52"/>
      <c r="L75" s="52"/>
      <c r="M75" s="34"/>
      <c r="N75" s="52"/>
      <c r="O75" s="27"/>
    </row>
    <row r="76" spans="1:15" x14ac:dyDescent="0.25">
      <c r="A76" s="18"/>
      <c r="B76" s="51"/>
      <c r="C76" s="52"/>
      <c r="D76" s="52"/>
      <c r="E76" s="52"/>
      <c r="F76" s="52"/>
      <c r="G76" s="52"/>
      <c r="H76" s="52"/>
      <c r="I76" s="52"/>
      <c r="J76" s="52"/>
      <c r="K76" s="52"/>
      <c r="L76" s="52"/>
      <c r="M76" s="34"/>
      <c r="N76" s="52"/>
      <c r="O76" s="27"/>
    </row>
    <row r="77" spans="1:15" x14ac:dyDescent="0.25">
      <c r="A77" s="18"/>
      <c r="B77" s="51"/>
      <c r="C77" s="52"/>
      <c r="D77" s="52"/>
      <c r="E77" s="52"/>
      <c r="F77" s="52"/>
      <c r="G77" s="52"/>
      <c r="H77" s="52"/>
      <c r="I77" s="52"/>
      <c r="J77" s="52"/>
      <c r="K77" s="52"/>
      <c r="L77" s="52"/>
      <c r="M77" s="34"/>
      <c r="N77" s="52"/>
      <c r="O77" s="27"/>
    </row>
    <row r="78" spans="1:15" x14ac:dyDescent="0.25">
      <c r="A78" s="18"/>
      <c r="B78" s="51"/>
      <c r="C78" s="52"/>
      <c r="D78" s="52"/>
      <c r="E78" s="52"/>
      <c r="F78" s="52"/>
      <c r="G78" s="52"/>
      <c r="H78" s="52"/>
      <c r="I78" s="52"/>
      <c r="J78" s="52"/>
      <c r="K78" s="52"/>
      <c r="L78" s="52"/>
      <c r="M78" s="34"/>
      <c r="N78" s="52"/>
      <c r="O78" s="27"/>
    </row>
    <row r="79" spans="1:15" x14ac:dyDescent="0.25">
      <c r="A79" s="18"/>
      <c r="B79" s="51"/>
      <c r="C79" s="52"/>
      <c r="D79" s="52"/>
      <c r="E79" s="52"/>
      <c r="F79" s="52"/>
      <c r="G79" s="52"/>
      <c r="H79" s="52"/>
      <c r="I79" s="52"/>
      <c r="J79" s="52"/>
      <c r="K79" s="52"/>
      <c r="L79" s="52"/>
      <c r="M79" s="34"/>
      <c r="N79" s="52"/>
      <c r="O79" s="27"/>
    </row>
    <row r="80" spans="1:15" x14ac:dyDescent="0.25">
      <c r="A80" s="18"/>
      <c r="B80" s="51"/>
      <c r="C80" s="52"/>
      <c r="D80" s="52"/>
      <c r="E80" s="52"/>
      <c r="F80" s="52"/>
      <c r="G80" s="52"/>
      <c r="H80" s="52"/>
      <c r="I80" s="52"/>
      <c r="J80" s="52"/>
      <c r="K80" s="52"/>
      <c r="L80" s="52"/>
      <c r="M80" s="34"/>
      <c r="N80" s="52"/>
      <c r="O80" s="27"/>
    </row>
    <row r="81" spans="1:15" x14ac:dyDescent="0.25">
      <c r="A81" s="18"/>
      <c r="B81" s="51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34"/>
      <c r="N81" s="52"/>
      <c r="O81" s="27"/>
    </row>
    <row r="82" spans="1:15" x14ac:dyDescent="0.25">
      <c r="A82" s="18"/>
      <c r="B82" s="51"/>
      <c r="C82" s="52"/>
      <c r="D82" s="52"/>
      <c r="E82" s="52"/>
      <c r="F82" s="52"/>
      <c r="G82" s="52"/>
      <c r="H82" s="52"/>
      <c r="I82" s="52"/>
      <c r="J82" s="52"/>
      <c r="K82" s="52"/>
      <c r="L82" s="52"/>
      <c r="M82" s="34"/>
      <c r="N82" s="52"/>
      <c r="O82" s="27"/>
    </row>
    <row r="83" spans="1:15" x14ac:dyDescent="0.25">
      <c r="A83" s="18"/>
      <c r="B83" s="51"/>
      <c r="C83" s="52"/>
      <c r="D83" s="52"/>
      <c r="E83" s="52"/>
      <c r="F83" s="52"/>
      <c r="G83" s="52"/>
      <c r="H83" s="52"/>
      <c r="I83" s="52"/>
      <c r="J83" s="52"/>
      <c r="K83" s="52"/>
      <c r="L83" s="52"/>
      <c r="M83" s="34"/>
      <c r="N83" s="52"/>
      <c r="O83" s="27"/>
    </row>
    <row r="84" spans="1:15" x14ac:dyDescent="0.25">
      <c r="A84" s="18"/>
      <c r="B84" s="51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34"/>
      <c r="N84" s="52"/>
      <c r="O84" s="27"/>
    </row>
    <row r="85" spans="1:15" x14ac:dyDescent="0.25">
      <c r="A85" s="18"/>
      <c r="B85" s="51"/>
      <c r="C85" s="52"/>
      <c r="D85" s="52"/>
      <c r="E85" s="52"/>
      <c r="F85" s="52"/>
      <c r="G85" s="52"/>
      <c r="H85" s="52"/>
      <c r="I85" s="52"/>
      <c r="J85" s="52"/>
      <c r="K85" s="52"/>
      <c r="L85" s="52"/>
      <c r="M85" s="34"/>
      <c r="N85" s="52"/>
      <c r="O85" s="27"/>
    </row>
    <row r="86" spans="1:15" x14ac:dyDescent="0.25">
      <c r="A86" s="18"/>
      <c r="B86" s="51"/>
      <c r="C86" s="52"/>
      <c r="D86" s="52"/>
      <c r="E86" s="52"/>
      <c r="F86" s="52"/>
      <c r="G86" s="52"/>
      <c r="H86" s="52"/>
      <c r="I86" s="52"/>
      <c r="J86" s="52"/>
      <c r="K86" s="52"/>
      <c r="L86" s="52"/>
      <c r="M86" s="34"/>
      <c r="N86" s="52"/>
      <c r="O86" s="27"/>
    </row>
    <row r="87" spans="1:15" x14ac:dyDescent="0.25">
      <c r="A87" s="18"/>
      <c r="B87" s="51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34"/>
      <c r="N87" s="52"/>
      <c r="O87" s="27"/>
    </row>
    <row r="88" spans="1:15" x14ac:dyDescent="0.25">
      <c r="A88" s="18"/>
      <c r="B88" s="51"/>
      <c r="C88" s="52"/>
      <c r="D88" s="52"/>
      <c r="E88" s="52"/>
      <c r="F88" s="52"/>
      <c r="G88" s="52"/>
      <c r="H88" s="52"/>
      <c r="I88" s="52"/>
      <c r="J88" s="52"/>
      <c r="K88" s="52"/>
      <c r="L88" s="52"/>
      <c r="M88" s="34"/>
      <c r="N88" s="52"/>
      <c r="O88" s="27"/>
    </row>
    <row r="89" spans="1:15" x14ac:dyDescent="0.25">
      <c r="A89" s="18"/>
      <c r="B89" s="51"/>
      <c r="C89" s="52"/>
      <c r="D89" s="52"/>
      <c r="E89" s="52"/>
      <c r="F89" s="52"/>
      <c r="G89" s="52"/>
      <c r="H89" s="52"/>
      <c r="I89" s="52"/>
      <c r="J89" s="52"/>
      <c r="K89" s="52"/>
      <c r="L89" s="52"/>
      <c r="M89" s="34"/>
      <c r="N89" s="52"/>
      <c r="O89" s="27"/>
    </row>
    <row r="90" spans="1:15" x14ac:dyDescent="0.25">
      <c r="A90" s="18"/>
      <c r="B90" s="51"/>
      <c r="C90" s="52"/>
      <c r="D90" s="52"/>
      <c r="E90" s="52"/>
      <c r="F90" s="52"/>
      <c r="G90" s="52"/>
      <c r="H90" s="52"/>
      <c r="I90" s="52"/>
      <c r="J90" s="52"/>
      <c r="K90" s="52"/>
      <c r="L90" s="52"/>
      <c r="M90" s="34"/>
      <c r="N90" s="52"/>
      <c r="O90" s="27"/>
    </row>
    <row r="91" spans="1:15" x14ac:dyDescent="0.25">
      <c r="A91" s="18"/>
      <c r="B91" s="51"/>
      <c r="C91" s="52"/>
      <c r="D91" s="52"/>
      <c r="E91" s="52"/>
      <c r="F91" s="52"/>
      <c r="G91" s="52"/>
      <c r="H91" s="52"/>
      <c r="I91" s="52"/>
      <c r="J91" s="52"/>
      <c r="K91" s="52"/>
      <c r="L91" s="52"/>
      <c r="M91" s="34"/>
      <c r="N91" s="52"/>
      <c r="O91" s="27"/>
    </row>
    <row r="92" spans="1:15" x14ac:dyDescent="0.25">
      <c r="A92" s="18"/>
      <c r="B92" s="51"/>
      <c r="C92" s="52"/>
      <c r="D92" s="52"/>
      <c r="E92" s="52"/>
      <c r="F92" s="52"/>
      <c r="G92" s="52"/>
      <c r="H92" s="52"/>
      <c r="I92" s="52"/>
      <c r="J92" s="52"/>
      <c r="K92" s="52"/>
      <c r="L92" s="52"/>
      <c r="M92" s="34"/>
      <c r="N92" s="52"/>
      <c r="O92" s="27"/>
    </row>
    <row r="93" spans="1:15" x14ac:dyDescent="0.25">
      <c r="A93" s="18"/>
      <c r="B93" s="51"/>
      <c r="C93" s="52"/>
      <c r="D93" s="52"/>
      <c r="E93" s="52"/>
      <c r="F93" s="52"/>
      <c r="G93" s="52"/>
      <c r="H93" s="52"/>
      <c r="I93" s="52"/>
      <c r="J93" s="52"/>
      <c r="K93" s="52"/>
      <c r="L93" s="52"/>
      <c r="M93" s="34"/>
      <c r="N93" s="52"/>
      <c r="O93" s="27"/>
    </row>
    <row r="94" spans="1:15" x14ac:dyDescent="0.25">
      <c r="A94" s="18"/>
      <c r="B94" s="51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34"/>
      <c r="N94" s="52"/>
      <c r="O94" s="27"/>
    </row>
    <row r="95" spans="1:15" x14ac:dyDescent="0.25">
      <c r="A95" s="18"/>
      <c r="B95" s="51"/>
      <c r="C95" s="52"/>
      <c r="D95" s="52"/>
      <c r="E95" s="52"/>
      <c r="F95" s="52"/>
      <c r="G95" s="52"/>
      <c r="H95" s="52"/>
      <c r="I95" s="52"/>
      <c r="J95" s="52"/>
      <c r="K95" s="52"/>
      <c r="L95" s="52"/>
      <c r="M95" s="34"/>
      <c r="N95" s="52"/>
      <c r="O95" s="27"/>
    </row>
    <row r="96" spans="1:15" x14ac:dyDescent="0.25">
      <c r="A96" s="18"/>
      <c r="B96" s="51"/>
      <c r="C96" s="52"/>
      <c r="D96" s="52"/>
      <c r="E96" s="52"/>
      <c r="F96" s="52"/>
      <c r="G96" s="52"/>
      <c r="H96" s="52"/>
      <c r="I96" s="52"/>
      <c r="J96" s="52"/>
      <c r="K96" s="52"/>
      <c r="L96" s="52"/>
      <c r="M96" s="34"/>
      <c r="N96" s="52"/>
      <c r="O96" s="27"/>
    </row>
    <row r="97" spans="1:15" x14ac:dyDescent="0.25">
      <c r="A97" s="18"/>
      <c r="B97" s="51"/>
      <c r="C97" s="52"/>
      <c r="D97" s="52"/>
      <c r="E97" s="52"/>
      <c r="F97" s="52"/>
      <c r="G97" s="52"/>
      <c r="H97" s="52"/>
      <c r="I97" s="52"/>
      <c r="J97" s="52"/>
      <c r="K97" s="52"/>
      <c r="L97" s="52"/>
      <c r="M97" s="34"/>
      <c r="N97" s="52"/>
      <c r="O97" s="27"/>
    </row>
    <row r="98" spans="1:15" x14ac:dyDescent="0.25">
      <c r="A98" s="18"/>
      <c r="B98" s="51"/>
      <c r="C98" s="52"/>
      <c r="D98" s="52"/>
      <c r="E98" s="52"/>
      <c r="F98" s="52"/>
      <c r="G98" s="52"/>
      <c r="H98" s="52"/>
      <c r="I98" s="52"/>
      <c r="J98" s="52"/>
      <c r="K98" s="52"/>
      <c r="L98" s="52"/>
      <c r="M98" s="34"/>
      <c r="N98" s="52"/>
      <c r="O98" s="27"/>
    </row>
    <row r="99" spans="1:15" x14ac:dyDescent="0.25">
      <c r="A99" s="18"/>
      <c r="B99" s="51"/>
      <c r="C99" s="52"/>
      <c r="D99" s="52"/>
      <c r="E99" s="52"/>
      <c r="F99" s="52"/>
      <c r="G99" s="52"/>
      <c r="H99" s="52"/>
      <c r="I99" s="52"/>
      <c r="J99" s="52"/>
      <c r="K99" s="52"/>
      <c r="L99" s="52"/>
      <c r="M99" s="34"/>
      <c r="N99" s="52"/>
      <c r="O99" s="27"/>
    </row>
    <row r="100" spans="1:15" x14ac:dyDescent="0.25">
      <c r="A100" s="18"/>
      <c r="B100" s="51"/>
      <c r="C100" s="52"/>
      <c r="D100" s="52"/>
      <c r="E100" s="52"/>
      <c r="F100" s="52"/>
      <c r="G100" s="52"/>
      <c r="H100" s="52"/>
      <c r="I100" s="52"/>
      <c r="J100" s="52"/>
      <c r="K100" s="52"/>
      <c r="L100" s="52"/>
      <c r="M100" s="34"/>
      <c r="N100" s="52"/>
      <c r="O100" s="27"/>
    </row>
    <row r="101" spans="1:15" x14ac:dyDescent="0.25">
      <c r="A101" s="18"/>
      <c r="B101" s="51"/>
      <c r="C101" s="52"/>
      <c r="D101" s="52"/>
      <c r="E101" s="52"/>
      <c r="F101" s="52"/>
      <c r="G101" s="52"/>
      <c r="H101" s="52"/>
      <c r="I101" s="52"/>
      <c r="J101" s="52"/>
      <c r="K101" s="52"/>
      <c r="L101" s="52"/>
      <c r="M101" s="34"/>
      <c r="N101" s="52"/>
      <c r="O101" s="27"/>
    </row>
    <row r="102" spans="1:15" x14ac:dyDescent="0.25">
      <c r="A102" s="18"/>
      <c r="B102" s="51"/>
      <c r="C102" s="52"/>
      <c r="D102" s="52"/>
      <c r="E102" s="52"/>
      <c r="F102" s="52"/>
      <c r="G102" s="52"/>
      <c r="H102" s="52"/>
      <c r="I102" s="52"/>
      <c r="J102" s="52"/>
      <c r="K102" s="52"/>
      <c r="L102" s="52"/>
      <c r="M102" s="34"/>
      <c r="N102" s="52"/>
      <c r="O102" s="27"/>
    </row>
    <row r="103" spans="1:15" x14ac:dyDescent="0.25">
      <c r="A103" s="18"/>
      <c r="B103" s="51"/>
      <c r="C103" s="52"/>
      <c r="D103" s="52"/>
      <c r="E103" s="52"/>
      <c r="F103" s="52"/>
      <c r="G103" s="52"/>
      <c r="H103" s="52"/>
      <c r="I103" s="52"/>
      <c r="J103" s="52"/>
      <c r="K103" s="52"/>
      <c r="L103" s="52"/>
      <c r="M103" s="34"/>
      <c r="N103" s="52"/>
      <c r="O103" s="27"/>
    </row>
    <row r="104" spans="1:15" x14ac:dyDescent="0.25">
      <c r="A104" s="18"/>
      <c r="B104" s="51"/>
      <c r="C104" s="52"/>
      <c r="D104" s="52"/>
      <c r="E104" s="52"/>
      <c r="F104" s="52"/>
      <c r="G104" s="52"/>
      <c r="H104" s="52"/>
      <c r="I104" s="52"/>
      <c r="J104" s="52"/>
      <c r="K104" s="52"/>
      <c r="L104" s="52"/>
      <c r="M104" s="34"/>
      <c r="N104" s="52"/>
      <c r="O104" s="27"/>
    </row>
    <row r="105" spans="1:15" x14ac:dyDescent="0.25">
      <c r="A105" s="18"/>
      <c r="B105" s="51"/>
      <c r="C105" s="52"/>
      <c r="D105" s="52"/>
      <c r="E105" s="52"/>
      <c r="F105" s="52"/>
      <c r="G105" s="52"/>
      <c r="H105" s="52"/>
      <c r="I105" s="52"/>
      <c r="J105" s="52"/>
      <c r="K105" s="52"/>
      <c r="L105" s="52"/>
      <c r="M105" s="34"/>
      <c r="N105" s="52"/>
      <c r="O105" s="27"/>
    </row>
    <row r="106" spans="1:15" x14ac:dyDescent="0.25">
      <c r="A106" s="18"/>
      <c r="B106" s="51"/>
      <c r="C106" s="52"/>
      <c r="D106" s="52"/>
      <c r="E106" s="52"/>
      <c r="F106" s="52"/>
      <c r="G106" s="52"/>
      <c r="H106" s="52"/>
      <c r="I106" s="52"/>
      <c r="J106" s="52"/>
      <c r="K106" s="52"/>
      <c r="L106" s="52"/>
      <c r="M106" s="34"/>
      <c r="N106" s="52"/>
      <c r="O106" s="27"/>
    </row>
    <row r="107" spans="1:15" x14ac:dyDescent="0.25">
      <c r="A107" s="18"/>
      <c r="B107" s="51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34"/>
      <c r="N107" s="52"/>
      <c r="O107" s="27"/>
    </row>
    <row r="108" spans="1:15" x14ac:dyDescent="0.25">
      <c r="A108" s="18"/>
      <c r="B108" s="51"/>
      <c r="C108" s="52"/>
      <c r="D108" s="52"/>
      <c r="E108" s="52"/>
      <c r="F108" s="52"/>
      <c r="G108" s="52"/>
      <c r="H108" s="52"/>
      <c r="I108" s="52"/>
      <c r="J108" s="52"/>
      <c r="K108" s="52"/>
      <c r="L108" s="52"/>
      <c r="M108" s="34"/>
      <c r="N108" s="52"/>
      <c r="O108" s="27"/>
    </row>
    <row r="109" spans="1:15" x14ac:dyDescent="0.25">
      <c r="A109" s="18"/>
      <c r="B109" s="51"/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34"/>
      <c r="N109" s="52"/>
      <c r="O109" s="27"/>
    </row>
    <row r="110" spans="1:15" x14ac:dyDescent="0.25">
      <c r="A110" s="18"/>
      <c r="B110" s="51"/>
      <c r="C110" s="52"/>
      <c r="D110" s="52"/>
      <c r="E110" s="52"/>
      <c r="F110" s="52"/>
      <c r="G110" s="52"/>
      <c r="H110" s="52"/>
      <c r="I110" s="52"/>
      <c r="J110" s="52"/>
      <c r="K110" s="52"/>
      <c r="L110" s="52"/>
      <c r="M110" s="34"/>
      <c r="N110" s="52"/>
      <c r="O110" s="27"/>
    </row>
    <row r="111" spans="1:15" x14ac:dyDescent="0.25">
      <c r="A111" s="18"/>
      <c r="B111" s="51"/>
      <c r="C111" s="52"/>
      <c r="D111" s="52"/>
      <c r="E111" s="52"/>
      <c r="F111" s="52"/>
      <c r="G111" s="52"/>
      <c r="H111" s="52"/>
      <c r="I111" s="52"/>
      <c r="J111" s="52"/>
      <c r="K111" s="52"/>
      <c r="L111" s="52"/>
      <c r="M111" s="34"/>
      <c r="N111" s="52"/>
      <c r="O111" s="27"/>
    </row>
    <row r="112" spans="1:15" x14ac:dyDescent="0.25">
      <c r="A112" s="18"/>
      <c r="B112" s="51"/>
      <c r="C112" s="52"/>
      <c r="D112" s="52"/>
      <c r="E112" s="52"/>
      <c r="F112" s="52"/>
      <c r="G112" s="52"/>
      <c r="H112" s="52"/>
      <c r="I112" s="52"/>
      <c r="J112" s="52"/>
      <c r="K112" s="52"/>
      <c r="L112" s="52"/>
      <c r="M112" s="34"/>
      <c r="N112" s="52"/>
      <c r="O112" s="27"/>
    </row>
    <row r="113" spans="1:15" x14ac:dyDescent="0.25">
      <c r="A113" s="18"/>
      <c r="B113" s="51"/>
      <c r="C113" s="52"/>
      <c r="D113" s="52"/>
      <c r="E113" s="52"/>
      <c r="F113" s="52"/>
      <c r="G113" s="52"/>
      <c r="H113" s="52"/>
      <c r="I113" s="52"/>
      <c r="J113" s="52"/>
      <c r="K113" s="52"/>
      <c r="L113" s="52"/>
      <c r="M113" s="34"/>
      <c r="N113" s="52"/>
      <c r="O113" s="27"/>
    </row>
    <row r="114" spans="1:15" x14ac:dyDescent="0.25">
      <c r="A114" s="18"/>
      <c r="B114" s="51"/>
      <c r="C114" s="52"/>
      <c r="D114" s="52"/>
      <c r="E114" s="52"/>
      <c r="F114" s="52"/>
      <c r="G114" s="52"/>
      <c r="H114" s="52"/>
      <c r="I114" s="52"/>
      <c r="J114" s="52"/>
      <c r="K114" s="52"/>
      <c r="L114" s="52"/>
      <c r="M114" s="34"/>
      <c r="N114" s="52"/>
      <c r="O114" s="27"/>
    </row>
    <row r="115" spans="1:15" x14ac:dyDescent="0.25">
      <c r="A115" s="18"/>
      <c r="B115" s="51"/>
      <c r="C115" s="52"/>
      <c r="D115" s="52"/>
      <c r="E115" s="52"/>
      <c r="F115" s="52"/>
      <c r="G115" s="52"/>
      <c r="H115" s="52"/>
      <c r="I115" s="52"/>
      <c r="J115" s="52"/>
      <c r="K115" s="52"/>
      <c r="L115" s="52"/>
      <c r="M115" s="34"/>
      <c r="N115" s="52"/>
      <c r="O115" s="27"/>
    </row>
    <row r="116" spans="1:15" x14ac:dyDescent="0.25">
      <c r="A116" s="18"/>
      <c r="B116" s="51"/>
      <c r="C116" s="52"/>
      <c r="D116" s="52"/>
      <c r="E116" s="52"/>
      <c r="F116" s="52"/>
      <c r="G116" s="52"/>
      <c r="H116" s="52"/>
      <c r="I116" s="52"/>
      <c r="J116" s="52"/>
      <c r="K116" s="52"/>
      <c r="L116" s="52"/>
      <c r="M116" s="34"/>
      <c r="N116" s="52"/>
      <c r="O116" s="27"/>
    </row>
    <row r="117" spans="1:15" x14ac:dyDescent="0.25">
      <c r="A117" s="18"/>
      <c r="B117" s="51"/>
      <c r="C117" s="52"/>
      <c r="D117" s="52"/>
      <c r="E117" s="52"/>
      <c r="F117" s="52"/>
      <c r="G117" s="52"/>
      <c r="H117" s="52"/>
      <c r="I117" s="52"/>
      <c r="J117" s="52"/>
      <c r="K117" s="52"/>
      <c r="L117" s="52"/>
      <c r="M117" s="34"/>
      <c r="N117" s="52"/>
      <c r="O117" s="27"/>
    </row>
    <row r="118" spans="1:15" x14ac:dyDescent="0.25">
      <c r="A118" s="18"/>
      <c r="B118" s="51"/>
      <c r="C118" s="52"/>
      <c r="D118" s="52"/>
      <c r="E118" s="52"/>
      <c r="F118" s="52"/>
      <c r="G118" s="52"/>
      <c r="H118" s="52"/>
      <c r="I118" s="52"/>
      <c r="J118" s="52"/>
      <c r="K118" s="52"/>
      <c r="L118" s="52"/>
      <c r="M118" s="34"/>
      <c r="N118" s="52"/>
      <c r="O118" s="27"/>
    </row>
    <row r="119" spans="1:15" x14ac:dyDescent="0.25">
      <c r="A119" s="18"/>
      <c r="B119" s="51"/>
      <c r="C119" s="52"/>
      <c r="D119" s="52"/>
      <c r="E119" s="52"/>
      <c r="F119" s="52"/>
      <c r="G119" s="52"/>
      <c r="H119" s="52"/>
      <c r="I119" s="52"/>
      <c r="J119" s="52"/>
      <c r="K119" s="52"/>
      <c r="L119" s="52"/>
      <c r="M119" s="34"/>
      <c r="N119" s="52"/>
      <c r="O119" s="27"/>
    </row>
    <row r="120" spans="1:15" x14ac:dyDescent="0.25">
      <c r="A120" s="18"/>
      <c r="B120" s="51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34"/>
      <c r="N120" s="52"/>
      <c r="O120" s="27"/>
    </row>
    <row r="121" spans="1:15" x14ac:dyDescent="0.25">
      <c r="A121" s="18"/>
      <c r="B121" s="51"/>
      <c r="C121" s="52"/>
      <c r="D121" s="52"/>
      <c r="E121" s="52"/>
      <c r="F121" s="52"/>
      <c r="G121" s="52"/>
      <c r="H121" s="52"/>
      <c r="I121" s="52"/>
      <c r="J121" s="52"/>
      <c r="K121" s="52"/>
      <c r="L121" s="52"/>
      <c r="M121" s="34"/>
      <c r="N121" s="52"/>
      <c r="O121" s="27"/>
    </row>
    <row r="122" spans="1:15" x14ac:dyDescent="0.25">
      <c r="A122" s="18"/>
      <c r="B122" s="51"/>
      <c r="C122" s="52"/>
      <c r="D122" s="52"/>
      <c r="E122" s="52"/>
      <c r="F122" s="52"/>
      <c r="G122" s="52"/>
      <c r="H122" s="52"/>
      <c r="I122" s="52"/>
      <c r="J122" s="52"/>
      <c r="K122" s="52"/>
      <c r="L122" s="52"/>
      <c r="M122" s="34"/>
      <c r="N122" s="52"/>
      <c r="O122" s="27"/>
    </row>
    <row r="123" spans="1:15" x14ac:dyDescent="0.25">
      <c r="A123" s="18"/>
      <c r="B123" s="51"/>
      <c r="C123" s="52"/>
      <c r="D123" s="52"/>
      <c r="E123" s="52"/>
      <c r="F123" s="52"/>
      <c r="G123" s="52"/>
      <c r="H123" s="52"/>
      <c r="I123" s="52"/>
      <c r="J123" s="52"/>
      <c r="K123" s="52"/>
      <c r="L123" s="52"/>
      <c r="M123" s="34"/>
      <c r="N123" s="52"/>
      <c r="O123" s="27"/>
    </row>
    <row r="124" spans="1:15" x14ac:dyDescent="0.25">
      <c r="A124" s="18"/>
      <c r="B124" s="51"/>
      <c r="C124" s="52"/>
      <c r="D124" s="52"/>
      <c r="E124" s="52"/>
      <c r="F124" s="52"/>
      <c r="G124" s="52"/>
      <c r="H124" s="52"/>
      <c r="I124" s="52"/>
      <c r="J124" s="52"/>
      <c r="K124" s="52"/>
      <c r="L124" s="52"/>
      <c r="M124" s="34"/>
      <c r="N124" s="52"/>
      <c r="O124" s="27"/>
    </row>
    <row r="125" spans="1:15" x14ac:dyDescent="0.25">
      <c r="A125" s="18"/>
      <c r="B125" s="51"/>
      <c r="C125" s="52"/>
      <c r="D125" s="52"/>
      <c r="E125" s="52"/>
      <c r="F125" s="52"/>
      <c r="G125" s="52"/>
      <c r="H125" s="52"/>
      <c r="I125" s="52"/>
      <c r="J125" s="52"/>
      <c r="K125" s="52"/>
      <c r="L125" s="52"/>
      <c r="M125" s="34"/>
      <c r="N125" s="52"/>
      <c r="O125" s="27"/>
    </row>
    <row r="126" spans="1:15" x14ac:dyDescent="0.25">
      <c r="A126" s="18"/>
      <c r="B126" s="51"/>
      <c r="C126" s="52"/>
      <c r="D126" s="52"/>
      <c r="E126" s="52"/>
      <c r="F126" s="52"/>
      <c r="G126" s="52"/>
      <c r="H126" s="52"/>
      <c r="I126" s="52"/>
      <c r="J126" s="52"/>
      <c r="K126" s="52"/>
      <c r="L126" s="52"/>
      <c r="M126" s="34"/>
      <c r="N126" s="52"/>
      <c r="O126" s="27"/>
    </row>
    <row r="127" spans="1:15" x14ac:dyDescent="0.25">
      <c r="A127" s="18"/>
      <c r="B127" s="51"/>
      <c r="C127" s="52"/>
      <c r="D127" s="52"/>
      <c r="E127" s="52"/>
      <c r="F127" s="52"/>
      <c r="G127" s="52"/>
      <c r="H127" s="52"/>
      <c r="I127" s="52"/>
      <c r="J127" s="52"/>
      <c r="K127" s="52"/>
      <c r="L127" s="52"/>
      <c r="M127" s="34"/>
      <c r="N127" s="52"/>
      <c r="O127" s="27"/>
    </row>
    <row r="128" spans="1:15" x14ac:dyDescent="0.25">
      <c r="A128" s="18"/>
      <c r="B128" s="51"/>
      <c r="C128" s="52"/>
      <c r="D128" s="52"/>
      <c r="E128" s="52"/>
      <c r="F128" s="52"/>
      <c r="G128" s="52"/>
      <c r="H128" s="52"/>
      <c r="I128" s="52"/>
      <c r="J128" s="52"/>
      <c r="K128" s="52"/>
      <c r="L128" s="52"/>
      <c r="M128" s="34"/>
      <c r="N128" s="52"/>
      <c r="O128" s="27"/>
    </row>
    <row r="129" spans="1:15" x14ac:dyDescent="0.25">
      <c r="A129" s="18"/>
      <c r="B129" s="51"/>
      <c r="C129" s="52"/>
      <c r="D129" s="52"/>
      <c r="E129" s="52"/>
      <c r="F129" s="52"/>
      <c r="G129" s="52"/>
      <c r="H129" s="52"/>
      <c r="I129" s="52"/>
      <c r="J129" s="52"/>
      <c r="K129" s="52"/>
      <c r="L129" s="52"/>
      <c r="M129" s="34"/>
      <c r="N129" s="52"/>
      <c r="O129" s="27"/>
    </row>
    <row r="130" spans="1:15" x14ac:dyDescent="0.25">
      <c r="A130" s="18"/>
      <c r="B130" s="51"/>
      <c r="C130" s="52"/>
      <c r="D130" s="52"/>
      <c r="E130" s="52"/>
      <c r="F130" s="52"/>
      <c r="G130" s="52"/>
      <c r="H130" s="52"/>
      <c r="I130" s="52"/>
      <c r="J130" s="52"/>
      <c r="K130" s="52"/>
      <c r="L130" s="52"/>
      <c r="M130" s="34"/>
      <c r="N130" s="52"/>
      <c r="O130" s="27"/>
    </row>
    <row r="131" spans="1:15" x14ac:dyDescent="0.25">
      <c r="A131" s="18"/>
      <c r="B131" s="51"/>
      <c r="C131" s="52"/>
      <c r="D131" s="52"/>
      <c r="E131" s="52"/>
      <c r="F131" s="52"/>
      <c r="G131" s="52"/>
      <c r="H131" s="52"/>
      <c r="I131" s="52"/>
      <c r="J131" s="52"/>
      <c r="K131" s="52"/>
      <c r="L131" s="52"/>
      <c r="M131" s="34"/>
      <c r="N131" s="52"/>
      <c r="O131" s="27"/>
    </row>
    <row r="132" spans="1:15" x14ac:dyDescent="0.25">
      <c r="A132" s="18"/>
      <c r="B132" s="51"/>
      <c r="C132" s="52"/>
      <c r="D132" s="52"/>
      <c r="E132" s="52"/>
      <c r="F132" s="52"/>
      <c r="G132" s="52"/>
      <c r="H132" s="52"/>
      <c r="I132" s="52"/>
      <c r="J132" s="52"/>
      <c r="K132" s="52"/>
      <c r="L132" s="52"/>
      <c r="M132" s="34"/>
      <c r="N132" s="52"/>
      <c r="O132" s="27"/>
    </row>
    <row r="133" spans="1:15" x14ac:dyDescent="0.25">
      <c r="A133" s="18"/>
      <c r="B133" s="51"/>
      <c r="C133" s="52"/>
      <c r="D133" s="52"/>
      <c r="E133" s="52"/>
      <c r="F133" s="52"/>
      <c r="G133" s="52"/>
      <c r="H133" s="52"/>
      <c r="I133" s="52"/>
      <c r="J133" s="52"/>
      <c r="K133" s="52"/>
      <c r="L133" s="52"/>
      <c r="M133" s="34"/>
      <c r="N133" s="52"/>
      <c r="O133" s="27"/>
    </row>
    <row r="134" spans="1:15" x14ac:dyDescent="0.25">
      <c r="A134" s="18"/>
      <c r="B134" s="51"/>
      <c r="C134" s="52"/>
      <c r="D134" s="52"/>
      <c r="E134" s="52"/>
      <c r="F134" s="52"/>
      <c r="G134" s="52"/>
      <c r="H134" s="52"/>
      <c r="I134" s="52"/>
      <c r="J134" s="52"/>
      <c r="K134" s="52"/>
      <c r="L134" s="52"/>
      <c r="M134" s="34"/>
      <c r="N134" s="52"/>
      <c r="O134" s="27"/>
    </row>
    <row r="135" spans="1:15" x14ac:dyDescent="0.25">
      <c r="A135" s="18"/>
      <c r="B135" s="51"/>
      <c r="C135" s="52"/>
      <c r="D135" s="52"/>
      <c r="E135" s="52"/>
      <c r="F135" s="52"/>
      <c r="G135" s="52"/>
      <c r="H135" s="52"/>
      <c r="I135" s="52"/>
      <c r="J135" s="52"/>
      <c r="K135" s="52"/>
      <c r="L135" s="52"/>
      <c r="M135" s="34"/>
      <c r="N135" s="52"/>
      <c r="O135" s="27"/>
    </row>
    <row r="136" spans="1:15" x14ac:dyDescent="0.25">
      <c r="A136" s="18"/>
      <c r="B136" s="51"/>
      <c r="C136" s="52"/>
      <c r="D136" s="52"/>
      <c r="E136" s="52"/>
      <c r="F136" s="52"/>
      <c r="G136" s="52"/>
      <c r="H136" s="52"/>
      <c r="I136" s="52"/>
      <c r="J136" s="52"/>
      <c r="K136" s="52"/>
      <c r="L136" s="52"/>
      <c r="M136" s="34"/>
      <c r="N136" s="52"/>
      <c r="O136" s="27"/>
    </row>
    <row r="137" spans="1:15" x14ac:dyDescent="0.25">
      <c r="A137" s="18"/>
      <c r="B137" s="51"/>
      <c r="C137" s="52"/>
      <c r="D137" s="52"/>
      <c r="E137" s="52"/>
      <c r="F137" s="52"/>
      <c r="G137" s="52"/>
      <c r="H137" s="52"/>
      <c r="I137" s="52"/>
      <c r="J137" s="52"/>
      <c r="K137" s="52"/>
      <c r="L137" s="52"/>
      <c r="M137" s="34"/>
      <c r="N137" s="52"/>
      <c r="O137" s="27"/>
    </row>
    <row r="138" spans="1:15" x14ac:dyDescent="0.25">
      <c r="A138" s="18"/>
      <c r="B138" s="51"/>
      <c r="C138" s="52"/>
      <c r="D138" s="52"/>
      <c r="E138" s="52"/>
      <c r="F138" s="52"/>
      <c r="G138" s="52"/>
      <c r="H138" s="52"/>
      <c r="I138" s="52"/>
      <c r="J138" s="52"/>
      <c r="K138" s="52"/>
      <c r="L138" s="52"/>
      <c r="M138" s="34"/>
      <c r="N138" s="52"/>
      <c r="O138" s="27"/>
    </row>
    <row r="139" spans="1:15" x14ac:dyDescent="0.25">
      <c r="A139" s="18"/>
      <c r="B139" s="51"/>
      <c r="C139" s="52"/>
      <c r="D139" s="52"/>
      <c r="E139" s="52"/>
      <c r="F139" s="52"/>
      <c r="G139" s="52"/>
      <c r="H139" s="52"/>
      <c r="I139" s="52"/>
      <c r="J139" s="52"/>
      <c r="K139" s="52"/>
      <c r="L139" s="52"/>
      <c r="M139" s="34"/>
      <c r="N139" s="52"/>
      <c r="O139" s="27"/>
    </row>
    <row r="140" spans="1:15" x14ac:dyDescent="0.25">
      <c r="A140" s="18"/>
      <c r="B140" s="51"/>
      <c r="C140" s="52"/>
      <c r="D140" s="52"/>
      <c r="E140" s="52"/>
      <c r="F140" s="52"/>
      <c r="G140" s="52"/>
      <c r="H140" s="52"/>
      <c r="I140" s="52"/>
      <c r="J140" s="52"/>
      <c r="K140" s="52"/>
      <c r="L140" s="52"/>
      <c r="M140" s="34"/>
      <c r="N140" s="52"/>
      <c r="O140" s="27"/>
    </row>
    <row r="141" spans="1:15" x14ac:dyDescent="0.25">
      <c r="A141" s="18"/>
      <c r="B141" s="51"/>
      <c r="C141" s="52"/>
      <c r="D141" s="52"/>
      <c r="E141" s="52"/>
      <c r="F141" s="52"/>
      <c r="G141" s="52"/>
      <c r="H141" s="52"/>
      <c r="I141" s="52"/>
      <c r="J141" s="52"/>
      <c r="K141" s="52"/>
      <c r="L141" s="52"/>
      <c r="M141" s="34"/>
      <c r="N141" s="52"/>
      <c r="O141" s="27"/>
    </row>
    <row r="142" spans="1:15" x14ac:dyDescent="0.25">
      <c r="A142" s="18"/>
      <c r="B142" s="51"/>
      <c r="C142" s="52"/>
      <c r="D142" s="52"/>
      <c r="E142" s="52"/>
      <c r="F142" s="52"/>
      <c r="G142" s="52"/>
      <c r="H142" s="52"/>
      <c r="I142" s="52"/>
      <c r="J142" s="52"/>
      <c r="K142" s="52"/>
      <c r="L142" s="52"/>
      <c r="M142" s="34"/>
      <c r="N142" s="52"/>
      <c r="O142" s="27"/>
    </row>
    <row r="143" spans="1:15" x14ac:dyDescent="0.25">
      <c r="A143" s="18"/>
      <c r="B143" s="51"/>
      <c r="C143" s="52"/>
      <c r="D143" s="52"/>
      <c r="E143" s="52"/>
      <c r="F143" s="52"/>
      <c r="G143" s="52"/>
      <c r="H143" s="52"/>
      <c r="I143" s="52"/>
      <c r="J143" s="52"/>
      <c r="K143" s="52"/>
      <c r="L143" s="52"/>
      <c r="M143" s="34"/>
      <c r="N143" s="52"/>
      <c r="O143" s="27"/>
    </row>
    <row r="144" spans="1:15" x14ac:dyDescent="0.25">
      <c r="A144" s="18"/>
      <c r="B144" s="51"/>
      <c r="C144" s="52"/>
      <c r="D144" s="52"/>
      <c r="E144" s="52"/>
      <c r="F144" s="52"/>
      <c r="G144" s="52"/>
      <c r="H144" s="52"/>
      <c r="I144" s="52"/>
      <c r="J144" s="52"/>
      <c r="K144" s="52"/>
      <c r="L144" s="52"/>
      <c r="M144" s="34"/>
      <c r="N144" s="52"/>
      <c r="O144" s="27"/>
    </row>
    <row r="145" spans="1:15" x14ac:dyDescent="0.25">
      <c r="A145" s="18"/>
      <c r="B145" s="51"/>
      <c r="C145" s="52"/>
      <c r="D145" s="52"/>
      <c r="E145" s="52"/>
      <c r="F145" s="52"/>
      <c r="G145" s="52"/>
      <c r="H145" s="52"/>
      <c r="I145" s="52"/>
      <c r="J145" s="52"/>
      <c r="K145" s="52"/>
      <c r="L145" s="52"/>
      <c r="M145" s="34"/>
      <c r="N145" s="52"/>
      <c r="O145" s="27"/>
    </row>
    <row r="146" spans="1:15" x14ac:dyDescent="0.25">
      <c r="A146" s="18"/>
      <c r="B146" s="51"/>
      <c r="C146" s="52"/>
      <c r="D146" s="52"/>
      <c r="E146" s="52"/>
      <c r="F146" s="52"/>
      <c r="G146" s="52"/>
      <c r="H146" s="52"/>
      <c r="I146" s="52"/>
      <c r="J146" s="52"/>
      <c r="K146" s="52"/>
      <c r="L146" s="52"/>
      <c r="M146" s="34"/>
      <c r="N146" s="52"/>
      <c r="O146" s="27"/>
    </row>
    <row r="147" spans="1:15" x14ac:dyDescent="0.25">
      <c r="A147" s="18"/>
      <c r="B147" s="51"/>
      <c r="C147" s="52"/>
      <c r="D147" s="52"/>
      <c r="E147" s="52"/>
      <c r="F147" s="52"/>
      <c r="G147" s="52"/>
      <c r="H147" s="52"/>
      <c r="I147" s="52"/>
      <c r="J147" s="52"/>
      <c r="K147" s="52"/>
      <c r="L147" s="52"/>
      <c r="M147" s="34"/>
      <c r="N147" s="52"/>
      <c r="O147" s="27"/>
    </row>
    <row r="148" spans="1:15" x14ac:dyDescent="0.25">
      <c r="A148" s="18"/>
      <c r="B148" s="51"/>
      <c r="C148" s="52"/>
      <c r="D148" s="52"/>
      <c r="E148" s="52"/>
      <c r="F148" s="52"/>
      <c r="G148" s="52"/>
      <c r="H148" s="52"/>
      <c r="I148" s="52"/>
      <c r="J148" s="52"/>
      <c r="K148" s="52"/>
      <c r="L148" s="52"/>
      <c r="M148" s="34"/>
      <c r="N148" s="52"/>
      <c r="O148" s="27"/>
    </row>
    <row r="149" spans="1:15" x14ac:dyDescent="0.25">
      <c r="A149" s="18"/>
      <c r="B149" s="51"/>
      <c r="C149" s="52"/>
      <c r="D149" s="52"/>
      <c r="E149" s="52"/>
      <c r="F149" s="52"/>
      <c r="G149" s="52"/>
      <c r="H149" s="52"/>
      <c r="I149" s="52"/>
      <c r="J149" s="52"/>
      <c r="K149" s="52"/>
      <c r="L149" s="52"/>
      <c r="M149" s="34"/>
      <c r="N149" s="52"/>
      <c r="O149" s="27"/>
    </row>
    <row r="150" spans="1:15" x14ac:dyDescent="0.25">
      <c r="A150" s="18"/>
      <c r="B150" s="51"/>
      <c r="C150" s="52"/>
      <c r="D150" s="52"/>
      <c r="E150" s="52"/>
      <c r="F150" s="52"/>
      <c r="G150" s="52"/>
      <c r="H150" s="52"/>
      <c r="I150" s="52"/>
      <c r="J150" s="52"/>
      <c r="K150" s="52"/>
      <c r="L150" s="52"/>
      <c r="M150" s="34"/>
      <c r="N150" s="52"/>
      <c r="O150" s="27"/>
    </row>
    <row r="151" spans="1:15" x14ac:dyDescent="0.25">
      <c r="A151" s="18"/>
      <c r="B151" s="51"/>
      <c r="C151" s="52"/>
      <c r="D151" s="52"/>
      <c r="E151" s="52"/>
      <c r="F151" s="52"/>
      <c r="G151" s="52"/>
      <c r="H151" s="52"/>
      <c r="I151" s="52"/>
      <c r="J151" s="52"/>
      <c r="K151" s="52"/>
      <c r="L151" s="52"/>
      <c r="M151" s="34"/>
      <c r="N151" s="52"/>
      <c r="O151" s="27"/>
    </row>
    <row r="152" spans="1:15" x14ac:dyDescent="0.25">
      <c r="A152" s="18"/>
      <c r="B152" s="51"/>
      <c r="C152" s="52"/>
      <c r="D152" s="52"/>
      <c r="E152" s="52"/>
      <c r="F152" s="52"/>
      <c r="G152" s="52"/>
      <c r="H152" s="52"/>
      <c r="I152" s="52"/>
      <c r="J152" s="52"/>
      <c r="K152" s="52"/>
      <c r="L152" s="52"/>
      <c r="M152" s="34"/>
      <c r="N152" s="52"/>
      <c r="O152" s="27"/>
    </row>
    <row r="153" spans="1:15" x14ac:dyDescent="0.25">
      <c r="A153" s="18"/>
      <c r="B153" s="51"/>
      <c r="C153" s="52"/>
      <c r="D153" s="52"/>
      <c r="E153" s="52"/>
      <c r="F153" s="52"/>
      <c r="G153" s="52"/>
      <c r="H153" s="52"/>
      <c r="I153" s="52"/>
      <c r="J153" s="52"/>
      <c r="K153" s="52"/>
      <c r="L153" s="52"/>
      <c r="M153" s="34"/>
      <c r="N153" s="52"/>
      <c r="O153" s="27"/>
    </row>
    <row r="154" spans="1:15" x14ac:dyDescent="0.25">
      <c r="A154" s="18"/>
      <c r="B154" s="51"/>
      <c r="C154" s="52"/>
      <c r="D154" s="52"/>
      <c r="E154" s="52"/>
      <c r="F154" s="52"/>
      <c r="G154" s="52"/>
      <c r="H154" s="52"/>
      <c r="I154" s="52"/>
      <c r="J154" s="52"/>
      <c r="K154" s="52"/>
      <c r="L154" s="52"/>
      <c r="M154" s="34"/>
      <c r="N154" s="52"/>
      <c r="O154" s="27"/>
    </row>
    <row r="155" spans="1:15" x14ac:dyDescent="0.25">
      <c r="A155" s="18"/>
      <c r="B155" s="51"/>
      <c r="C155" s="52"/>
      <c r="D155" s="52"/>
      <c r="E155" s="52"/>
      <c r="F155" s="52"/>
      <c r="G155" s="52"/>
      <c r="H155" s="52"/>
      <c r="I155" s="52"/>
      <c r="J155" s="52"/>
      <c r="K155" s="52"/>
      <c r="L155" s="52"/>
      <c r="M155" s="34"/>
      <c r="N155" s="52"/>
      <c r="O155" s="27"/>
    </row>
    <row r="156" spans="1:15" x14ac:dyDescent="0.25">
      <c r="A156" s="18"/>
      <c r="B156" s="51"/>
      <c r="C156" s="52"/>
      <c r="D156" s="52"/>
      <c r="E156" s="52"/>
      <c r="F156" s="52"/>
      <c r="G156" s="52"/>
      <c r="H156" s="52"/>
      <c r="I156" s="52"/>
      <c r="J156" s="52"/>
      <c r="K156" s="52"/>
      <c r="L156" s="52"/>
      <c r="M156" s="34"/>
      <c r="N156" s="52"/>
      <c r="O156" s="27"/>
    </row>
    <row r="157" spans="1:15" x14ac:dyDescent="0.25">
      <c r="A157" s="18"/>
      <c r="B157" s="51"/>
      <c r="C157" s="52"/>
      <c r="D157" s="52"/>
      <c r="E157" s="52"/>
      <c r="F157" s="52"/>
      <c r="G157" s="52"/>
      <c r="H157" s="52"/>
      <c r="I157" s="52"/>
      <c r="J157" s="52"/>
      <c r="K157" s="52"/>
      <c r="L157" s="52"/>
      <c r="M157" s="34"/>
      <c r="N157" s="52"/>
      <c r="O157" s="27"/>
    </row>
    <row r="158" spans="1:15" x14ac:dyDescent="0.25">
      <c r="A158" s="18"/>
      <c r="B158" s="51"/>
      <c r="C158" s="52"/>
      <c r="D158" s="52"/>
      <c r="E158" s="52"/>
      <c r="F158" s="52"/>
      <c r="G158" s="52"/>
      <c r="H158" s="52"/>
      <c r="I158" s="52"/>
      <c r="J158" s="52"/>
      <c r="K158" s="52"/>
      <c r="L158" s="52"/>
      <c r="M158" s="34"/>
      <c r="N158" s="52"/>
      <c r="O158" s="27"/>
    </row>
    <row r="159" spans="1:15" x14ac:dyDescent="0.25">
      <c r="A159" s="18"/>
      <c r="B159" s="51"/>
      <c r="C159" s="52"/>
      <c r="D159" s="52"/>
      <c r="E159" s="52"/>
      <c r="F159" s="52"/>
      <c r="G159" s="52"/>
      <c r="H159" s="52"/>
      <c r="I159" s="52"/>
      <c r="J159" s="52"/>
      <c r="K159" s="52"/>
      <c r="L159" s="52"/>
      <c r="M159" s="34"/>
      <c r="N159" s="52"/>
      <c r="O159" s="27"/>
    </row>
    <row r="160" spans="1:15" x14ac:dyDescent="0.25">
      <c r="A160" s="18"/>
      <c r="B160" s="51"/>
      <c r="C160" s="52"/>
      <c r="D160" s="52"/>
      <c r="E160" s="52"/>
      <c r="F160" s="52"/>
      <c r="G160" s="52"/>
      <c r="H160" s="52"/>
      <c r="I160" s="52"/>
      <c r="J160" s="52"/>
      <c r="K160" s="52"/>
      <c r="L160" s="52"/>
      <c r="M160" s="34"/>
      <c r="N160" s="52"/>
      <c r="O160" s="27"/>
    </row>
    <row r="161" spans="1:15" x14ac:dyDescent="0.25">
      <c r="A161" s="18"/>
      <c r="B161" s="51"/>
      <c r="C161" s="52"/>
      <c r="D161" s="52"/>
      <c r="E161" s="52"/>
      <c r="F161" s="52"/>
      <c r="G161" s="52"/>
      <c r="H161" s="52"/>
      <c r="I161" s="52"/>
      <c r="J161" s="52"/>
      <c r="K161" s="52"/>
      <c r="L161" s="52"/>
      <c r="M161" s="34"/>
      <c r="N161" s="52"/>
      <c r="O161" s="27"/>
    </row>
    <row r="162" spans="1:15" x14ac:dyDescent="0.25">
      <c r="A162" s="18"/>
      <c r="B162" s="51"/>
      <c r="C162" s="52"/>
      <c r="D162" s="52"/>
      <c r="E162" s="52"/>
      <c r="F162" s="52"/>
      <c r="G162" s="52"/>
      <c r="H162" s="52"/>
      <c r="I162" s="52"/>
      <c r="J162" s="52"/>
      <c r="K162" s="52"/>
      <c r="L162" s="52"/>
      <c r="M162" s="34"/>
      <c r="N162" s="52"/>
      <c r="O162" s="27"/>
    </row>
    <row r="163" spans="1:15" x14ac:dyDescent="0.25">
      <c r="A163" s="18"/>
      <c r="B163" s="51"/>
      <c r="C163" s="52"/>
      <c r="D163" s="52"/>
      <c r="E163" s="52"/>
      <c r="F163" s="52"/>
      <c r="G163" s="52"/>
      <c r="H163" s="52"/>
      <c r="I163" s="52"/>
      <c r="J163" s="52"/>
      <c r="K163" s="52"/>
      <c r="L163" s="52"/>
      <c r="M163" s="34"/>
      <c r="N163" s="52"/>
      <c r="O163" s="27"/>
    </row>
    <row r="164" spans="1:15" x14ac:dyDescent="0.25">
      <c r="A164" s="18"/>
      <c r="B164" s="51"/>
      <c r="C164" s="52"/>
      <c r="D164" s="52"/>
      <c r="E164" s="52"/>
      <c r="F164" s="52"/>
      <c r="G164" s="52"/>
      <c r="H164" s="52"/>
      <c r="I164" s="52"/>
      <c r="J164" s="52"/>
      <c r="K164" s="52"/>
      <c r="L164" s="52"/>
      <c r="M164" s="34"/>
      <c r="N164" s="52"/>
      <c r="O164" s="27"/>
    </row>
    <row r="165" spans="1:15" x14ac:dyDescent="0.25">
      <c r="A165" s="18"/>
      <c r="B165" s="51"/>
      <c r="C165" s="52"/>
      <c r="D165" s="52"/>
      <c r="E165" s="52"/>
      <c r="F165" s="52"/>
      <c r="G165" s="52"/>
      <c r="H165" s="52"/>
      <c r="I165" s="52"/>
      <c r="J165" s="52"/>
      <c r="K165" s="52"/>
      <c r="L165" s="52"/>
      <c r="M165" s="34"/>
      <c r="N165" s="52"/>
      <c r="O165" s="27"/>
    </row>
    <row r="166" spans="1:15" x14ac:dyDescent="0.25">
      <c r="A166" s="18"/>
      <c r="B166" s="51"/>
      <c r="C166" s="52"/>
      <c r="D166" s="52"/>
      <c r="E166" s="52"/>
      <c r="F166" s="52"/>
      <c r="G166" s="52"/>
      <c r="H166" s="52"/>
      <c r="I166" s="52"/>
      <c r="J166" s="52"/>
      <c r="K166" s="52"/>
      <c r="L166" s="52"/>
      <c r="M166" s="34"/>
      <c r="N166" s="52"/>
      <c r="O166" s="27"/>
    </row>
    <row r="167" spans="1:15" x14ac:dyDescent="0.25">
      <c r="A167" s="18"/>
      <c r="B167" s="51"/>
      <c r="C167" s="52"/>
      <c r="D167" s="52"/>
      <c r="E167" s="52"/>
      <c r="F167" s="52"/>
      <c r="G167" s="52"/>
      <c r="H167" s="52"/>
      <c r="I167" s="52"/>
      <c r="J167" s="52"/>
      <c r="K167" s="52"/>
      <c r="L167" s="52"/>
      <c r="M167" s="34"/>
      <c r="N167" s="52"/>
      <c r="O167" s="27"/>
    </row>
    <row r="168" spans="1:15" x14ac:dyDescent="0.25">
      <c r="A168" s="18"/>
      <c r="B168" s="51"/>
      <c r="C168" s="52"/>
      <c r="D168" s="52"/>
      <c r="E168" s="52"/>
      <c r="F168" s="52"/>
      <c r="G168" s="52"/>
      <c r="H168" s="52"/>
      <c r="I168" s="52"/>
      <c r="J168" s="52"/>
      <c r="K168" s="52"/>
      <c r="L168" s="52"/>
      <c r="M168" s="34"/>
      <c r="N168" s="52"/>
      <c r="O168" s="27"/>
    </row>
    <row r="169" spans="1:15" x14ac:dyDescent="0.25">
      <c r="A169" s="18"/>
      <c r="B169" s="51"/>
      <c r="C169" s="52"/>
      <c r="D169" s="52"/>
      <c r="E169" s="52"/>
      <c r="F169" s="52"/>
      <c r="G169" s="52"/>
      <c r="H169" s="52"/>
      <c r="I169" s="52"/>
      <c r="J169" s="52"/>
      <c r="K169" s="52"/>
      <c r="L169" s="52"/>
      <c r="M169" s="34"/>
      <c r="N169" s="52"/>
      <c r="O169" s="27"/>
    </row>
    <row r="170" spans="1:15" x14ac:dyDescent="0.25">
      <c r="A170" s="18"/>
      <c r="B170" s="51"/>
      <c r="C170" s="52"/>
      <c r="D170" s="52"/>
      <c r="E170" s="52"/>
      <c r="F170" s="52"/>
      <c r="G170" s="52"/>
      <c r="H170" s="52"/>
      <c r="I170" s="52"/>
      <c r="J170" s="52"/>
      <c r="K170" s="52"/>
      <c r="L170" s="52"/>
      <c r="M170" s="34"/>
      <c r="N170" s="52"/>
      <c r="O170" s="27"/>
    </row>
    <row r="171" spans="1:15" x14ac:dyDescent="0.25">
      <c r="A171" s="18"/>
      <c r="B171" s="51"/>
      <c r="C171" s="52"/>
      <c r="D171" s="52"/>
      <c r="E171" s="52"/>
      <c r="F171" s="52"/>
      <c r="G171" s="52"/>
      <c r="H171" s="52"/>
      <c r="I171" s="52"/>
      <c r="J171" s="52"/>
      <c r="K171" s="52"/>
      <c r="L171" s="52"/>
      <c r="M171" s="34"/>
      <c r="N171" s="52"/>
      <c r="O171" s="27"/>
    </row>
    <row r="172" spans="1:15" x14ac:dyDescent="0.25">
      <c r="A172" s="18"/>
      <c r="B172" s="51"/>
      <c r="C172" s="52"/>
      <c r="D172" s="52"/>
      <c r="E172" s="52"/>
      <c r="F172" s="52"/>
      <c r="G172" s="52"/>
      <c r="H172" s="52"/>
      <c r="I172" s="52"/>
      <c r="J172" s="52"/>
      <c r="K172" s="52"/>
      <c r="L172" s="52"/>
      <c r="M172" s="34"/>
      <c r="N172" s="52"/>
      <c r="O172" s="27"/>
    </row>
    <row r="173" spans="1:15" x14ac:dyDescent="0.25">
      <c r="A173" s="18"/>
      <c r="B173" s="51"/>
      <c r="C173" s="52"/>
      <c r="D173" s="52"/>
      <c r="E173" s="52"/>
      <c r="F173" s="52"/>
      <c r="G173" s="52"/>
      <c r="H173" s="52"/>
      <c r="I173" s="52"/>
      <c r="J173" s="52"/>
      <c r="K173" s="52"/>
      <c r="L173" s="52"/>
      <c r="M173" s="34"/>
      <c r="N173" s="52"/>
      <c r="O173" s="27"/>
    </row>
    <row r="174" spans="1:15" x14ac:dyDescent="0.25">
      <c r="A174" s="18"/>
      <c r="B174" s="51"/>
      <c r="C174" s="52"/>
      <c r="D174" s="52"/>
      <c r="E174" s="52"/>
      <c r="F174" s="52"/>
      <c r="G174" s="52"/>
      <c r="H174" s="52"/>
      <c r="I174" s="52"/>
      <c r="J174" s="52"/>
      <c r="K174" s="52"/>
      <c r="L174" s="52"/>
      <c r="M174" s="34"/>
      <c r="N174" s="52"/>
      <c r="O174" s="27"/>
    </row>
    <row r="175" spans="1:15" x14ac:dyDescent="0.25">
      <c r="A175" s="18"/>
      <c r="B175" s="51"/>
      <c r="C175" s="52"/>
      <c r="D175" s="52"/>
      <c r="E175" s="52"/>
      <c r="F175" s="52"/>
      <c r="G175" s="52"/>
      <c r="H175" s="52"/>
      <c r="I175" s="52"/>
      <c r="J175" s="52"/>
      <c r="K175" s="52"/>
      <c r="L175" s="52"/>
      <c r="M175" s="34"/>
      <c r="N175" s="52"/>
      <c r="O175" s="27"/>
    </row>
    <row r="176" spans="1:15" x14ac:dyDescent="0.25">
      <c r="A176" s="18"/>
      <c r="B176" s="51"/>
      <c r="C176" s="52"/>
      <c r="D176" s="52"/>
      <c r="E176" s="52"/>
      <c r="F176" s="52"/>
      <c r="G176" s="52"/>
      <c r="H176" s="52"/>
      <c r="I176" s="52"/>
      <c r="J176" s="52"/>
      <c r="K176" s="52"/>
      <c r="L176" s="52"/>
      <c r="M176" s="34"/>
      <c r="N176" s="52"/>
      <c r="O176" s="27"/>
    </row>
    <row r="177" spans="1:15" x14ac:dyDescent="0.25">
      <c r="A177" s="18"/>
      <c r="B177" s="51"/>
      <c r="C177" s="52"/>
      <c r="D177" s="52"/>
      <c r="E177" s="52"/>
      <c r="F177" s="52"/>
      <c r="G177" s="52"/>
      <c r="H177" s="52"/>
      <c r="I177" s="52"/>
      <c r="J177" s="52"/>
      <c r="K177" s="52"/>
      <c r="L177" s="52"/>
      <c r="M177" s="34"/>
      <c r="N177" s="52"/>
      <c r="O177" s="27"/>
    </row>
    <row r="178" spans="1:15" x14ac:dyDescent="0.25">
      <c r="A178" s="18"/>
      <c r="B178" s="51"/>
      <c r="C178" s="52"/>
      <c r="D178" s="52"/>
      <c r="E178" s="52"/>
      <c r="F178" s="52"/>
      <c r="G178" s="52"/>
      <c r="H178" s="52"/>
      <c r="I178" s="52"/>
      <c r="J178" s="52"/>
      <c r="K178" s="52"/>
      <c r="L178" s="52"/>
      <c r="M178" s="34"/>
      <c r="N178" s="52"/>
      <c r="O178" s="27"/>
    </row>
    <row r="179" spans="1:15" x14ac:dyDescent="0.25">
      <c r="A179" s="18"/>
      <c r="B179" s="51"/>
      <c r="C179" s="52"/>
      <c r="D179" s="52"/>
      <c r="E179" s="52"/>
      <c r="F179" s="52"/>
      <c r="G179" s="52"/>
      <c r="H179" s="52"/>
      <c r="I179" s="52"/>
      <c r="J179" s="52"/>
      <c r="K179" s="52"/>
      <c r="L179" s="52"/>
      <c r="M179" s="34"/>
      <c r="N179" s="52"/>
      <c r="O179" s="27"/>
    </row>
    <row r="180" spans="1:15" x14ac:dyDescent="0.25">
      <c r="A180" s="18"/>
      <c r="B180" s="51"/>
      <c r="C180" s="52"/>
      <c r="D180" s="52"/>
      <c r="E180" s="52"/>
      <c r="F180" s="52"/>
      <c r="G180" s="52"/>
      <c r="H180" s="52"/>
      <c r="I180" s="52"/>
      <c r="J180" s="52"/>
      <c r="K180" s="52"/>
      <c r="L180" s="52"/>
      <c r="M180" s="34"/>
      <c r="N180" s="52"/>
      <c r="O180" s="27"/>
    </row>
    <row r="181" spans="1:15" x14ac:dyDescent="0.25">
      <c r="A181" s="18"/>
      <c r="B181" s="51"/>
      <c r="C181" s="52"/>
      <c r="D181" s="52"/>
      <c r="E181" s="52"/>
      <c r="F181" s="52"/>
      <c r="G181" s="52"/>
      <c r="H181" s="52"/>
      <c r="I181" s="52"/>
      <c r="J181" s="52"/>
      <c r="K181" s="52"/>
      <c r="L181" s="52"/>
      <c r="M181" s="34"/>
      <c r="N181" s="52"/>
      <c r="O181" s="27"/>
    </row>
    <row r="182" spans="1:15" x14ac:dyDescent="0.25">
      <c r="A182" s="18"/>
      <c r="B182" s="51"/>
      <c r="C182" s="52"/>
      <c r="D182" s="52"/>
      <c r="E182" s="52"/>
      <c r="F182" s="52"/>
      <c r="G182" s="52"/>
      <c r="H182" s="52"/>
      <c r="I182" s="52"/>
      <c r="J182" s="52"/>
      <c r="K182" s="52"/>
      <c r="L182" s="52"/>
      <c r="M182" s="34"/>
      <c r="N182" s="52"/>
      <c r="O182" s="27"/>
    </row>
    <row r="183" spans="1:15" x14ac:dyDescent="0.25">
      <c r="A183" s="18"/>
      <c r="B183" s="51"/>
      <c r="C183" s="52"/>
      <c r="D183" s="52"/>
      <c r="E183" s="52"/>
      <c r="F183" s="52"/>
      <c r="G183" s="52"/>
      <c r="H183" s="52"/>
      <c r="I183" s="52"/>
      <c r="J183" s="52"/>
      <c r="K183" s="52"/>
      <c r="L183" s="52"/>
      <c r="M183" s="34"/>
      <c r="N183" s="52"/>
      <c r="O183" s="27"/>
    </row>
    <row r="184" spans="1:15" x14ac:dyDescent="0.25">
      <c r="A184" s="18"/>
      <c r="B184" s="51"/>
      <c r="C184" s="52"/>
      <c r="D184" s="52"/>
      <c r="E184" s="52"/>
      <c r="F184" s="52"/>
      <c r="G184" s="52"/>
      <c r="H184" s="52"/>
      <c r="I184" s="52"/>
      <c r="J184" s="52"/>
      <c r="K184" s="52"/>
      <c r="L184" s="52"/>
      <c r="M184" s="34"/>
      <c r="N184" s="52"/>
      <c r="O184" s="27"/>
    </row>
    <row r="185" spans="1:15" x14ac:dyDescent="0.25">
      <c r="A185" s="18"/>
      <c r="B185" s="51"/>
      <c r="C185" s="52"/>
      <c r="D185" s="52"/>
      <c r="E185" s="52"/>
      <c r="F185" s="52"/>
      <c r="G185" s="52"/>
      <c r="H185" s="52"/>
      <c r="I185" s="52"/>
      <c r="J185" s="52"/>
      <c r="K185" s="52"/>
      <c r="L185" s="52"/>
      <c r="M185" s="34"/>
      <c r="N185" s="52"/>
      <c r="O185" s="27"/>
    </row>
    <row r="186" spans="1:15" x14ac:dyDescent="0.25">
      <c r="A186" s="18"/>
      <c r="B186" s="51"/>
      <c r="C186" s="52"/>
      <c r="D186" s="52"/>
      <c r="E186" s="52"/>
      <c r="F186" s="52"/>
      <c r="G186" s="52"/>
      <c r="H186" s="52"/>
      <c r="I186" s="52"/>
      <c r="J186" s="52"/>
      <c r="K186" s="52"/>
      <c r="L186" s="52"/>
      <c r="M186" s="34"/>
      <c r="N186" s="52"/>
      <c r="O186" s="27"/>
    </row>
    <row r="187" spans="1:15" x14ac:dyDescent="0.25">
      <c r="A187" s="18"/>
      <c r="B187" s="51"/>
      <c r="C187" s="52"/>
      <c r="D187" s="52"/>
      <c r="E187" s="52"/>
      <c r="F187" s="52"/>
      <c r="G187" s="52"/>
      <c r="H187" s="52"/>
      <c r="I187" s="52"/>
      <c r="J187" s="52"/>
      <c r="K187" s="52"/>
      <c r="L187" s="52"/>
      <c r="M187" s="34"/>
      <c r="N187" s="52"/>
      <c r="O187" s="27"/>
    </row>
    <row r="188" spans="1:15" x14ac:dyDescent="0.25">
      <c r="A188" s="18"/>
      <c r="B188" s="51"/>
      <c r="C188" s="52"/>
      <c r="D188" s="52"/>
      <c r="E188" s="52"/>
      <c r="F188" s="52"/>
      <c r="G188" s="52"/>
      <c r="H188" s="52"/>
      <c r="I188" s="52"/>
      <c r="J188" s="52"/>
      <c r="K188" s="52"/>
      <c r="L188" s="52"/>
      <c r="M188" s="34"/>
      <c r="N188" s="52"/>
      <c r="O188" s="27"/>
    </row>
    <row r="189" spans="1:15" x14ac:dyDescent="0.25">
      <c r="A189" s="18"/>
      <c r="B189" s="51"/>
      <c r="C189" s="52"/>
      <c r="D189" s="52"/>
      <c r="E189" s="52"/>
      <c r="F189" s="52"/>
      <c r="G189" s="52"/>
      <c r="H189" s="52"/>
      <c r="I189" s="52"/>
      <c r="J189" s="52"/>
      <c r="K189" s="52"/>
      <c r="L189" s="52"/>
      <c r="M189" s="34"/>
      <c r="N189" s="52"/>
      <c r="O189" s="27"/>
    </row>
    <row r="190" spans="1:15" x14ac:dyDescent="0.25">
      <c r="A190" s="18"/>
      <c r="B190" s="51"/>
      <c r="C190" s="52"/>
      <c r="D190" s="52"/>
      <c r="E190" s="52"/>
      <c r="F190" s="52"/>
      <c r="G190" s="52"/>
      <c r="H190" s="52"/>
      <c r="I190" s="52"/>
      <c r="J190" s="52"/>
      <c r="K190" s="52"/>
      <c r="L190" s="52"/>
      <c r="M190" s="34"/>
      <c r="N190" s="52"/>
      <c r="O190" s="27"/>
    </row>
    <row r="191" spans="1:15" x14ac:dyDescent="0.25">
      <c r="A191" s="18"/>
      <c r="B191" s="51"/>
      <c r="C191" s="52"/>
      <c r="D191" s="52"/>
      <c r="E191" s="52"/>
      <c r="F191" s="52"/>
      <c r="G191" s="52"/>
      <c r="H191" s="52"/>
      <c r="I191" s="52"/>
      <c r="J191" s="52"/>
      <c r="K191" s="52"/>
      <c r="L191" s="52"/>
      <c r="M191" s="34"/>
      <c r="N191" s="52"/>
      <c r="O191" s="27"/>
    </row>
    <row r="192" spans="1:15" x14ac:dyDescent="0.25">
      <c r="A192" s="18"/>
      <c r="B192" s="51"/>
      <c r="C192" s="52"/>
      <c r="D192" s="52"/>
      <c r="E192" s="52"/>
      <c r="F192" s="52"/>
      <c r="G192" s="52"/>
      <c r="H192" s="52"/>
      <c r="I192" s="52"/>
      <c r="J192" s="52"/>
      <c r="K192" s="52"/>
      <c r="L192" s="52"/>
      <c r="M192" s="34"/>
      <c r="N192" s="52"/>
      <c r="O192" s="27"/>
    </row>
    <row r="193" spans="1:15" x14ac:dyDescent="0.25">
      <c r="A193" s="18"/>
      <c r="B193" s="51"/>
      <c r="C193" s="52"/>
      <c r="D193" s="52"/>
      <c r="E193" s="52"/>
      <c r="F193" s="52"/>
      <c r="G193" s="52"/>
      <c r="H193" s="52"/>
      <c r="I193" s="52"/>
      <c r="J193" s="52"/>
      <c r="K193" s="52"/>
      <c r="L193" s="52"/>
      <c r="M193" s="34"/>
      <c r="N193" s="52"/>
      <c r="O193" s="27"/>
    </row>
    <row r="194" spans="1:15" x14ac:dyDescent="0.25">
      <c r="A194" s="18"/>
      <c r="B194" s="51"/>
      <c r="C194" s="52"/>
      <c r="D194" s="52"/>
      <c r="E194" s="52"/>
      <c r="F194" s="52"/>
      <c r="G194" s="52"/>
      <c r="H194" s="52"/>
      <c r="I194" s="52"/>
      <c r="J194" s="52"/>
      <c r="K194" s="52"/>
      <c r="L194" s="52"/>
      <c r="M194" s="34"/>
      <c r="N194" s="52"/>
      <c r="O194" s="27"/>
    </row>
    <row r="195" spans="1:15" x14ac:dyDescent="0.25">
      <c r="A195" s="18"/>
      <c r="B195" s="51"/>
      <c r="C195" s="52"/>
      <c r="D195" s="52"/>
      <c r="E195" s="52"/>
      <c r="F195" s="52"/>
      <c r="G195" s="52"/>
      <c r="H195" s="52"/>
      <c r="I195" s="52"/>
      <c r="J195" s="52"/>
      <c r="K195" s="52"/>
      <c r="L195" s="52"/>
      <c r="M195" s="34"/>
      <c r="N195" s="52"/>
      <c r="O195" s="27"/>
    </row>
    <row r="196" spans="1:15" x14ac:dyDescent="0.25">
      <c r="A196" s="18"/>
      <c r="B196" s="51"/>
      <c r="C196" s="52"/>
      <c r="D196" s="52"/>
      <c r="E196" s="52"/>
      <c r="F196" s="52"/>
      <c r="G196" s="52"/>
      <c r="H196" s="52"/>
      <c r="I196" s="52"/>
      <c r="J196" s="52"/>
      <c r="K196" s="52"/>
      <c r="L196" s="52"/>
      <c r="M196" s="34"/>
      <c r="N196" s="52"/>
      <c r="O196" s="27"/>
    </row>
    <row r="197" spans="1:15" x14ac:dyDescent="0.25">
      <c r="A197" s="18"/>
      <c r="B197" s="51"/>
      <c r="C197" s="52"/>
      <c r="D197" s="52"/>
      <c r="E197" s="52"/>
      <c r="F197" s="52"/>
      <c r="G197" s="52"/>
      <c r="H197" s="52"/>
      <c r="I197" s="52"/>
      <c r="J197" s="52"/>
      <c r="K197" s="52"/>
      <c r="L197" s="52"/>
      <c r="M197" s="34"/>
      <c r="N197" s="52"/>
      <c r="O197" s="27"/>
    </row>
    <row r="198" spans="1:15" x14ac:dyDescent="0.25">
      <c r="A198" s="18"/>
      <c r="B198" s="51"/>
      <c r="C198" s="52"/>
      <c r="D198" s="52"/>
      <c r="E198" s="52"/>
      <c r="F198" s="52"/>
      <c r="G198" s="52"/>
      <c r="H198" s="52"/>
      <c r="I198" s="52"/>
      <c r="J198" s="52"/>
      <c r="K198" s="52"/>
      <c r="L198" s="52"/>
      <c r="M198" s="34"/>
      <c r="N198" s="52"/>
      <c r="O198" s="27"/>
    </row>
    <row r="199" spans="1:15" x14ac:dyDescent="0.25">
      <c r="A199" s="18"/>
      <c r="B199" s="51"/>
      <c r="C199" s="52"/>
      <c r="D199" s="52"/>
      <c r="E199" s="52"/>
      <c r="F199" s="52"/>
      <c r="G199" s="52"/>
      <c r="H199" s="52"/>
      <c r="I199" s="52"/>
      <c r="J199" s="52"/>
      <c r="K199" s="52"/>
      <c r="L199" s="52"/>
      <c r="M199" s="34"/>
      <c r="N199" s="52"/>
      <c r="O199" s="27"/>
    </row>
    <row r="200" spans="1:15" x14ac:dyDescent="0.25">
      <c r="A200" s="18"/>
      <c r="B200" s="51"/>
      <c r="C200" s="52"/>
      <c r="D200" s="52"/>
      <c r="E200" s="52"/>
      <c r="F200" s="52"/>
      <c r="G200" s="52"/>
      <c r="H200" s="52"/>
      <c r="I200" s="52"/>
      <c r="J200" s="52"/>
      <c r="K200" s="52"/>
      <c r="L200" s="52"/>
      <c r="M200" s="34"/>
      <c r="N200" s="52"/>
      <c r="O200" s="27"/>
    </row>
    <row r="201" spans="1:15" x14ac:dyDescent="0.25">
      <c r="A201" s="18"/>
      <c r="B201" s="51"/>
      <c r="C201" s="52"/>
      <c r="D201" s="52"/>
      <c r="E201" s="52"/>
      <c r="F201" s="52"/>
      <c r="G201" s="52"/>
      <c r="H201" s="52"/>
      <c r="I201" s="52"/>
      <c r="J201" s="52"/>
      <c r="K201" s="52"/>
      <c r="L201" s="52"/>
      <c r="M201" s="34"/>
      <c r="N201" s="52"/>
      <c r="O201" s="27"/>
    </row>
    <row r="202" spans="1:15" x14ac:dyDescent="0.25">
      <c r="A202" s="18"/>
      <c r="B202" s="51"/>
      <c r="C202" s="52"/>
      <c r="D202" s="52"/>
      <c r="E202" s="52"/>
      <c r="F202" s="52"/>
      <c r="G202" s="52"/>
      <c r="H202" s="52"/>
      <c r="I202" s="52"/>
      <c r="J202" s="52"/>
      <c r="K202" s="52"/>
      <c r="L202" s="52"/>
      <c r="M202" s="34"/>
      <c r="N202" s="52"/>
      <c r="O202" s="27"/>
    </row>
    <row r="203" spans="1:15" x14ac:dyDescent="0.25">
      <c r="A203" s="18"/>
      <c r="B203" s="51"/>
      <c r="C203" s="52"/>
      <c r="D203" s="52"/>
      <c r="E203" s="52"/>
      <c r="F203" s="52"/>
      <c r="G203" s="52"/>
      <c r="H203" s="52"/>
      <c r="I203" s="52"/>
      <c r="J203" s="52"/>
      <c r="K203" s="52"/>
      <c r="L203" s="52"/>
      <c r="M203" s="34"/>
      <c r="N203" s="52"/>
      <c r="O203" s="27"/>
    </row>
    <row r="204" spans="1:15" x14ac:dyDescent="0.25">
      <c r="A204" s="18"/>
      <c r="B204" s="51"/>
      <c r="C204" s="52"/>
      <c r="D204" s="52"/>
      <c r="E204" s="52"/>
      <c r="F204" s="52"/>
      <c r="G204" s="52"/>
      <c r="H204" s="52"/>
      <c r="I204" s="52"/>
      <c r="J204" s="52"/>
      <c r="K204" s="52"/>
      <c r="L204" s="52"/>
      <c r="M204" s="34"/>
      <c r="N204" s="52"/>
      <c r="O204" s="27"/>
    </row>
    <row r="205" spans="1:15" x14ac:dyDescent="0.25">
      <c r="A205" s="18"/>
      <c r="B205" s="51"/>
      <c r="C205" s="52"/>
      <c r="D205" s="52"/>
      <c r="E205" s="52"/>
      <c r="F205" s="52"/>
      <c r="G205" s="52"/>
      <c r="H205" s="52"/>
      <c r="I205" s="52"/>
      <c r="J205" s="52"/>
      <c r="K205" s="52"/>
      <c r="L205" s="52"/>
      <c r="M205" s="34"/>
      <c r="N205" s="52"/>
      <c r="O205" s="27"/>
    </row>
    <row r="206" spans="1:15" x14ac:dyDescent="0.25">
      <c r="A206" s="18"/>
      <c r="B206" s="51"/>
      <c r="C206" s="52"/>
      <c r="D206" s="52"/>
      <c r="E206" s="52"/>
      <c r="F206" s="52"/>
      <c r="G206" s="52"/>
      <c r="H206" s="52"/>
      <c r="I206" s="52"/>
      <c r="J206" s="52"/>
      <c r="K206" s="52"/>
      <c r="L206" s="52"/>
      <c r="M206" s="34"/>
      <c r="N206" s="52"/>
      <c r="O206" s="27"/>
    </row>
    <row r="207" spans="1:15" x14ac:dyDescent="0.25">
      <c r="A207" s="18"/>
      <c r="B207" s="51"/>
      <c r="C207" s="52"/>
      <c r="D207" s="52"/>
      <c r="E207" s="52"/>
      <c r="F207" s="52"/>
      <c r="G207" s="52"/>
      <c r="H207" s="52"/>
      <c r="I207" s="52"/>
      <c r="J207" s="52"/>
      <c r="K207" s="52"/>
      <c r="L207" s="52"/>
      <c r="M207" s="34"/>
      <c r="N207" s="52"/>
      <c r="O207" s="27"/>
    </row>
    <row r="208" spans="1:15" x14ac:dyDescent="0.25">
      <c r="A208" s="18"/>
      <c r="B208" s="51"/>
      <c r="C208" s="52"/>
      <c r="D208" s="52"/>
      <c r="E208" s="52"/>
      <c r="F208" s="52"/>
      <c r="G208" s="52"/>
      <c r="H208" s="52"/>
      <c r="I208" s="52"/>
      <c r="J208" s="52"/>
      <c r="K208" s="52"/>
      <c r="L208" s="52"/>
      <c r="M208" s="34"/>
      <c r="N208" s="52"/>
      <c r="O208" s="27"/>
    </row>
    <row r="209" spans="1:15" x14ac:dyDescent="0.25">
      <c r="A209" s="18"/>
      <c r="B209" s="51"/>
      <c r="C209" s="52"/>
      <c r="D209" s="52"/>
      <c r="E209" s="52"/>
      <c r="F209" s="52"/>
      <c r="G209" s="52"/>
      <c r="H209" s="52"/>
      <c r="I209" s="52"/>
      <c r="J209" s="52"/>
      <c r="K209" s="52"/>
      <c r="L209" s="52"/>
      <c r="M209" s="34"/>
      <c r="N209" s="52"/>
      <c r="O209" s="27"/>
    </row>
    <row r="210" spans="1:15" x14ac:dyDescent="0.25">
      <c r="A210" s="18"/>
      <c r="B210" s="51"/>
      <c r="C210" s="52"/>
      <c r="D210" s="52"/>
      <c r="E210" s="52"/>
      <c r="F210" s="52"/>
      <c r="G210" s="52"/>
      <c r="H210" s="52"/>
      <c r="I210" s="52"/>
      <c r="J210" s="52"/>
      <c r="K210" s="52"/>
      <c r="L210" s="52"/>
      <c r="M210" s="34"/>
      <c r="N210" s="52"/>
      <c r="O210" s="27"/>
    </row>
    <row r="211" spans="1:15" x14ac:dyDescent="0.25">
      <c r="A211" s="18"/>
      <c r="B211" s="51"/>
      <c r="C211" s="52"/>
      <c r="D211" s="52"/>
      <c r="E211" s="52"/>
      <c r="F211" s="52"/>
      <c r="G211" s="52"/>
      <c r="H211" s="52"/>
      <c r="I211" s="52"/>
      <c r="J211" s="52"/>
      <c r="K211" s="52"/>
      <c r="L211" s="52"/>
      <c r="M211" s="34"/>
      <c r="N211" s="52"/>
      <c r="O211" s="27"/>
    </row>
    <row r="212" spans="1:15" x14ac:dyDescent="0.25">
      <c r="A212" s="18"/>
      <c r="B212" s="51"/>
      <c r="C212" s="52"/>
      <c r="D212" s="52"/>
      <c r="E212" s="52"/>
      <c r="F212" s="52"/>
      <c r="G212" s="52"/>
      <c r="H212" s="52"/>
      <c r="I212" s="52"/>
      <c r="J212" s="52"/>
      <c r="K212" s="52"/>
      <c r="L212" s="52"/>
      <c r="M212" s="34"/>
      <c r="N212" s="52"/>
      <c r="O212" s="27"/>
    </row>
    <row r="213" spans="1:15" x14ac:dyDescent="0.25">
      <c r="A213" s="18"/>
      <c r="B213" s="51"/>
      <c r="C213" s="52"/>
      <c r="D213" s="52"/>
      <c r="E213" s="52"/>
      <c r="F213" s="52"/>
      <c r="G213" s="52"/>
      <c r="H213" s="52"/>
      <c r="I213" s="52"/>
      <c r="J213" s="52"/>
      <c r="K213" s="52"/>
      <c r="L213" s="52"/>
      <c r="M213" s="34"/>
      <c r="N213" s="52"/>
      <c r="O213" s="27"/>
    </row>
    <row r="214" spans="1:15" x14ac:dyDescent="0.25">
      <c r="A214" s="18"/>
      <c r="B214" s="51"/>
      <c r="C214" s="52"/>
      <c r="D214" s="52"/>
      <c r="E214" s="52"/>
      <c r="F214" s="52"/>
      <c r="G214" s="52"/>
      <c r="H214" s="52"/>
      <c r="I214" s="52"/>
      <c r="J214" s="52"/>
      <c r="K214" s="52"/>
      <c r="L214" s="52"/>
      <c r="M214" s="34"/>
      <c r="N214" s="52"/>
      <c r="O214" s="27"/>
    </row>
    <row r="215" spans="1:15" x14ac:dyDescent="0.25">
      <c r="A215" s="18"/>
      <c r="B215" s="51"/>
      <c r="C215" s="52"/>
      <c r="D215" s="52"/>
      <c r="E215" s="52"/>
      <c r="F215" s="52"/>
      <c r="G215" s="52"/>
      <c r="H215" s="52"/>
      <c r="I215" s="52"/>
      <c r="J215" s="52"/>
      <c r="K215" s="52"/>
      <c r="L215" s="52"/>
      <c r="M215" s="34"/>
      <c r="N215" s="52"/>
      <c r="O215" s="27"/>
    </row>
    <row r="216" spans="1:15" x14ac:dyDescent="0.25">
      <c r="A216" s="18"/>
      <c r="B216" s="51"/>
      <c r="C216" s="52"/>
      <c r="D216" s="52"/>
      <c r="E216" s="52"/>
      <c r="F216" s="52"/>
      <c r="G216" s="52"/>
      <c r="H216" s="52"/>
      <c r="I216" s="52"/>
      <c r="J216" s="52"/>
      <c r="K216" s="52"/>
      <c r="L216" s="52"/>
      <c r="M216" s="34"/>
      <c r="N216" s="52"/>
      <c r="O216" s="27"/>
    </row>
    <row r="217" spans="1:15" x14ac:dyDescent="0.25">
      <c r="A217" s="18"/>
      <c r="B217" s="51"/>
      <c r="C217" s="52"/>
      <c r="D217" s="52"/>
      <c r="E217" s="52"/>
      <c r="F217" s="52"/>
      <c r="G217" s="52"/>
      <c r="H217" s="52"/>
      <c r="I217" s="52"/>
      <c r="J217" s="52"/>
      <c r="K217" s="52"/>
      <c r="L217" s="52"/>
      <c r="M217" s="34"/>
      <c r="N217" s="52"/>
      <c r="O217" s="27"/>
    </row>
    <row r="218" spans="1:15" x14ac:dyDescent="0.25">
      <c r="A218" s="18"/>
      <c r="B218" s="51"/>
      <c r="C218" s="52"/>
      <c r="D218" s="52"/>
      <c r="E218" s="52"/>
      <c r="F218" s="52"/>
      <c r="G218" s="52"/>
      <c r="H218" s="52"/>
      <c r="I218" s="52"/>
      <c r="J218" s="52"/>
      <c r="K218" s="52"/>
      <c r="L218" s="52"/>
      <c r="M218" s="34"/>
      <c r="N218" s="52"/>
      <c r="O218" s="27"/>
    </row>
    <row r="219" spans="1:15" x14ac:dyDescent="0.25">
      <c r="A219" s="18"/>
      <c r="B219" s="51"/>
      <c r="C219" s="52"/>
      <c r="D219" s="52"/>
      <c r="E219" s="52"/>
      <c r="F219" s="52"/>
      <c r="G219" s="52"/>
      <c r="H219" s="52"/>
      <c r="I219" s="52"/>
      <c r="J219" s="52"/>
      <c r="K219" s="52"/>
      <c r="L219" s="52"/>
      <c r="M219" s="34"/>
      <c r="N219" s="52"/>
      <c r="O219" s="27"/>
    </row>
    <row r="220" spans="1:15" x14ac:dyDescent="0.25">
      <c r="A220" s="18"/>
      <c r="B220" s="51"/>
      <c r="C220" s="52"/>
      <c r="D220" s="52"/>
      <c r="E220" s="52"/>
      <c r="F220" s="52"/>
      <c r="G220" s="52"/>
      <c r="H220" s="52"/>
      <c r="I220" s="52"/>
      <c r="J220" s="52"/>
      <c r="K220" s="52"/>
      <c r="L220" s="52"/>
      <c r="M220" s="34"/>
      <c r="N220" s="52"/>
      <c r="O220" s="27"/>
    </row>
    <row r="221" spans="1:15" x14ac:dyDescent="0.25">
      <c r="A221" s="18"/>
      <c r="B221" s="51"/>
      <c r="C221" s="52"/>
      <c r="D221" s="52"/>
      <c r="E221" s="52"/>
      <c r="F221" s="52"/>
      <c r="G221" s="52"/>
      <c r="H221" s="52"/>
      <c r="I221" s="52"/>
      <c r="J221" s="52"/>
      <c r="K221" s="52"/>
      <c r="L221" s="52"/>
      <c r="M221" s="34"/>
      <c r="N221" s="52"/>
      <c r="O221" s="27"/>
    </row>
    <row r="222" spans="1:15" x14ac:dyDescent="0.25">
      <c r="A222" s="18"/>
      <c r="B222" s="51"/>
      <c r="C222" s="52"/>
      <c r="D222" s="52"/>
      <c r="E222" s="52"/>
      <c r="F222" s="52"/>
      <c r="G222" s="52"/>
      <c r="H222" s="52"/>
      <c r="I222" s="52"/>
      <c r="J222" s="52"/>
      <c r="K222" s="52"/>
      <c r="L222" s="52"/>
      <c r="M222" s="34"/>
      <c r="N222" s="52"/>
      <c r="O222" s="27"/>
    </row>
    <row r="223" spans="1:15" x14ac:dyDescent="0.25">
      <c r="A223" s="18"/>
      <c r="B223" s="51"/>
      <c r="C223" s="52"/>
      <c r="D223" s="52"/>
      <c r="E223" s="52"/>
      <c r="F223" s="52"/>
      <c r="G223" s="52"/>
      <c r="H223" s="52"/>
      <c r="I223" s="52"/>
      <c r="J223" s="52"/>
      <c r="K223" s="52"/>
      <c r="L223" s="52"/>
      <c r="M223" s="34"/>
      <c r="N223" s="52"/>
      <c r="O223" s="27"/>
    </row>
    <row r="224" spans="1:15" x14ac:dyDescent="0.25">
      <c r="A224" s="18"/>
      <c r="B224" s="51"/>
      <c r="C224" s="52"/>
      <c r="D224" s="52"/>
      <c r="E224" s="52"/>
      <c r="F224" s="52"/>
      <c r="G224" s="52"/>
      <c r="H224" s="52"/>
      <c r="I224" s="52"/>
      <c r="J224" s="52"/>
      <c r="K224" s="52"/>
      <c r="L224" s="52"/>
      <c r="M224" s="34"/>
      <c r="N224" s="52"/>
      <c r="O224" s="27"/>
    </row>
    <row r="225" spans="1:15" x14ac:dyDescent="0.25">
      <c r="A225" s="18"/>
      <c r="B225" s="51"/>
      <c r="C225" s="52"/>
      <c r="D225" s="52"/>
      <c r="E225" s="52"/>
      <c r="F225" s="52"/>
      <c r="G225" s="52"/>
      <c r="H225" s="52"/>
      <c r="I225" s="52"/>
      <c r="J225" s="52"/>
      <c r="K225" s="52"/>
      <c r="L225" s="52"/>
      <c r="M225" s="34"/>
      <c r="N225" s="52"/>
      <c r="O225" s="27"/>
    </row>
    <row r="226" spans="1:15" x14ac:dyDescent="0.25">
      <c r="A226" s="18"/>
      <c r="B226" s="51"/>
      <c r="C226" s="52"/>
      <c r="D226" s="52"/>
      <c r="E226" s="52"/>
      <c r="F226" s="52"/>
      <c r="G226" s="52"/>
      <c r="H226" s="52"/>
      <c r="I226" s="52"/>
      <c r="J226" s="52"/>
      <c r="K226" s="52"/>
      <c r="L226" s="52"/>
      <c r="M226" s="34"/>
      <c r="N226" s="52"/>
      <c r="O226" s="27"/>
    </row>
    <row r="227" spans="1:15" x14ac:dyDescent="0.25">
      <c r="A227" s="18"/>
      <c r="B227" s="51"/>
      <c r="C227" s="52"/>
      <c r="D227" s="52"/>
      <c r="E227" s="52"/>
      <c r="F227" s="52"/>
      <c r="G227" s="52"/>
      <c r="H227" s="52"/>
      <c r="I227" s="52"/>
      <c r="J227" s="52"/>
      <c r="K227" s="52"/>
      <c r="L227" s="52"/>
      <c r="M227" s="34"/>
      <c r="N227" s="52"/>
      <c r="O227" s="27"/>
    </row>
    <row r="228" spans="1:15" x14ac:dyDescent="0.25">
      <c r="A228" s="18"/>
      <c r="B228" s="51"/>
      <c r="C228" s="52"/>
      <c r="D228" s="52"/>
      <c r="E228" s="52"/>
      <c r="F228" s="52"/>
      <c r="G228" s="52"/>
      <c r="H228" s="52"/>
      <c r="I228" s="52"/>
      <c r="J228" s="52"/>
      <c r="K228" s="52"/>
      <c r="L228" s="52"/>
      <c r="M228" s="34"/>
      <c r="N228" s="52"/>
      <c r="O228" s="27"/>
    </row>
    <row r="229" spans="1:15" x14ac:dyDescent="0.25">
      <c r="A229" s="18"/>
      <c r="B229" s="51"/>
      <c r="C229" s="52"/>
      <c r="D229" s="52"/>
      <c r="E229" s="52"/>
      <c r="F229" s="52"/>
      <c r="G229" s="52"/>
      <c r="H229" s="52"/>
      <c r="I229" s="52"/>
      <c r="J229" s="52"/>
      <c r="K229" s="52"/>
      <c r="L229" s="52"/>
      <c r="M229" s="34"/>
      <c r="N229" s="52"/>
      <c r="O229" s="27"/>
    </row>
    <row r="230" spans="1:15" x14ac:dyDescent="0.25">
      <c r="A230" s="18"/>
      <c r="B230" s="51"/>
      <c r="C230" s="52"/>
      <c r="D230" s="52"/>
      <c r="E230" s="52"/>
      <c r="F230" s="52"/>
      <c r="G230" s="52"/>
      <c r="H230" s="52"/>
      <c r="I230" s="52"/>
      <c r="J230" s="52"/>
      <c r="K230" s="52"/>
      <c r="L230" s="52"/>
      <c r="M230" s="34"/>
      <c r="N230" s="52"/>
      <c r="O230" s="27"/>
    </row>
    <row r="231" spans="1:15" x14ac:dyDescent="0.25">
      <c r="A231" s="18"/>
      <c r="B231" s="51"/>
      <c r="C231" s="52"/>
      <c r="D231" s="52"/>
      <c r="E231" s="52"/>
      <c r="F231" s="52"/>
      <c r="G231" s="52"/>
      <c r="H231" s="52"/>
      <c r="I231" s="52"/>
      <c r="J231" s="52"/>
      <c r="K231" s="52"/>
      <c r="L231" s="52"/>
      <c r="M231" s="34"/>
      <c r="N231" s="52"/>
      <c r="O231" s="27"/>
    </row>
    <row r="232" spans="1:15" x14ac:dyDescent="0.25">
      <c r="A232" s="18"/>
      <c r="B232" s="51"/>
      <c r="C232" s="52"/>
      <c r="D232" s="52"/>
      <c r="E232" s="52"/>
      <c r="F232" s="52"/>
      <c r="G232" s="52"/>
      <c r="H232" s="52"/>
      <c r="I232" s="52"/>
      <c r="J232" s="52"/>
      <c r="K232" s="52"/>
      <c r="L232" s="52"/>
      <c r="M232" s="34"/>
      <c r="N232" s="52"/>
      <c r="O232" s="27"/>
    </row>
    <row r="233" spans="1:15" x14ac:dyDescent="0.25">
      <c r="A233" s="18"/>
      <c r="B233" s="51"/>
      <c r="C233" s="52"/>
      <c r="D233" s="52"/>
      <c r="E233" s="52"/>
      <c r="F233" s="52"/>
      <c r="G233" s="52"/>
      <c r="H233" s="52"/>
      <c r="I233" s="52"/>
      <c r="J233" s="52"/>
      <c r="K233" s="52"/>
      <c r="L233" s="52"/>
      <c r="M233" s="34"/>
      <c r="N233" s="52"/>
      <c r="O233" s="27"/>
    </row>
    <row r="234" spans="1:15" x14ac:dyDescent="0.25">
      <c r="A234" s="18"/>
      <c r="B234" s="51"/>
      <c r="C234" s="52"/>
      <c r="D234" s="52"/>
      <c r="E234" s="52"/>
      <c r="F234" s="52"/>
      <c r="G234" s="52"/>
      <c r="H234" s="52"/>
      <c r="I234" s="52"/>
      <c r="J234" s="52"/>
      <c r="K234" s="52"/>
      <c r="L234" s="52"/>
      <c r="M234" s="34"/>
      <c r="N234" s="52"/>
      <c r="O234" s="27"/>
    </row>
    <row r="235" spans="1:15" x14ac:dyDescent="0.25">
      <c r="A235" s="18"/>
      <c r="B235" s="51"/>
      <c r="C235" s="52"/>
      <c r="D235" s="52"/>
      <c r="E235" s="52"/>
      <c r="F235" s="52"/>
      <c r="G235" s="52"/>
      <c r="H235" s="52"/>
      <c r="I235" s="52"/>
      <c r="J235" s="52"/>
      <c r="K235" s="52"/>
      <c r="L235" s="52"/>
      <c r="M235" s="34"/>
      <c r="N235" s="52"/>
      <c r="O235" s="27"/>
    </row>
    <row r="236" spans="1:15" x14ac:dyDescent="0.25">
      <c r="A236" s="18"/>
      <c r="B236" s="51"/>
      <c r="C236" s="52"/>
      <c r="D236" s="52"/>
      <c r="E236" s="52"/>
      <c r="F236" s="52"/>
      <c r="G236" s="52"/>
      <c r="H236" s="52"/>
      <c r="I236" s="52"/>
      <c r="J236" s="52"/>
      <c r="K236" s="52"/>
      <c r="L236" s="52"/>
      <c r="M236" s="34"/>
      <c r="N236" s="52"/>
      <c r="O236" s="27"/>
    </row>
    <row r="237" spans="1:15" x14ac:dyDescent="0.25">
      <c r="A237" s="18"/>
      <c r="B237" s="51"/>
      <c r="C237" s="52"/>
      <c r="D237" s="52"/>
      <c r="E237" s="52"/>
      <c r="F237" s="52"/>
      <c r="G237" s="52"/>
      <c r="H237" s="52"/>
      <c r="I237" s="52"/>
      <c r="J237" s="52"/>
      <c r="K237" s="52"/>
      <c r="L237" s="52"/>
      <c r="M237" s="34"/>
      <c r="N237" s="52"/>
      <c r="O237" s="27"/>
    </row>
    <row r="238" spans="1:15" x14ac:dyDescent="0.25">
      <c r="A238" s="18"/>
      <c r="B238" s="51"/>
      <c r="C238" s="52"/>
      <c r="D238" s="52"/>
      <c r="E238" s="52"/>
      <c r="F238" s="52"/>
      <c r="G238" s="52"/>
      <c r="H238" s="52"/>
      <c r="I238" s="52"/>
      <c r="J238" s="52"/>
      <c r="K238" s="52"/>
      <c r="L238" s="52"/>
      <c r="M238" s="34"/>
      <c r="N238" s="52"/>
      <c r="O238" s="27"/>
    </row>
    <row r="239" spans="1:15" x14ac:dyDescent="0.25">
      <c r="A239" s="18"/>
      <c r="B239" s="51"/>
      <c r="C239" s="52"/>
      <c r="D239" s="52"/>
      <c r="E239" s="52"/>
      <c r="F239" s="52"/>
      <c r="G239" s="52"/>
      <c r="H239" s="52"/>
      <c r="I239" s="52"/>
      <c r="J239" s="52"/>
      <c r="K239" s="52"/>
      <c r="L239" s="52"/>
      <c r="M239" s="34"/>
      <c r="N239" s="52"/>
      <c r="O239" s="27"/>
    </row>
    <row r="240" spans="1:15" x14ac:dyDescent="0.25">
      <c r="A240" s="18"/>
      <c r="B240" s="51"/>
      <c r="C240" s="52"/>
      <c r="D240" s="52"/>
      <c r="E240" s="52"/>
      <c r="F240" s="52"/>
      <c r="G240" s="52"/>
      <c r="H240" s="52"/>
      <c r="I240" s="52"/>
      <c r="J240" s="52"/>
      <c r="K240" s="52"/>
      <c r="L240" s="52"/>
      <c r="M240" s="34"/>
      <c r="N240" s="52"/>
      <c r="O240" s="27"/>
    </row>
    <row r="241" spans="1:15" x14ac:dyDescent="0.25">
      <c r="A241" s="18"/>
      <c r="B241" s="51"/>
      <c r="C241" s="52"/>
      <c r="D241" s="52"/>
      <c r="E241" s="52"/>
      <c r="F241" s="52"/>
      <c r="G241" s="52"/>
      <c r="H241" s="52"/>
      <c r="I241" s="52"/>
      <c r="J241" s="52"/>
      <c r="K241" s="52"/>
      <c r="L241" s="52"/>
      <c r="M241" s="34"/>
      <c r="N241" s="52"/>
      <c r="O241" s="27"/>
    </row>
    <row r="242" spans="1:15" x14ac:dyDescent="0.25">
      <c r="A242" s="18"/>
      <c r="B242" s="51"/>
      <c r="C242" s="52"/>
      <c r="D242" s="52"/>
      <c r="E242" s="52"/>
      <c r="F242" s="52"/>
      <c r="G242" s="52"/>
      <c r="H242" s="52"/>
      <c r="I242" s="52"/>
      <c r="J242" s="52"/>
      <c r="K242" s="52"/>
      <c r="L242" s="52"/>
      <c r="M242" s="34"/>
      <c r="N242" s="52"/>
      <c r="O242" s="27"/>
    </row>
    <row r="243" spans="1:15" x14ac:dyDescent="0.25">
      <c r="A243" s="18"/>
      <c r="B243" s="51"/>
      <c r="C243" s="52"/>
      <c r="D243" s="52"/>
      <c r="E243" s="52"/>
      <c r="F243" s="52"/>
      <c r="G243" s="52"/>
      <c r="H243" s="52"/>
      <c r="I243" s="52"/>
      <c r="J243" s="52"/>
      <c r="K243" s="52"/>
      <c r="L243" s="52"/>
      <c r="M243" s="34"/>
      <c r="N243" s="52"/>
      <c r="O243" s="27"/>
    </row>
    <row r="244" spans="1:15" x14ac:dyDescent="0.25">
      <c r="A244" s="18"/>
      <c r="B244" s="51"/>
      <c r="C244" s="52"/>
      <c r="D244" s="52"/>
      <c r="E244" s="52"/>
      <c r="F244" s="52"/>
      <c r="G244" s="52"/>
      <c r="H244" s="52"/>
      <c r="I244" s="52"/>
      <c r="J244" s="52"/>
      <c r="K244" s="52"/>
      <c r="L244" s="52"/>
      <c r="M244" s="34"/>
      <c r="N244" s="52"/>
      <c r="O244" s="27"/>
    </row>
    <row r="245" spans="1:15" x14ac:dyDescent="0.25">
      <c r="A245" s="18"/>
      <c r="B245" s="51"/>
      <c r="C245" s="52"/>
      <c r="D245" s="52"/>
      <c r="E245" s="52"/>
      <c r="F245" s="52"/>
      <c r="G245" s="52"/>
      <c r="H245" s="52"/>
      <c r="I245" s="52"/>
      <c r="J245" s="52"/>
      <c r="K245" s="52"/>
      <c r="L245" s="52"/>
      <c r="M245" s="34"/>
      <c r="N245" s="52"/>
      <c r="O245" s="27"/>
    </row>
    <row r="246" spans="1:15" x14ac:dyDescent="0.25">
      <c r="A246" s="18"/>
      <c r="B246" s="51"/>
      <c r="C246" s="52"/>
      <c r="D246" s="52"/>
      <c r="E246" s="52"/>
      <c r="F246" s="52"/>
      <c r="G246" s="52"/>
      <c r="H246" s="52"/>
      <c r="I246" s="52"/>
      <c r="J246" s="52"/>
      <c r="K246" s="52"/>
      <c r="L246" s="52"/>
      <c r="M246" s="34"/>
      <c r="N246" s="52"/>
      <c r="O246" s="27"/>
    </row>
    <row r="247" spans="1:15" x14ac:dyDescent="0.25">
      <c r="A247" s="18"/>
      <c r="B247" s="51"/>
      <c r="C247" s="52"/>
      <c r="D247" s="52"/>
      <c r="E247" s="52"/>
      <c r="F247" s="52"/>
      <c r="G247" s="52"/>
      <c r="H247" s="52"/>
      <c r="I247" s="52"/>
      <c r="J247" s="52"/>
      <c r="K247" s="52"/>
      <c r="L247" s="52"/>
      <c r="M247" s="34"/>
      <c r="N247" s="52"/>
      <c r="O247" s="27"/>
    </row>
    <row r="248" spans="1:15" x14ac:dyDescent="0.25">
      <c r="A248" s="18"/>
      <c r="B248" s="51"/>
      <c r="C248" s="52"/>
      <c r="D248" s="52"/>
      <c r="E248" s="52"/>
      <c r="F248" s="52"/>
      <c r="G248" s="52"/>
      <c r="H248" s="52"/>
      <c r="I248" s="52"/>
      <c r="J248" s="52"/>
      <c r="K248" s="52"/>
      <c r="L248" s="52"/>
      <c r="M248" s="34"/>
      <c r="N248" s="52"/>
      <c r="O248" s="27"/>
    </row>
    <row r="249" spans="1:15" x14ac:dyDescent="0.25">
      <c r="A249" s="18"/>
      <c r="B249" s="51"/>
      <c r="C249" s="52"/>
      <c r="D249" s="52"/>
      <c r="E249" s="52"/>
      <c r="F249" s="52"/>
      <c r="G249" s="52"/>
      <c r="H249" s="52"/>
      <c r="I249" s="52"/>
      <c r="J249" s="52"/>
      <c r="K249" s="52"/>
      <c r="L249" s="52"/>
      <c r="M249" s="34"/>
      <c r="N249" s="52"/>
      <c r="O249" s="27"/>
    </row>
    <row r="250" spans="1:15" x14ac:dyDescent="0.25">
      <c r="A250" s="18"/>
      <c r="B250" s="51"/>
      <c r="C250" s="52"/>
      <c r="D250" s="52"/>
      <c r="E250" s="52"/>
      <c r="F250" s="52"/>
      <c r="G250" s="52"/>
      <c r="H250" s="52"/>
      <c r="I250" s="52"/>
      <c r="J250" s="52"/>
      <c r="K250" s="52"/>
      <c r="L250" s="52"/>
      <c r="M250" s="34"/>
      <c r="N250" s="52"/>
      <c r="O250" s="27"/>
    </row>
    <row r="251" spans="1:15" x14ac:dyDescent="0.25">
      <c r="A251" s="18"/>
      <c r="B251" s="51"/>
      <c r="C251" s="52"/>
      <c r="D251" s="52"/>
      <c r="E251" s="52"/>
      <c r="F251" s="52"/>
      <c r="G251" s="52"/>
      <c r="H251" s="52"/>
      <c r="I251" s="52"/>
      <c r="J251" s="52"/>
      <c r="K251" s="52"/>
      <c r="L251" s="52"/>
      <c r="M251" s="34"/>
      <c r="N251" s="52"/>
      <c r="O251" s="27"/>
    </row>
    <row r="252" spans="1:15" x14ac:dyDescent="0.25">
      <c r="A252" s="18"/>
      <c r="B252" s="51"/>
      <c r="C252" s="52"/>
      <c r="D252" s="52"/>
      <c r="E252" s="52"/>
      <c r="F252" s="52"/>
      <c r="G252" s="52"/>
      <c r="H252" s="52"/>
      <c r="I252" s="52"/>
      <c r="J252" s="52"/>
      <c r="K252" s="52"/>
      <c r="L252" s="52"/>
      <c r="M252" s="34"/>
      <c r="N252" s="52"/>
      <c r="O252" s="27"/>
    </row>
    <row r="253" spans="1:15" x14ac:dyDescent="0.25">
      <c r="A253" s="18"/>
      <c r="B253" s="51"/>
      <c r="C253" s="52"/>
      <c r="D253" s="52"/>
      <c r="E253" s="52"/>
      <c r="F253" s="52"/>
      <c r="G253" s="52"/>
      <c r="H253" s="52"/>
      <c r="I253" s="52"/>
      <c r="J253" s="52"/>
      <c r="K253" s="52"/>
      <c r="L253" s="52"/>
      <c r="M253" s="34"/>
      <c r="N253" s="52"/>
      <c r="O253" s="27"/>
    </row>
    <row r="254" spans="1:15" x14ac:dyDescent="0.25">
      <c r="A254" s="18"/>
      <c r="B254" s="51"/>
      <c r="C254" s="52"/>
      <c r="D254" s="52"/>
      <c r="E254" s="52"/>
      <c r="F254" s="52"/>
      <c r="G254" s="52"/>
      <c r="H254" s="52"/>
      <c r="I254" s="52"/>
      <c r="J254" s="52"/>
      <c r="K254" s="52"/>
      <c r="L254" s="52"/>
      <c r="M254" s="34"/>
      <c r="N254" s="52"/>
      <c r="O254" s="27"/>
    </row>
    <row r="255" spans="1:15" x14ac:dyDescent="0.25">
      <c r="A255" s="18"/>
      <c r="B255" s="51"/>
      <c r="C255" s="52"/>
      <c r="D255" s="52"/>
      <c r="E255" s="52"/>
      <c r="F255" s="52"/>
      <c r="G255" s="52"/>
      <c r="H255" s="52"/>
      <c r="I255" s="52"/>
      <c r="J255" s="52"/>
      <c r="K255" s="52"/>
      <c r="L255" s="52"/>
      <c r="M255" s="34"/>
      <c r="N255" s="52"/>
      <c r="O255" s="27"/>
    </row>
    <row r="256" spans="1:15" x14ac:dyDescent="0.25">
      <c r="A256" s="18"/>
      <c r="B256" s="51"/>
      <c r="C256" s="52"/>
      <c r="D256" s="52"/>
      <c r="E256" s="52"/>
      <c r="F256" s="52"/>
      <c r="G256" s="52"/>
      <c r="H256" s="52"/>
      <c r="I256" s="52"/>
      <c r="J256" s="52"/>
      <c r="K256" s="52"/>
      <c r="L256" s="52"/>
      <c r="M256" s="34"/>
      <c r="N256" s="52"/>
      <c r="O256" s="27"/>
    </row>
    <row r="257" spans="1:15" x14ac:dyDescent="0.25">
      <c r="A257" s="18"/>
      <c r="B257" s="51"/>
      <c r="C257" s="52"/>
      <c r="D257" s="52"/>
      <c r="E257" s="52"/>
      <c r="F257" s="52"/>
      <c r="G257" s="52"/>
      <c r="H257" s="52"/>
      <c r="I257" s="52"/>
      <c r="J257" s="52"/>
      <c r="K257" s="52"/>
      <c r="L257" s="52"/>
      <c r="M257" s="34"/>
      <c r="N257" s="52"/>
      <c r="O257" s="27"/>
    </row>
    <row r="258" spans="1:15" x14ac:dyDescent="0.25">
      <c r="A258" s="18"/>
      <c r="B258" s="51"/>
      <c r="C258" s="52"/>
      <c r="D258" s="52"/>
      <c r="E258" s="52"/>
      <c r="F258" s="52"/>
      <c r="G258" s="52"/>
      <c r="H258" s="52"/>
      <c r="I258" s="52"/>
      <c r="J258" s="52"/>
      <c r="K258" s="52"/>
      <c r="L258" s="52"/>
      <c r="M258" s="34"/>
      <c r="N258" s="52"/>
      <c r="O258" s="27"/>
    </row>
    <row r="259" spans="1:15" x14ac:dyDescent="0.25">
      <c r="A259" s="18"/>
      <c r="B259" s="51"/>
      <c r="C259" s="52"/>
      <c r="D259" s="52"/>
      <c r="E259" s="52"/>
      <c r="F259" s="52"/>
      <c r="G259" s="52"/>
      <c r="H259" s="52"/>
      <c r="I259" s="52"/>
      <c r="J259" s="52"/>
      <c r="K259" s="52"/>
      <c r="L259" s="52"/>
      <c r="M259" s="34"/>
      <c r="N259" s="52"/>
      <c r="O259" s="27"/>
    </row>
    <row r="260" spans="1:15" x14ac:dyDescent="0.25">
      <c r="A260" s="18"/>
      <c r="B260" s="51"/>
      <c r="C260" s="52"/>
      <c r="D260" s="52"/>
      <c r="E260" s="52"/>
      <c r="F260" s="52"/>
      <c r="G260" s="52"/>
      <c r="H260" s="52"/>
      <c r="I260" s="52"/>
      <c r="J260" s="52"/>
      <c r="K260" s="52"/>
      <c r="L260" s="52"/>
      <c r="M260" s="34"/>
      <c r="N260" s="52"/>
      <c r="O260" s="27"/>
    </row>
    <row r="261" spans="1:15" x14ac:dyDescent="0.25">
      <c r="A261" s="18"/>
      <c r="B261" s="51"/>
      <c r="C261" s="52"/>
      <c r="D261" s="52"/>
      <c r="E261" s="52"/>
      <c r="F261" s="52"/>
      <c r="G261" s="52"/>
      <c r="H261" s="52"/>
      <c r="I261" s="52"/>
      <c r="J261" s="52"/>
      <c r="K261" s="52"/>
      <c r="L261" s="52"/>
      <c r="M261" s="34"/>
      <c r="N261" s="52"/>
      <c r="O261" s="27"/>
    </row>
    <row r="262" spans="1:15" x14ac:dyDescent="0.25">
      <c r="A262" s="18"/>
      <c r="B262" s="51"/>
      <c r="C262" s="52"/>
      <c r="D262" s="52"/>
      <c r="E262" s="52"/>
      <c r="F262" s="52"/>
      <c r="G262" s="52"/>
      <c r="H262" s="52"/>
      <c r="I262" s="52"/>
      <c r="J262" s="52"/>
      <c r="K262" s="52"/>
      <c r="L262" s="52"/>
      <c r="M262" s="34"/>
      <c r="N262" s="52"/>
      <c r="O262" s="27"/>
    </row>
    <row r="263" spans="1:15" x14ac:dyDescent="0.25">
      <c r="A263" s="18"/>
      <c r="B263" s="51"/>
      <c r="C263" s="52"/>
      <c r="D263" s="52"/>
      <c r="E263" s="52"/>
      <c r="F263" s="52"/>
      <c r="G263" s="52"/>
      <c r="H263" s="52"/>
      <c r="I263" s="52"/>
      <c r="J263" s="52"/>
      <c r="K263" s="52"/>
      <c r="L263" s="52"/>
      <c r="M263" s="34"/>
      <c r="N263" s="52"/>
      <c r="O263" s="27"/>
    </row>
    <row r="264" spans="1:15" x14ac:dyDescent="0.25">
      <c r="A264" s="18"/>
      <c r="B264" s="51"/>
      <c r="C264" s="52"/>
      <c r="D264" s="52"/>
      <c r="E264" s="52"/>
      <c r="F264" s="52"/>
      <c r="G264" s="52"/>
      <c r="H264" s="52"/>
      <c r="I264" s="52"/>
      <c r="J264" s="52"/>
      <c r="K264" s="52"/>
      <c r="L264" s="52"/>
      <c r="M264" s="34"/>
      <c r="N264" s="52"/>
      <c r="O264" s="27"/>
    </row>
    <row r="265" spans="1:15" x14ac:dyDescent="0.25">
      <c r="A265" s="18"/>
      <c r="B265" s="51"/>
      <c r="C265" s="52"/>
      <c r="D265" s="52"/>
      <c r="E265" s="52"/>
      <c r="F265" s="52"/>
      <c r="G265" s="52"/>
      <c r="H265" s="52"/>
      <c r="I265" s="52"/>
      <c r="J265" s="52"/>
      <c r="K265" s="52"/>
      <c r="L265" s="52"/>
      <c r="M265" s="34"/>
      <c r="N265" s="52"/>
      <c r="O265" s="27"/>
    </row>
    <row r="266" spans="1:15" x14ac:dyDescent="0.25">
      <c r="A266" s="18"/>
      <c r="B266" s="51"/>
      <c r="C266" s="52"/>
      <c r="D266" s="52"/>
      <c r="E266" s="52"/>
      <c r="F266" s="52"/>
      <c r="G266" s="52"/>
      <c r="H266" s="52"/>
      <c r="I266" s="52"/>
      <c r="J266" s="52"/>
      <c r="K266" s="52"/>
      <c r="L266" s="52"/>
      <c r="M266" s="34"/>
      <c r="N266" s="52"/>
      <c r="O266" s="27"/>
    </row>
    <row r="267" spans="1:15" x14ac:dyDescent="0.25">
      <c r="A267" s="18"/>
      <c r="B267" s="51"/>
      <c r="C267" s="52"/>
      <c r="D267" s="52"/>
      <c r="E267" s="52"/>
      <c r="F267" s="52"/>
      <c r="G267" s="52"/>
      <c r="H267" s="52"/>
      <c r="I267" s="52"/>
      <c r="J267" s="52"/>
      <c r="K267" s="52"/>
      <c r="L267" s="52"/>
      <c r="M267" s="34"/>
      <c r="N267" s="52"/>
      <c r="O267" s="27"/>
    </row>
    <row r="268" spans="1:15" x14ac:dyDescent="0.25">
      <c r="A268" s="18"/>
      <c r="B268" s="51"/>
      <c r="C268" s="52"/>
      <c r="D268" s="52"/>
      <c r="E268" s="52"/>
      <c r="F268" s="52"/>
      <c r="G268" s="52"/>
      <c r="H268" s="52"/>
      <c r="I268" s="52"/>
      <c r="J268" s="52"/>
      <c r="K268" s="52"/>
      <c r="L268" s="52"/>
      <c r="M268" s="34"/>
      <c r="N268" s="52"/>
      <c r="O268" s="27"/>
    </row>
    <row r="269" spans="1:15" x14ac:dyDescent="0.25">
      <c r="A269" s="18"/>
      <c r="B269" s="51"/>
      <c r="C269" s="52"/>
      <c r="D269" s="52"/>
      <c r="E269" s="52"/>
      <c r="F269" s="52"/>
      <c r="G269" s="52"/>
      <c r="H269" s="52"/>
      <c r="I269" s="52"/>
      <c r="J269" s="52"/>
      <c r="K269" s="52"/>
      <c r="L269" s="52"/>
      <c r="M269" s="34"/>
      <c r="N269" s="52"/>
      <c r="O269" s="27"/>
    </row>
    <row r="270" spans="1:15" x14ac:dyDescent="0.25">
      <c r="A270" s="18"/>
      <c r="B270" s="51"/>
      <c r="C270" s="52"/>
      <c r="D270" s="52"/>
      <c r="E270" s="52"/>
      <c r="F270" s="52"/>
      <c r="G270" s="52"/>
      <c r="H270" s="52"/>
      <c r="I270" s="52"/>
      <c r="J270" s="52"/>
      <c r="K270" s="52"/>
      <c r="L270" s="52"/>
      <c r="M270" s="34"/>
      <c r="N270" s="52"/>
      <c r="O270" s="27"/>
    </row>
    <row r="271" spans="1:15" x14ac:dyDescent="0.25">
      <c r="A271" s="18"/>
      <c r="B271" s="51"/>
      <c r="C271" s="52"/>
      <c r="D271" s="52"/>
      <c r="E271" s="52"/>
      <c r="F271" s="52"/>
      <c r="G271" s="52"/>
      <c r="H271" s="52"/>
      <c r="I271" s="52"/>
      <c r="J271" s="52"/>
      <c r="K271" s="52"/>
      <c r="L271" s="52"/>
      <c r="M271" s="34"/>
      <c r="N271" s="52"/>
      <c r="O271" s="27"/>
    </row>
    <row r="272" spans="1:15" x14ac:dyDescent="0.25">
      <c r="A272" s="18"/>
      <c r="B272" s="51"/>
      <c r="C272" s="52"/>
      <c r="D272" s="52"/>
      <c r="E272" s="52"/>
      <c r="F272" s="52"/>
      <c r="G272" s="52"/>
      <c r="H272" s="52"/>
      <c r="I272" s="52"/>
      <c r="J272" s="52"/>
      <c r="K272" s="52"/>
      <c r="L272" s="52"/>
      <c r="M272" s="34"/>
      <c r="N272" s="52"/>
      <c r="O272" s="27"/>
    </row>
    <row r="273" spans="1:15" x14ac:dyDescent="0.25">
      <c r="A273" s="18"/>
      <c r="B273" s="51"/>
      <c r="C273" s="52"/>
      <c r="D273" s="52"/>
      <c r="E273" s="52"/>
      <c r="F273" s="52"/>
      <c r="G273" s="52"/>
      <c r="H273" s="52"/>
      <c r="I273" s="52"/>
      <c r="J273" s="52"/>
      <c r="K273" s="52"/>
      <c r="L273" s="52"/>
      <c r="M273" s="34"/>
      <c r="N273" s="52"/>
      <c r="O273" s="27"/>
    </row>
    <row r="274" spans="1:15" x14ac:dyDescent="0.25">
      <c r="A274" s="18"/>
      <c r="B274" s="51"/>
      <c r="C274" s="52"/>
      <c r="D274" s="52"/>
      <c r="E274" s="52"/>
      <c r="F274" s="52"/>
      <c r="G274" s="52"/>
      <c r="H274" s="52"/>
      <c r="I274" s="52"/>
      <c r="J274" s="52"/>
      <c r="K274" s="52"/>
      <c r="L274" s="52"/>
      <c r="M274" s="34"/>
      <c r="N274" s="52"/>
      <c r="O274" s="27"/>
    </row>
    <row r="275" spans="1:15" x14ac:dyDescent="0.25">
      <c r="A275" s="18"/>
      <c r="B275" s="51"/>
      <c r="C275" s="52"/>
      <c r="D275" s="52"/>
      <c r="E275" s="52"/>
      <c r="F275" s="52"/>
      <c r="G275" s="52"/>
      <c r="H275" s="52"/>
      <c r="I275" s="52"/>
      <c r="J275" s="52"/>
      <c r="K275" s="52"/>
      <c r="L275" s="52"/>
      <c r="M275" s="34"/>
      <c r="N275" s="52"/>
      <c r="O275" s="27"/>
    </row>
    <row r="276" spans="1:15" x14ac:dyDescent="0.25">
      <c r="A276" s="18"/>
      <c r="B276" s="51"/>
      <c r="C276" s="52"/>
      <c r="D276" s="52"/>
      <c r="E276" s="52"/>
      <c r="F276" s="52"/>
      <c r="G276" s="52"/>
      <c r="H276" s="52"/>
      <c r="I276" s="52"/>
      <c r="J276" s="52"/>
      <c r="K276" s="52"/>
      <c r="L276" s="52"/>
      <c r="M276" s="34"/>
      <c r="N276" s="52"/>
      <c r="O276" s="27"/>
    </row>
    <row r="277" spans="1:15" x14ac:dyDescent="0.25">
      <c r="A277" s="18"/>
      <c r="B277" s="51"/>
      <c r="C277" s="52"/>
      <c r="D277" s="52"/>
      <c r="E277" s="52"/>
      <c r="F277" s="52"/>
      <c r="G277" s="52"/>
      <c r="H277" s="52"/>
      <c r="I277" s="52"/>
      <c r="J277" s="52"/>
      <c r="K277" s="52"/>
      <c r="L277" s="52"/>
      <c r="M277" s="34"/>
      <c r="N277" s="52"/>
      <c r="O277" s="27"/>
    </row>
    <row r="278" spans="1:15" x14ac:dyDescent="0.25">
      <c r="A278" s="18"/>
      <c r="B278" s="51"/>
      <c r="C278" s="52"/>
      <c r="D278" s="52"/>
      <c r="E278" s="52"/>
      <c r="F278" s="52"/>
      <c r="G278" s="52"/>
      <c r="H278" s="52"/>
      <c r="I278" s="52"/>
      <c r="J278" s="52"/>
      <c r="K278" s="52"/>
      <c r="L278" s="52"/>
      <c r="M278" s="34"/>
      <c r="N278" s="52"/>
      <c r="O278" s="27"/>
    </row>
    <row r="279" spans="1:15" x14ac:dyDescent="0.25">
      <c r="A279" s="18"/>
      <c r="B279" s="51"/>
      <c r="C279" s="52"/>
      <c r="D279" s="52"/>
      <c r="E279" s="52"/>
      <c r="F279" s="52"/>
      <c r="G279" s="52"/>
      <c r="H279" s="52"/>
      <c r="I279" s="52"/>
      <c r="J279" s="52"/>
      <c r="K279" s="52"/>
      <c r="L279" s="52"/>
      <c r="M279" s="34"/>
      <c r="N279" s="52"/>
      <c r="O279" s="27"/>
    </row>
    <row r="280" spans="1:15" x14ac:dyDescent="0.25">
      <c r="A280" s="18"/>
      <c r="B280" s="51"/>
      <c r="C280" s="52"/>
      <c r="D280" s="52"/>
      <c r="E280" s="52"/>
      <c r="F280" s="52"/>
      <c r="G280" s="52"/>
      <c r="H280" s="52"/>
      <c r="I280" s="52"/>
      <c r="J280" s="52"/>
      <c r="K280" s="52"/>
      <c r="L280" s="52"/>
      <c r="M280" s="34"/>
      <c r="N280" s="52"/>
      <c r="O280" s="27"/>
    </row>
    <row r="281" spans="1:15" x14ac:dyDescent="0.25">
      <c r="A281" s="18"/>
      <c r="B281" s="51"/>
      <c r="C281" s="52"/>
      <c r="D281" s="52"/>
      <c r="E281" s="52"/>
      <c r="F281" s="52"/>
      <c r="G281" s="52"/>
      <c r="H281" s="52"/>
      <c r="I281" s="52"/>
      <c r="J281" s="52"/>
      <c r="K281" s="52"/>
      <c r="L281" s="52"/>
      <c r="M281" s="34"/>
      <c r="N281" s="52"/>
      <c r="O281" s="27"/>
    </row>
    <row r="282" spans="1:15" x14ac:dyDescent="0.25">
      <c r="A282" s="18"/>
      <c r="B282" s="51"/>
      <c r="C282" s="52"/>
      <c r="D282" s="52"/>
      <c r="E282" s="52"/>
      <c r="F282" s="52"/>
      <c r="G282" s="52"/>
      <c r="H282" s="52"/>
      <c r="I282" s="52"/>
      <c r="J282" s="52"/>
      <c r="K282" s="52"/>
      <c r="L282" s="52"/>
      <c r="M282" s="34"/>
      <c r="N282" s="52"/>
      <c r="O282" s="27"/>
    </row>
    <row r="283" spans="1:15" x14ac:dyDescent="0.25">
      <c r="A283" s="18"/>
      <c r="B283" s="51"/>
      <c r="C283" s="52"/>
      <c r="D283" s="52"/>
      <c r="E283" s="52"/>
      <c r="F283" s="52"/>
      <c r="G283" s="52"/>
      <c r="H283" s="52"/>
      <c r="I283" s="52"/>
      <c r="J283" s="52"/>
      <c r="K283" s="52"/>
      <c r="L283" s="52"/>
      <c r="M283" s="34"/>
      <c r="N283" s="52"/>
      <c r="O283" s="27"/>
    </row>
    <row r="284" spans="1:15" x14ac:dyDescent="0.25">
      <c r="A284" s="18"/>
      <c r="B284" s="51"/>
      <c r="C284" s="52"/>
      <c r="D284" s="52"/>
      <c r="E284" s="52"/>
      <c r="F284" s="52"/>
      <c r="G284" s="52"/>
      <c r="H284" s="52"/>
      <c r="I284" s="52"/>
      <c r="J284" s="52"/>
      <c r="K284" s="52"/>
      <c r="L284" s="52"/>
      <c r="M284" s="34"/>
      <c r="N284" s="52"/>
      <c r="O284" s="27"/>
    </row>
    <row r="285" spans="1:15" x14ac:dyDescent="0.25">
      <c r="A285" s="18"/>
      <c r="B285" s="51"/>
      <c r="C285" s="52"/>
      <c r="D285" s="52"/>
      <c r="E285" s="52"/>
      <c r="F285" s="52"/>
      <c r="G285" s="52"/>
      <c r="H285" s="52"/>
      <c r="I285" s="52"/>
      <c r="J285" s="52"/>
      <c r="K285" s="52"/>
      <c r="L285" s="52"/>
      <c r="M285" s="34"/>
      <c r="N285" s="52"/>
      <c r="O285" s="27"/>
    </row>
    <row r="286" spans="1:15" x14ac:dyDescent="0.25">
      <c r="A286" s="18"/>
      <c r="B286" s="51"/>
      <c r="C286" s="52"/>
      <c r="D286" s="52"/>
      <c r="E286" s="52"/>
      <c r="F286" s="52"/>
      <c r="G286" s="52"/>
      <c r="H286" s="52"/>
      <c r="I286" s="52"/>
      <c r="J286" s="52"/>
      <c r="K286" s="52"/>
      <c r="L286" s="52"/>
      <c r="M286" s="34"/>
      <c r="N286" s="52"/>
      <c r="O286" s="27"/>
    </row>
    <row r="287" spans="1:15" x14ac:dyDescent="0.25">
      <c r="A287" s="18"/>
      <c r="B287" s="51"/>
      <c r="C287" s="52"/>
      <c r="D287" s="52"/>
      <c r="E287" s="52"/>
      <c r="F287" s="52"/>
      <c r="G287" s="52"/>
      <c r="H287" s="52"/>
      <c r="I287" s="52"/>
      <c r="J287" s="52"/>
      <c r="K287" s="52"/>
      <c r="L287" s="52"/>
      <c r="M287" s="34"/>
      <c r="N287" s="52"/>
      <c r="O287" s="27"/>
    </row>
    <row r="288" spans="1:15" x14ac:dyDescent="0.25">
      <c r="A288" s="18"/>
      <c r="B288" s="51"/>
      <c r="C288" s="52"/>
      <c r="D288" s="52"/>
      <c r="E288" s="52"/>
      <c r="F288" s="52"/>
      <c r="G288" s="52"/>
      <c r="H288" s="52"/>
      <c r="I288" s="52"/>
      <c r="J288" s="52"/>
      <c r="K288" s="52"/>
      <c r="L288" s="52"/>
      <c r="M288" s="34"/>
      <c r="N288" s="52"/>
      <c r="O288" s="27"/>
    </row>
    <row r="289" spans="1:15" x14ac:dyDescent="0.25">
      <c r="A289" s="18"/>
      <c r="B289" s="51"/>
      <c r="C289" s="52"/>
      <c r="D289" s="52"/>
      <c r="E289" s="52"/>
      <c r="F289" s="52"/>
      <c r="G289" s="52"/>
      <c r="H289" s="52"/>
      <c r="I289" s="52"/>
      <c r="J289" s="52"/>
      <c r="K289" s="52"/>
      <c r="L289" s="52"/>
      <c r="M289" s="34"/>
      <c r="N289" s="52"/>
      <c r="O289" s="27"/>
    </row>
    <row r="290" spans="1:15" x14ac:dyDescent="0.25">
      <c r="A290" s="18"/>
      <c r="B290" s="51"/>
      <c r="C290" s="52"/>
      <c r="D290" s="52"/>
      <c r="E290" s="52"/>
      <c r="F290" s="52"/>
      <c r="G290" s="52"/>
      <c r="H290" s="52"/>
      <c r="I290" s="52"/>
      <c r="J290" s="52"/>
      <c r="K290" s="52"/>
      <c r="L290" s="52"/>
      <c r="M290" s="34"/>
      <c r="N290" s="52"/>
      <c r="O290" s="27"/>
    </row>
    <row r="291" spans="1:15" x14ac:dyDescent="0.25">
      <c r="A291" s="18"/>
      <c r="B291" s="51"/>
      <c r="C291" s="52"/>
      <c r="D291" s="52"/>
      <c r="E291" s="52"/>
      <c r="F291" s="52"/>
      <c r="G291" s="52"/>
      <c r="H291" s="52"/>
      <c r="I291" s="52"/>
      <c r="J291" s="52"/>
      <c r="K291" s="52"/>
      <c r="L291" s="52"/>
      <c r="M291" s="34"/>
      <c r="N291" s="52"/>
      <c r="O291" s="27"/>
    </row>
    <row r="292" spans="1:15" x14ac:dyDescent="0.25">
      <c r="A292" s="18"/>
      <c r="B292" s="51"/>
      <c r="C292" s="52"/>
      <c r="D292" s="52"/>
      <c r="E292" s="52"/>
      <c r="F292" s="52"/>
      <c r="G292" s="52"/>
      <c r="H292" s="52"/>
      <c r="I292" s="52"/>
      <c r="J292" s="52"/>
      <c r="K292" s="52"/>
      <c r="L292" s="52"/>
      <c r="M292" s="34"/>
      <c r="N292" s="52"/>
      <c r="O292" s="27"/>
    </row>
    <row r="293" spans="1:15" x14ac:dyDescent="0.25">
      <c r="A293" s="18"/>
      <c r="B293" s="51"/>
      <c r="C293" s="52"/>
      <c r="D293" s="52"/>
      <c r="E293" s="52"/>
      <c r="F293" s="52"/>
      <c r="G293" s="52"/>
      <c r="H293" s="52"/>
      <c r="I293" s="52"/>
      <c r="J293" s="52"/>
      <c r="K293" s="52"/>
      <c r="L293" s="52"/>
      <c r="M293" s="34"/>
      <c r="N293" s="52"/>
      <c r="O293" s="27"/>
    </row>
    <row r="294" spans="1:15" x14ac:dyDescent="0.25">
      <c r="A294" s="18"/>
      <c r="B294" s="51"/>
      <c r="C294" s="52"/>
      <c r="D294" s="52"/>
      <c r="E294" s="52"/>
      <c r="F294" s="52"/>
      <c r="G294" s="52"/>
      <c r="H294" s="52"/>
      <c r="I294" s="52"/>
      <c r="J294" s="52"/>
      <c r="K294" s="52"/>
      <c r="L294" s="52"/>
      <c r="M294" s="34"/>
      <c r="N294" s="52"/>
      <c r="O294" s="27"/>
    </row>
    <row r="295" spans="1:15" x14ac:dyDescent="0.25">
      <c r="A295" s="18"/>
      <c r="B295" s="51"/>
      <c r="C295" s="52"/>
      <c r="D295" s="52"/>
      <c r="E295" s="52"/>
      <c r="F295" s="52"/>
      <c r="G295" s="52"/>
      <c r="H295" s="52"/>
      <c r="I295" s="52"/>
      <c r="J295" s="52"/>
      <c r="K295" s="52"/>
      <c r="L295" s="52"/>
      <c r="M295" s="34"/>
      <c r="N295" s="52"/>
      <c r="O295" s="27"/>
    </row>
    <row r="296" spans="1:15" x14ac:dyDescent="0.25">
      <c r="A296" s="18"/>
      <c r="B296" s="51"/>
      <c r="C296" s="52"/>
      <c r="D296" s="52"/>
      <c r="E296" s="52"/>
      <c r="F296" s="52"/>
      <c r="G296" s="52"/>
      <c r="H296" s="52"/>
      <c r="I296" s="52"/>
      <c r="J296" s="52"/>
      <c r="K296" s="52"/>
      <c r="L296" s="52"/>
      <c r="M296" s="34"/>
      <c r="N296" s="52"/>
      <c r="O296" s="27"/>
    </row>
    <row r="297" spans="1:15" x14ac:dyDescent="0.25">
      <c r="A297" s="18"/>
      <c r="B297" s="51"/>
      <c r="C297" s="52"/>
      <c r="D297" s="52"/>
      <c r="E297" s="52"/>
      <c r="F297" s="52"/>
      <c r="G297" s="52"/>
      <c r="H297" s="52"/>
      <c r="I297" s="52"/>
      <c r="J297" s="52"/>
      <c r="K297" s="52"/>
      <c r="L297" s="52"/>
      <c r="M297" s="34"/>
      <c r="N297" s="52"/>
      <c r="O297" s="27"/>
    </row>
    <row r="298" spans="1:15" x14ac:dyDescent="0.25">
      <c r="A298" s="18"/>
      <c r="B298" s="51"/>
      <c r="C298" s="52"/>
      <c r="D298" s="52"/>
      <c r="E298" s="52"/>
      <c r="F298" s="52"/>
      <c r="G298" s="52"/>
      <c r="H298" s="52"/>
      <c r="I298" s="52"/>
      <c r="J298" s="52"/>
      <c r="K298" s="52"/>
      <c r="L298" s="52"/>
      <c r="M298" s="34"/>
      <c r="N298" s="52"/>
      <c r="O298" s="27"/>
    </row>
    <row r="299" spans="1:15" x14ac:dyDescent="0.25">
      <c r="A299" s="18"/>
      <c r="B299" s="51"/>
      <c r="C299" s="52"/>
      <c r="D299" s="52"/>
      <c r="E299" s="52"/>
      <c r="F299" s="52"/>
      <c r="G299" s="52"/>
      <c r="H299" s="52"/>
      <c r="I299" s="52"/>
      <c r="J299" s="52"/>
      <c r="K299" s="52"/>
      <c r="L299" s="52"/>
      <c r="M299" s="34"/>
      <c r="N299" s="52"/>
      <c r="O299" s="27"/>
    </row>
    <row r="300" spans="1:15" x14ac:dyDescent="0.25">
      <c r="A300" s="18"/>
      <c r="B300" s="51"/>
      <c r="C300" s="52"/>
      <c r="D300" s="52"/>
      <c r="E300" s="52"/>
      <c r="F300" s="52"/>
      <c r="G300" s="52"/>
      <c r="H300" s="52"/>
      <c r="I300" s="52"/>
      <c r="J300" s="52"/>
      <c r="K300" s="52"/>
      <c r="L300" s="52"/>
      <c r="M300" s="34"/>
      <c r="N300" s="52"/>
      <c r="O300" s="27"/>
    </row>
    <row r="301" spans="1:15" x14ac:dyDescent="0.25">
      <c r="A301" s="18"/>
      <c r="B301" s="51"/>
      <c r="C301" s="52"/>
      <c r="D301" s="52"/>
      <c r="E301" s="52"/>
      <c r="F301" s="52"/>
      <c r="G301" s="52"/>
      <c r="H301" s="52"/>
      <c r="I301" s="52"/>
      <c r="J301" s="52"/>
      <c r="K301" s="52"/>
      <c r="L301" s="52"/>
      <c r="M301" s="34"/>
      <c r="N301" s="52"/>
      <c r="O301" s="27"/>
    </row>
    <row r="302" spans="1:15" x14ac:dyDescent="0.25">
      <c r="A302" s="18"/>
      <c r="B302" s="51"/>
      <c r="C302" s="52"/>
      <c r="D302" s="52"/>
      <c r="E302" s="52"/>
      <c r="F302" s="52"/>
      <c r="G302" s="52"/>
      <c r="H302" s="52"/>
      <c r="I302" s="52"/>
      <c r="J302" s="52"/>
      <c r="K302" s="52"/>
      <c r="L302" s="52"/>
      <c r="M302" s="34"/>
      <c r="N302" s="52"/>
      <c r="O302" s="27"/>
    </row>
    <row r="303" spans="1:15" x14ac:dyDescent="0.25">
      <c r="A303" s="18"/>
      <c r="B303" s="51"/>
      <c r="C303" s="52"/>
      <c r="D303" s="52"/>
      <c r="E303" s="52"/>
      <c r="F303" s="52"/>
      <c r="G303" s="52"/>
      <c r="H303" s="52"/>
      <c r="I303" s="52"/>
      <c r="J303" s="52"/>
      <c r="K303" s="52"/>
      <c r="L303" s="52"/>
      <c r="M303" s="34"/>
      <c r="N303" s="52"/>
      <c r="O303" s="27"/>
    </row>
    <row r="304" spans="1:15" x14ac:dyDescent="0.25">
      <c r="A304" s="18"/>
      <c r="B304" s="51"/>
      <c r="C304" s="52"/>
      <c r="D304" s="52"/>
      <c r="E304" s="52"/>
      <c r="F304" s="52"/>
      <c r="G304" s="52"/>
      <c r="H304" s="52"/>
      <c r="I304" s="52"/>
      <c r="J304" s="52"/>
      <c r="K304" s="52"/>
      <c r="L304" s="52"/>
      <c r="M304" s="34"/>
      <c r="N304" s="52"/>
      <c r="O304" s="27"/>
    </row>
    <row r="305" spans="1:15" x14ac:dyDescent="0.25">
      <c r="A305" s="18"/>
      <c r="B305" s="51"/>
      <c r="C305" s="52"/>
      <c r="D305" s="52"/>
      <c r="E305" s="52"/>
      <c r="F305" s="52"/>
      <c r="G305" s="52"/>
      <c r="H305" s="52"/>
      <c r="I305" s="52"/>
      <c r="J305" s="52"/>
      <c r="K305" s="52"/>
      <c r="L305" s="52"/>
      <c r="M305" s="34"/>
      <c r="N305" s="52"/>
      <c r="O305" s="27"/>
    </row>
    <row r="306" spans="1:15" x14ac:dyDescent="0.25">
      <c r="A306" s="18"/>
      <c r="B306" s="51"/>
      <c r="C306" s="52"/>
      <c r="D306" s="52"/>
      <c r="E306" s="52"/>
      <c r="F306" s="52"/>
      <c r="G306" s="52"/>
      <c r="H306" s="52"/>
      <c r="I306" s="52"/>
      <c r="J306" s="52"/>
      <c r="K306" s="52"/>
      <c r="L306" s="52"/>
      <c r="M306" s="34"/>
      <c r="N306" s="52"/>
      <c r="O306" s="27"/>
    </row>
    <row r="307" spans="1:15" x14ac:dyDescent="0.25">
      <c r="A307" s="18"/>
      <c r="B307" s="51"/>
      <c r="C307" s="52"/>
      <c r="D307" s="52"/>
      <c r="E307" s="52"/>
      <c r="F307" s="52"/>
      <c r="G307" s="52"/>
      <c r="H307" s="52"/>
      <c r="I307" s="52"/>
      <c r="J307" s="52"/>
      <c r="K307" s="52"/>
      <c r="L307" s="52"/>
      <c r="M307" s="34"/>
      <c r="N307" s="52"/>
      <c r="O307" s="27"/>
    </row>
    <row r="308" spans="1:15" x14ac:dyDescent="0.25">
      <c r="A308" s="18"/>
      <c r="B308" s="51"/>
      <c r="C308" s="52"/>
      <c r="D308" s="52"/>
      <c r="E308" s="52"/>
      <c r="F308" s="52"/>
      <c r="G308" s="52"/>
      <c r="H308" s="52"/>
      <c r="I308" s="52"/>
      <c r="J308" s="52"/>
      <c r="K308" s="52"/>
      <c r="L308" s="52"/>
      <c r="M308" s="34"/>
      <c r="N308" s="52"/>
      <c r="O308" s="27"/>
    </row>
    <row r="309" spans="1:15" x14ac:dyDescent="0.25">
      <c r="A309" s="18"/>
      <c r="B309" s="51"/>
      <c r="C309" s="52"/>
      <c r="D309" s="52"/>
      <c r="E309" s="52"/>
      <c r="F309" s="52"/>
      <c r="G309" s="52"/>
      <c r="H309" s="52"/>
      <c r="I309" s="52"/>
      <c r="J309" s="52"/>
      <c r="K309" s="52"/>
      <c r="L309" s="52"/>
      <c r="M309" s="34"/>
      <c r="N309" s="52"/>
      <c r="O309" s="27"/>
    </row>
    <row r="310" spans="1:15" x14ac:dyDescent="0.25">
      <c r="A310" s="18"/>
      <c r="B310" s="51"/>
      <c r="C310" s="52"/>
      <c r="D310" s="52"/>
      <c r="E310" s="52"/>
      <c r="F310" s="52"/>
      <c r="G310" s="52"/>
      <c r="H310" s="52"/>
      <c r="I310" s="52"/>
      <c r="J310" s="52"/>
      <c r="K310" s="52"/>
      <c r="L310" s="52"/>
      <c r="M310" s="34"/>
      <c r="N310" s="52"/>
      <c r="O310" s="27"/>
    </row>
    <row r="311" spans="1:15" x14ac:dyDescent="0.25">
      <c r="A311" s="18"/>
      <c r="B311" s="51"/>
      <c r="C311" s="52"/>
      <c r="D311" s="52"/>
      <c r="E311" s="52"/>
      <c r="F311" s="52"/>
      <c r="G311" s="52"/>
      <c r="H311" s="52"/>
      <c r="I311" s="52"/>
      <c r="J311" s="52"/>
      <c r="K311" s="52"/>
      <c r="L311" s="52"/>
      <c r="M311" s="34"/>
      <c r="N311" s="52"/>
      <c r="O311" s="27"/>
    </row>
    <row r="312" spans="1:15" x14ac:dyDescent="0.25">
      <c r="A312" s="18"/>
      <c r="B312" s="51"/>
      <c r="C312" s="52"/>
      <c r="D312" s="52"/>
      <c r="E312" s="52"/>
      <c r="F312" s="52"/>
      <c r="G312" s="52"/>
      <c r="H312" s="52"/>
      <c r="I312" s="52"/>
      <c r="J312" s="52"/>
      <c r="K312" s="52"/>
      <c r="L312" s="52"/>
      <c r="M312" s="34"/>
      <c r="N312" s="52"/>
      <c r="O312" s="27"/>
    </row>
    <row r="313" spans="1:15" x14ac:dyDescent="0.25">
      <c r="A313" s="18"/>
      <c r="B313" s="51"/>
      <c r="C313" s="52"/>
      <c r="D313" s="52"/>
      <c r="E313" s="52"/>
      <c r="F313" s="52"/>
      <c r="G313" s="52"/>
      <c r="H313" s="52"/>
      <c r="I313" s="52"/>
      <c r="J313" s="52"/>
      <c r="K313" s="52"/>
      <c r="L313" s="52"/>
      <c r="M313" s="34"/>
      <c r="N313" s="52"/>
      <c r="O313" s="27"/>
    </row>
    <row r="314" spans="1:15" x14ac:dyDescent="0.25">
      <c r="A314" s="18"/>
      <c r="B314" s="51"/>
      <c r="C314" s="52"/>
      <c r="D314" s="52"/>
      <c r="E314" s="52"/>
      <c r="F314" s="52"/>
      <c r="G314" s="52"/>
      <c r="H314" s="52"/>
      <c r="I314" s="52"/>
      <c r="J314" s="52"/>
      <c r="K314" s="52"/>
      <c r="L314" s="52"/>
      <c r="M314" s="34"/>
      <c r="N314" s="52"/>
      <c r="O314" s="27"/>
    </row>
    <row r="315" spans="1:15" x14ac:dyDescent="0.25">
      <c r="A315" s="18"/>
      <c r="B315" s="51"/>
      <c r="C315" s="52"/>
      <c r="D315" s="52"/>
      <c r="E315" s="52"/>
      <c r="F315" s="52"/>
      <c r="G315" s="52"/>
      <c r="H315" s="52"/>
      <c r="I315" s="52"/>
      <c r="J315" s="52"/>
      <c r="K315" s="52"/>
      <c r="L315" s="52"/>
      <c r="M315" s="34"/>
      <c r="N315" s="52"/>
      <c r="O315" s="27"/>
    </row>
    <row r="316" spans="1:15" x14ac:dyDescent="0.25">
      <c r="A316" s="18"/>
      <c r="B316" s="51"/>
      <c r="C316" s="52"/>
      <c r="D316" s="52"/>
      <c r="E316" s="52"/>
      <c r="F316" s="52"/>
      <c r="G316" s="52"/>
      <c r="H316" s="52"/>
      <c r="I316" s="52"/>
      <c r="J316" s="52"/>
      <c r="K316" s="52"/>
      <c r="L316" s="52"/>
      <c r="M316" s="34"/>
      <c r="N316" s="52"/>
      <c r="O316" s="27"/>
    </row>
    <row r="317" spans="1:15" x14ac:dyDescent="0.25">
      <c r="A317" s="18"/>
      <c r="B317" s="51"/>
      <c r="C317" s="52"/>
      <c r="D317" s="52"/>
      <c r="E317" s="52"/>
      <c r="F317" s="52"/>
      <c r="G317" s="52"/>
      <c r="H317" s="52"/>
      <c r="I317" s="52"/>
      <c r="J317" s="52"/>
      <c r="K317" s="52"/>
      <c r="L317" s="52"/>
      <c r="M317" s="34"/>
      <c r="N317" s="52"/>
      <c r="O317" s="27"/>
    </row>
    <row r="318" spans="1:15" x14ac:dyDescent="0.25">
      <c r="A318" s="18"/>
      <c r="B318" s="51"/>
      <c r="C318" s="52"/>
      <c r="D318" s="52"/>
      <c r="E318" s="52"/>
      <c r="F318" s="52"/>
      <c r="G318" s="52"/>
      <c r="H318" s="52"/>
      <c r="I318" s="52"/>
      <c r="J318" s="52"/>
      <c r="K318" s="52"/>
      <c r="L318" s="52"/>
      <c r="M318" s="34"/>
      <c r="N318" s="52"/>
      <c r="O318" s="27"/>
    </row>
    <row r="319" spans="1:15" x14ac:dyDescent="0.25">
      <c r="A319" s="18"/>
      <c r="B319" s="51"/>
      <c r="C319" s="52"/>
      <c r="D319" s="52"/>
      <c r="E319" s="52"/>
      <c r="F319" s="52"/>
      <c r="G319" s="52"/>
      <c r="H319" s="52"/>
      <c r="I319" s="52"/>
      <c r="J319" s="52"/>
      <c r="K319" s="52"/>
      <c r="L319" s="52"/>
      <c r="M319" s="34"/>
      <c r="N319" s="52"/>
      <c r="O319" s="27"/>
    </row>
    <row r="320" spans="1:15" x14ac:dyDescent="0.25">
      <c r="A320" s="18"/>
      <c r="B320" s="51"/>
      <c r="C320" s="52"/>
      <c r="D320" s="52"/>
      <c r="E320" s="52"/>
      <c r="F320" s="52"/>
      <c r="G320" s="52"/>
      <c r="H320" s="52"/>
      <c r="I320" s="52"/>
      <c r="J320" s="52"/>
      <c r="K320" s="52"/>
      <c r="L320" s="52"/>
      <c r="M320" s="34"/>
      <c r="N320" s="52"/>
      <c r="O320" s="27"/>
    </row>
    <row r="321" spans="1:15" x14ac:dyDescent="0.25">
      <c r="A321" s="18"/>
      <c r="B321" s="51"/>
      <c r="C321" s="52"/>
      <c r="D321" s="52"/>
      <c r="E321" s="52"/>
      <c r="F321" s="52"/>
      <c r="G321" s="52"/>
      <c r="H321" s="52"/>
      <c r="I321" s="52"/>
      <c r="J321" s="52"/>
      <c r="K321" s="52"/>
      <c r="L321" s="52"/>
      <c r="M321" s="34"/>
      <c r="N321" s="52"/>
      <c r="O321" s="27"/>
    </row>
    <row r="322" spans="1:15" x14ac:dyDescent="0.25">
      <c r="A322" s="18"/>
      <c r="B322" s="51"/>
      <c r="C322" s="52"/>
      <c r="D322" s="52"/>
      <c r="E322" s="52"/>
      <c r="F322" s="52"/>
      <c r="G322" s="52"/>
      <c r="H322" s="52"/>
      <c r="I322" s="52"/>
      <c r="J322" s="52"/>
      <c r="K322" s="52"/>
      <c r="L322" s="52"/>
      <c r="M322" s="34"/>
      <c r="N322" s="52"/>
      <c r="O322" s="27"/>
    </row>
    <row r="323" spans="1:15" x14ac:dyDescent="0.25">
      <c r="A323" s="18"/>
      <c r="B323" s="51"/>
      <c r="C323" s="52"/>
      <c r="D323" s="52"/>
      <c r="E323" s="52"/>
      <c r="F323" s="52"/>
      <c r="G323" s="52"/>
      <c r="H323" s="52"/>
      <c r="I323" s="52"/>
      <c r="J323" s="52"/>
      <c r="K323" s="52"/>
      <c r="L323" s="52"/>
      <c r="M323" s="34"/>
      <c r="N323" s="52"/>
      <c r="O323" s="27"/>
    </row>
    <row r="324" spans="1:15" x14ac:dyDescent="0.25">
      <c r="A324" s="18"/>
      <c r="B324" s="51"/>
      <c r="C324" s="52"/>
      <c r="D324" s="52"/>
      <c r="E324" s="52"/>
      <c r="F324" s="52"/>
      <c r="G324" s="52"/>
      <c r="H324" s="52"/>
      <c r="I324" s="52"/>
      <c r="J324" s="52"/>
      <c r="K324" s="52"/>
      <c r="L324" s="52"/>
      <c r="M324" s="34"/>
      <c r="N324" s="52"/>
      <c r="O324" s="27"/>
    </row>
    <row r="325" spans="1:15" x14ac:dyDescent="0.25">
      <c r="A325" s="18"/>
      <c r="B325" s="51"/>
      <c r="C325" s="52"/>
      <c r="D325" s="52"/>
      <c r="E325" s="52"/>
      <c r="F325" s="52"/>
      <c r="G325" s="52"/>
      <c r="H325" s="52"/>
      <c r="I325" s="52"/>
      <c r="J325" s="52"/>
      <c r="K325" s="52"/>
      <c r="L325" s="52"/>
      <c r="M325" s="34"/>
      <c r="N325" s="52"/>
      <c r="O325" s="27"/>
    </row>
    <row r="326" spans="1:15" x14ac:dyDescent="0.25">
      <c r="A326" s="18"/>
      <c r="B326" s="51"/>
      <c r="C326" s="52"/>
      <c r="D326" s="52"/>
      <c r="E326" s="52"/>
      <c r="F326" s="52"/>
      <c r="G326" s="52"/>
      <c r="H326" s="52"/>
      <c r="I326" s="52"/>
      <c r="J326" s="52"/>
      <c r="K326" s="52"/>
      <c r="L326" s="52"/>
      <c r="M326" s="34"/>
      <c r="N326" s="52"/>
      <c r="O326" s="27"/>
    </row>
    <row r="327" spans="1:15" x14ac:dyDescent="0.25">
      <c r="A327" s="18"/>
      <c r="B327" s="51"/>
      <c r="C327" s="52"/>
      <c r="D327" s="52"/>
      <c r="E327" s="52"/>
      <c r="F327" s="52"/>
      <c r="G327" s="52"/>
      <c r="H327" s="52"/>
      <c r="I327" s="52"/>
      <c r="J327" s="52"/>
      <c r="K327" s="52"/>
      <c r="L327" s="52"/>
      <c r="M327" s="34"/>
      <c r="N327" s="52"/>
      <c r="O327" s="27"/>
    </row>
    <row r="328" spans="1:15" x14ac:dyDescent="0.25">
      <c r="A328" s="18"/>
      <c r="B328" s="51"/>
      <c r="C328" s="52"/>
      <c r="D328" s="52"/>
      <c r="E328" s="52"/>
      <c r="F328" s="52"/>
      <c r="G328" s="52"/>
      <c r="H328" s="52"/>
      <c r="I328" s="52"/>
      <c r="J328" s="52"/>
      <c r="K328" s="52"/>
      <c r="L328" s="52"/>
      <c r="M328" s="34"/>
      <c r="N328" s="52"/>
      <c r="O328" s="27"/>
    </row>
    <row r="329" spans="1:15" x14ac:dyDescent="0.25">
      <c r="A329" s="18"/>
      <c r="B329" s="51"/>
      <c r="C329" s="52"/>
      <c r="D329" s="52"/>
      <c r="E329" s="52"/>
      <c r="F329" s="52"/>
      <c r="G329" s="52"/>
      <c r="H329" s="52"/>
      <c r="I329" s="52"/>
      <c r="J329" s="52"/>
      <c r="K329" s="52"/>
      <c r="L329" s="52"/>
      <c r="M329" s="34"/>
      <c r="N329" s="52"/>
      <c r="O329" s="27"/>
    </row>
    <row r="330" spans="1:15" x14ac:dyDescent="0.25">
      <c r="A330" s="18"/>
      <c r="B330" s="51"/>
      <c r="C330" s="52"/>
      <c r="D330" s="52"/>
      <c r="E330" s="52"/>
      <c r="F330" s="52"/>
      <c r="G330" s="52"/>
      <c r="H330" s="52"/>
      <c r="I330" s="52"/>
      <c r="J330" s="52"/>
      <c r="K330" s="52"/>
      <c r="L330" s="52"/>
      <c r="M330" s="34"/>
      <c r="N330" s="52"/>
      <c r="O330" s="27"/>
    </row>
    <row r="331" spans="1:15" x14ac:dyDescent="0.25">
      <c r="A331" s="18"/>
      <c r="B331" s="51"/>
      <c r="C331" s="52"/>
      <c r="D331" s="52"/>
      <c r="E331" s="52"/>
      <c r="F331" s="52"/>
      <c r="G331" s="52"/>
      <c r="H331" s="52"/>
      <c r="I331" s="52"/>
      <c r="J331" s="52"/>
      <c r="K331" s="52"/>
      <c r="L331" s="52"/>
      <c r="M331" s="34"/>
      <c r="N331" s="52"/>
      <c r="O331" s="27"/>
    </row>
    <row r="332" spans="1:15" x14ac:dyDescent="0.25">
      <c r="A332" s="18"/>
      <c r="B332" s="51"/>
      <c r="C332" s="52"/>
      <c r="D332" s="52"/>
      <c r="E332" s="52"/>
      <c r="F332" s="52"/>
      <c r="G332" s="52"/>
      <c r="H332" s="52"/>
      <c r="I332" s="52"/>
      <c r="J332" s="52"/>
      <c r="K332" s="52"/>
      <c r="L332" s="52"/>
      <c r="M332" s="34"/>
      <c r="N332" s="52"/>
      <c r="O332" s="27"/>
    </row>
    <row r="333" spans="1:15" x14ac:dyDescent="0.25">
      <c r="A333" s="18"/>
      <c r="B333" s="51"/>
      <c r="C333" s="52"/>
      <c r="D333" s="52"/>
      <c r="E333" s="52"/>
      <c r="F333" s="52"/>
      <c r="G333" s="52"/>
      <c r="H333" s="52"/>
      <c r="I333" s="52"/>
      <c r="J333" s="52"/>
      <c r="K333" s="52"/>
      <c r="L333" s="52"/>
      <c r="M333" s="34"/>
      <c r="N333" s="52"/>
      <c r="O333" s="27"/>
    </row>
    <row r="334" spans="1:15" x14ac:dyDescent="0.25">
      <c r="A334" s="18"/>
      <c r="B334" s="51"/>
      <c r="C334" s="52"/>
      <c r="D334" s="52"/>
      <c r="E334" s="52"/>
      <c r="F334" s="52"/>
      <c r="G334" s="52"/>
      <c r="H334" s="52"/>
      <c r="I334" s="52"/>
      <c r="J334" s="52"/>
      <c r="K334" s="52"/>
      <c r="L334" s="52"/>
      <c r="M334" s="34"/>
      <c r="N334" s="52"/>
      <c r="O334" s="27"/>
    </row>
    <row r="335" spans="1:15" x14ac:dyDescent="0.25">
      <c r="A335" s="18"/>
      <c r="B335" s="51"/>
      <c r="C335" s="52"/>
      <c r="D335" s="52"/>
      <c r="E335" s="52"/>
      <c r="F335" s="52"/>
      <c r="G335" s="52"/>
      <c r="H335" s="52"/>
      <c r="I335" s="52"/>
      <c r="J335" s="52"/>
      <c r="K335" s="52"/>
      <c r="L335" s="52"/>
      <c r="M335" s="34"/>
      <c r="N335" s="52"/>
      <c r="O335" s="27"/>
    </row>
    <row r="336" spans="1:15" x14ac:dyDescent="0.25">
      <c r="A336" s="18"/>
      <c r="B336" s="51"/>
      <c r="C336" s="52"/>
      <c r="D336" s="52"/>
      <c r="E336" s="52"/>
      <c r="F336" s="52"/>
      <c r="G336" s="52"/>
      <c r="H336" s="52"/>
      <c r="I336" s="52"/>
      <c r="J336" s="52"/>
      <c r="K336" s="52"/>
      <c r="L336" s="52"/>
      <c r="M336" s="34"/>
      <c r="N336" s="52"/>
      <c r="O336" s="27"/>
    </row>
    <row r="337" spans="1:15" x14ac:dyDescent="0.25">
      <c r="A337" s="18"/>
      <c r="B337" s="51"/>
      <c r="C337" s="52"/>
      <c r="D337" s="52"/>
      <c r="E337" s="52"/>
      <c r="F337" s="52"/>
      <c r="G337" s="52"/>
      <c r="H337" s="52"/>
      <c r="I337" s="52"/>
      <c r="J337" s="52"/>
      <c r="K337" s="52"/>
      <c r="L337" s="52"/>
      <c r="M337" s="34"/>
      <c r="N337" s="52"/>
      <c r="O337" s="27"/>
    </row>
    <row r="338" spans="1:15" x14ac:dyDescent="0.25">
      <c r="A338" s="18"/>
      <c r="B338" s="51"/>
      <c r="C338" s="52"/>
      <c r="D338" s="52"/>
      <c r="E338" s="52"/>
      <c r="F338" s="52"/>
      <c r="G338" s="52"/>
      <c r="H338" s="52"/>
      <c r="I338" s="52"/>
      <c r="J338" s="52"/>
      <c r="K338" s="52"/>
      <c r="L338" s="52"/>
      <c r="M338" s="34"/>
      <c r="N338" s="52"/>
      <c r="O338" s="27"/>
    </row>
    <row r="339" spans="1:15" x14ac:dyDescent="0.25">
      <c r="A339" s="18"/>
      <c r="B339" s="51"/>
      <c r="C339" s="52"/>
      <c r="D339" s="52"/>
      <c r="E339" s="52"/>
      <c r="F339" s="52"/>
      <c r="G339" s="52"/>
      <c r="H339" s="52"/>
      <c r="I339" s="52"/>
      <c r="J339" s="52"/>
      <c r="K339" s="52"/>
      <c r="L339" s="52"/>
      <c r="M339" s="34"/>
      <c r="N339" s="52"/>
      <c r="O339" s="27"/>
    </row>
    <row r="340" spans="1:15" x14ac:dyDescent="0.25">
      <c r="A340" s="18"/>
      <c r="B340" s="51"/>
      <c r="C340" s="52"/>
      <c r="D340" s="52"/>
      <c r="E340" s="52"/>
      <c r="F340" s="52"/>
      <c r="G340" s="52"/>
      <c r="H340" s="52"/>
      <c r="I340" s="52"/>
      <c r="J340" s="52"/>
      <c r="K340" s="52"/>
      <c r="L340" s="52"/>
      <c r="M340" s="34"/>
      <c r="N340" s="52"/>
      <c r="O340" s="27"/>
    </row>
    <row r="341" spans="1:15" x14ac:dyDescent="0.25">
      <c r="A341" s="18"/>
      <c r="B341" s="51"/>
      <c r="C341" s="52"/>
      <c r="D341" s="52"/>
      <c r="E341" s="52"/>
      <c r="F341" s="52"/>
      <c r="G341" s="52"/>
      <c r="H341" s="52"/>
      <c r="I341" s="52"/>
      <c r="J341" s="52"/>
      <c r="K341" s="52"/>
      <c r="L341" s="52"/>
      <c r="M341" s="34"/>
      <c r="N341" s="52"/>
      <c r="O341" s="27"/>
    </row>
    <row r="342" spans="1:15" x14ac:dyDescent="0.25">
      <c r="A342" s="18"/>
      <c r="B342" s="51"/>
      <c r="C342" s="52"/>
      <c r="D342" s="52"/>
      <c r="E342" s="52"/>
      <c r="F342" s="52"/>
      <c r="G342" s="52"/>
      <c r="H342" s="52"/>
      <c r="I342" s="52"/>
      <c r="J342" s="52"/>
      <c r="K342" s="52"/>
      <c r="L342" s="52"/>
      <c r="M342" s="34"/>
      <c r="N342" s="52"/>
      <c r="O342" s="27"/>
    </row>
    <row r="343" spans="1:15" x14ac:dyDescent="0.25">
      <c r="A343" s="18"/>
      <c r="B343" s="51"/>
      <c r="C343" s="52"/>
      <c r="D343" s="52"/>
      <c r="E343" s="52"/>
      <c r="F343" s="52"/>
      <c r="G343" s="52"/>
      <c r="H343" s="52"/>
      <c r="I343" s="52"/>
      <c r="J343" s="52"/>
      <c r="K343" s="52"/>
      <c r="L343" s="52"/>
      <c r="M343" s="34"/>
      <c r="N343" s="52"/>
      <c r="O343" s="27"/>
    </row>
    <row r="344" spans="1:15" x14ac:dyDescent="0.25">
      <c r="A344" s="18"/>
      <c r="B344" s="51"/>
      <c r="C344" s="52"/>
      <c r="D344" s="52"/>
      <c r="E344" s="52"/>
      <c r="F344" s="52"/>
      <c r="G344" s="52"/>
      <c r="H344" s="52"/>
      <c r="I344" s="52"/>
      <c r="J344" s="52"/>
      <c r="K344" s="52"/>
      <c r="L344" s="52"/>
      <c r="M344" s="34"/>
      <c r="N344" s="52"/>
      <c r="O344" s="27"/>
    </row>
    <row r="345" spans="1:15" x14ac:dyDescent="0.25">
      <c r="A345" s="18"/>
      <c r="B345" s="51"/>
      <c r="C345" s="52"/>
      <c r="D345" s="52"/>
      <c r="E345" s="52"/>
      <c r="F345" s="52"/>
      <c r="G345" s="52"/>
      <c r="H345" s="52"/>
      <c r="I345" s="52"/>
      <c r="J345" s="52"/>
      <c r="K345" s="52"/>
      <c r="L345" s="52"/>
      <c r="M345" s="34"/>
      <c r="N345" s="52"/>
      <c r="O345" s="27"/>
    </row>
    <row r="346" spans="1:15" x14ac:dyDescent="0.25">
      <c r="A346" s="18"/>
      <c r="B346" s="51"/>
      <c r="C346" s="52"/>
      <c r="D346" s="52"/>
      <c r="E346" s="52"/>
      <c r="F346" s="52"/>
      <c r="G346" s="52"/>
      <c r="H346" s="52"/>
      <c r="I346" s="52"/>
      <c r="J346" s="52"/>
      <c r="K346" s="52"/>
      <c r="L346" s="52"/>
      <c r="M346" s="34"/>
      <c r="N346" s="52"/>
      <c r="O346" s="27"/>
    </row>
    <row r="347" spans="1:15" x14ac:dyDescent="0.25">
      <c r="A347" s="18"/>
      <c r="B347" s="51"/>
      <c r="C347" s="52"/>
      <c r="D347" s="52"/>
      <c r="E347" s="52"/>
      <c r="F347" s="52"/>
      <c r="G347" s="52"/>
      <c r="H347" s="52"/>
      <c r="I347" s="52"/>
      <c r="J347" s="52"/>
      <c r="K347" s="52"/>
      <c r="L347" s="52"/>
      <c r="M347" s="34"/>
      <c r="N347" s="52"/>
      <c r="O347" s="27"/>
    </row>
    <row r="348" spans="1:15" x14ac:dyDescent="0.25">
      <c r="A348" s="18"/>
      <c r="B348" s="51"/>
      <c r="C348" s="52"/>
      <c r="D348" s="52"/>
      <c r="E348" s="52"/>
      <c r="F348" s="52"/>
      <c r="G348" s="52"/>
      <c r="H348" s="52"/>
      <c r="I348" s="52"/>
      <c r="J348" s="52"/>
      <c r="K348" s="52"/>
      <c r="L348" s="52"/>
      <c r="M348" s="34"/>
      <c r="N348" s="52"/>
      <c r="O348" s="27"/>
    </row>
    <row r="349" spans="1:15" x14ac:dyDescent="0.25">
      <c r="A349" s="18"/>
      <c r="B349" s="51"/>
      <c r="C349" s="52"/>
      <c r="D349" s="52"/>
      <c r="E349" s="52"/>
      <c r="F349" s="52"/>
      <c r="G349" s="52"/>
      <c r="H349" s="52"/>
      <c r="I349" s="52"/>
      <c r="J349" s="52"/>
      <c r="K349" s="52"/>
      <c r="L349" s="52"/>
      <c r="M349" s="34"/>
      <c r="N349" s="52"/>
      <c r="O349" s="27"/>
    </row>
    <row r="350" spans="1:15" x14ac:dyDescent="0.25">
      <c r="A350" s="18"/>
      <c r="B350" s="51"/>
      <c r="C350" s="52"/>
      <c r="D350" s="52"/>
      <c r="E350" s="52"/>
      <c r="F350" s="52"/>
      <c r="G350" s="52"/>
      <c r="H350" s="52"/>
      <c r="I350" s="52"/>
      <c r="J350" s="52"/>
      <c r="K350" s="52"/>
      <c r="L350" s="52"/>
      <c r="M350" s="34"/>
      <c r="N350" s="52"/>
      <c r="O350" s="27"/>
    </row>
    <row r="351" spans="1:15" x14ac:dyDescent="0.25">
      <c r="A351" s="18"/>
      <c r="B351" s="51"/>
      <c r="C351" s="52"/>
      <c r="D351" s="52"/>
      <c r="E351" s="52"/>
      <c r="F351" s="52"/>
      <c r="G351" s="52"/>
      <c r="H351" s="52"/>
      <c r="I351" s="52"/>
      <c r="J351" s="52"/>
      <c r="K351" s="52"/>
      <c r="L351" s="52"/>
      <c r="M351" s="34"/>
      <c r="N351" s="52"/>
      <c r="O351" s="27"/>
    </row>
    <row r="352" spans="1:15" x14ac:dyDescent="0.25">
      <c r="A352" s="18"/>
      <c r="B352" s="51"/>
      <c r="C352" s="52"/>
      <c r="D352" s="52"/>
      <c r="E352" s="52"/>
      <c r="F352" s="52"/>
      <c r="G352" s="52"/>
      <c r="H352" s="52"/>
      <c r="I352" s="52"/>
      <c r="J352" s="52"/>
      <c r="K352" s="52"/>
      <c r="L352" s="52"/>
      <c r="M352" s="34"/>
      <c r="N352" s="52"/>
      <c r="O352" s="27"/>
    </row>
    <row r="353" spans="1:15" x14ac:dyDescent="0.25">
      <c r="A353" s="18"/>
      <c r="B353" s="51"/>
      <c r="C353" s="52"/>
      <c r="D353" s="52"/>
      <c r="E353" s="52"/>
      <c r="F353" s="52"/>
      <c r="G353" s="52"/>
      <c r="H353" s="52"/>
      <c r="I353" s="52"/>
      <c r="J353" s="52"/>
      <c r="K353" s="52"/>
      <c r="L353" s="52"/>
      <c r="M353" s="34"/>
      <c r="N353" s="52"/>
      <c r="O353" s="27"/>
    </row>
    <row r="354" spans="1:15" x14ac:dyDescent="0.25">
      <c r="A354" s="18"/>
      <c r="B354" s="51"/>
      <c r="C354" s="52"/>
      <c r="D354" s="52"/>
      <c r="E354" s="52"/>
      <c r="F354" s="52"/>
      <c r="G354" s="52"/>
      <c r="H354" s="52"/>
      <c r="I354" s="52"/>
      <c r="J354" s="52"/>
      <c r="K354" s="52"/>
      <c r="L354" s="52"/>
      <c r="M354" s="34"/>
      <c r="N354" s="52"/>
      <c r="O354" s="27"/>
    </row>
    <row r="355" spans="1:15" x14ac:dyDescent="0.25">
      <c r="A355" s="18"/>
      <c r="B355" s="51"/>
      <c r="C355" s="52"/>
      <c r="D355" s="52"/>
      <c r="E355" s="52"/>
      <c r="F355" s="52"/>
      <c r="G355" s="52"/>
      <c r="H355" s="52"/>
      <c r="I355" s="52"/>
      <c r="J355" s="52"/>
      <c r="K355" s="52"/>
      <c r="L355" s="52"/>
      <c r="M355" s="34"/>
      <c r="N355" s="52"/>
      <c r="O355" s="27"/>
    </row>
    <row r="356" spans="1:15" x14ac:dyDescent="0.25">
      <c r="A356" s="18"/>
      <c r="B356" s="51"/>
      <c r="C356" s="52"/>
      <c r="D356" s="52"/>
      <c r="E356" s="52"/>
      <c r="F356" s="52"/>
      <c r="G356" s="52"/>
      <c r="H356" s="52"/>
      <c r="I356" s="52"/>
      <c r="J356" s="52"/>
      <c r="K356" s="52"/>
      <c r="L356" s="52"/>
      <c r="M356" s="34"/>
      <c r="N356" s="52"/>
      <c r="O356" s="27"/>
    </row>
    <row r="357" spans="1:15" x14ac:dyDescent="0.25">
      <c r="A357" s="18"/>
      <c r="B357" s="51"/>
      <c r="C357" s="52"/>
      <c r="D357" s="52"/>
      <c r="E357" s="52"/>
      <c r="F357" s="52"/>
      <c r="G357" s="52"/>
      <c r="H357" s="52"/>
      <c r="I357" s="52"/>
      <c r="J357" s="52"/>
      <c r="K357" s="52"/>
      <c r="L357" s="52"/>
      <c r="M357" s="34"/>
      <c r="N357" s="52"/>
      <c r="O357" s="27"/>
    </row>
    <row r="358" spans="1:15" x14ac:dyDescent="0.25">
      <c r="A358" s="18"/>
      <c r="B358" s="51"/>
      <c r="C358" s="52"/>
      <c r="D358" s="52"/>
      <c r="E358" s="52"/>
      <c r="F358" s="52"/>
      <c r="G358" s="52"/>
      <c r="H358" s="52"/>
      <c r="I358" s="52"/>
      <c r="J358" s="52"/>
      <c r="K358" s="52"/>
      <c r="L358" s="52"/>
      <c r="M358" s="34"/>
      <c r="N358" s="52"/>
      <c r="O358" s="27"/>
    </row>
    <row r="359" spans="1:15" x14ac:dyDescent="0.25">
      <c r="A359" s="18"/>
      <c r="B359" s="51"/>
      <c r="C359" s="52"/>
      <c r="D359" s="52"/>
      <c r="E359" s="52"/>
      <c r="F359" s="52"/>
      <c r="G359" s="52"/>
      <c r="H359" s="52"/>
      <c r="I359" s="52"/>
      <c r="J359" s="52"/>
      <c r="K359" s="52"/>
      <c r="L359" s="52"/>
      <c r="M359" s="34"/>
      <c r="N359" s="52"/>
      <c r="O359" s="27"/>
    </row>
    <row r="360" spans="1:15" x14ac:dyDescent="0.25">
      <c r="A360" s="18"/>
      <c r="B360" s="51"/>
      <c r="C360" s="52"/>
      <c r="D360" s="52"/>
      <c r="E360" s="52"/>
      <c r="F360" s="52"/>
      <c r="G360" s="52"/>
      <c r="H360" s="52"/>
      <c r="I360" s="52"/>
      <c r="J360" s="52"/>
      <c r="K360" s="52"/>
      <c r="L360" s="52"/>
      <c r="M360" s="34"/>
      <c r="N360" s="52"/>
      <c r="O360" s="27"/>
    </row>
    <row r="361" spans="1:15" x14ac:dyDescent="0.25">
      <c r="A361" s="18"/>
      <c r="B361" s="51"/>
      <c r="C361" s="52"/>
      <c r="D361" s="52"/>
      <c r="E361" s="52"/>
      <c r="F361" s="52"/>
      <c r="G361" s="52"/>
      <c r="H361" s="52"/>
      <c r="I361" s="52"/>
      <c r="J361" s="52"/>
      <c r="K361" s="52"/>
      <c r="L361" s="52"/>
      <c r="M361" s="34"/>
      <c r="N361" s="52"/>
      <c r="O361" s="27"/>
    </row>
    <row r="362" spans="1:15" x14ac:dyDescent="0.25">
      <c r="A362" s="18"/>
      <c r="B362" s="51"/>
      <c r="C362" s="52"/>
      <c r="D362" s="52"/>
      <c r="E362" s="52"/>
      <c r="F362" s="52"/>
      <c r="G362" s="52"/>
      <c r="H362" s="52"/>
      <c r="I362" s="52"/>
      <c r="J362" s="52"/>
      <c r="K362" s="52"/>
      <c r="L362" s="52"/>
      <c r="M362" s="34"/>
      <c r="N362" s="52"/>
      <c r="O362" s="27"/>
    </row>
    <row r="363" spans="1:15" x14ac:dyDescent="0.25">
      <c r="A363" s="18"/>
      <c r="B363" s="51"/>
      <c r="C363" s="52"/>
      <c r="D363" s="52"/>
      <c r="E363" s="52"/>
      <c r="F363" s="52"/>
      <c r="G363" s="52"/>
      <c r="H363" s="52"/>
      <c r="I363" s="52"/>
      <c r="J363" s="52"/>
      <c r="K363" s="52"/>
      <c r="L363" s="52"/>
      <c r="M363" s="34"/>
      <c r="N363" s="52"/>
      <c r="O363" s="27"/>
    </row>
    <row r="364" spans="1:15" x14ac:dyDescent="0.25">
      <c r="A364" s="18"/>
      <c r="B364" s="51"/>
      <c r="C364" s="52"/>
      <c r="D364" s="52"/>
      <c r="E364" s="52"/>
      <c r="F364" s="52"/>
      <c r="G364" s="52"/>
      <c r="H364" s="52"/>
      <c r="I364" s="52"/>
      <c r="J364" s="52"/>
      <c r="K364" s="52"/>
      <c r="L364" s="52"/>
      <c r="M364" s="34"/>
      <c r="N364" s="52"/>
      <c r="O364" s="27"/>
    </row>
    <row r="365" spans="1:15" x14ac:dyDescent="0.25">
      <c r="A365" s="18"/>
      <c r="B365" s="51"/>
      <c r="C365" s="52"/>
      <c r="D365" s="52"/>
      <c r="E365" s="52"/>
      <c r="F365" s="52"/>
      <c r="G365" s="52"/>
      <c r="H365" s="52"/>
      <c r="I365" s="52"/>
      <c r="J365" s="52"/>
      <c r="K365" s="52"/>
      <c r="L365" s="52"/>
      <c r="M365" s="34"/>
      <c r="N365" s="52"/>
      <c r="O365" s="27"/>
    </row>
    <row r="366" spans="1:15" x14ac:dyDescent="0.25">
      <c r="A366" s="18"/>
      <c r="B366" s="51"/>
      <c r="C366" s="52"/>
      <c r="D366" s="52"/>
      <c r="E366" s="52"/>
      <c r="F366" s="52"/>
      <c r="G366" s="52"/>
      <c r="H366" s="52"/>
      <c r="I366" s="52"/>
      <c r="J366" s="52"/>
      <c r="K366" s="52"/>
      <c r="L366" s="52"/>
      <c r="M366" s="34"/>
      <c r="N366" s="52"/>
      <c r="O366" s="27"/>
    </row>
    <row r="367" spans="1:15" x14ac:dyDescent="0.25">
      <c r="A367" s="18"/>
      <c r="B367" s="51"/>
      <c r="C367" s="52"/>
      <c r="D367" s="52"/>
      <c r="E367" s="52"/>
      <c r="F367" s="52"/>
      <c r="G367" s="52"/>
      <c r="H367" s="52"/>
      <c r="I367" s="52"/>
      <c r="J367" s="52"/>
      <c r="K367" s="52"/>
      <c r="L367" s="52"/>
      <c r="M367" s="34"/>
      <c r="N367" s="52"/>
      <c r="O367" s="27"/>
    </row>
    <row r="368" spans="1:15" x14ac:dyDescent="0.25">
      <c r="A368" s="18"/>
      <c r="B368" s="51"/>
      <c r="C368" s="52"/>
      <c r="D368" s="52"/>
      <c r="E368" s="52"/>
      <c r="F368" s="52"/>
      <c r="G368" s="52"/>
      <c r="H368" s="52"/>
      <c r="I368" s="52"/>
      <c r="J368" s="52"/>
      <c r="K368" s="52"/>
      <c r="L368" s="52"/>
      <c r="M368" s="34"/>
      <c r="N368" s="52"/>
      <c r="O368" s="27"/>
    </row>
    <row r="369" spans="1:15" x14ac:dyDescent="0.25">
      <c r="A369" s="18"/>
      <c r="B369" s="51"/>
      <c r="C369" s="52"/>
      <c r="D369" s="52"/>
      <c r="E369" s="52"/>
      <c r="F369" s="52"/>
      <c r="G369" s="52"/>
      <c r="H369" s="52"/>
      <c r="I369" s="52"/>
      <c r="J369" s="52"/>
      <c r="K369" s="52"/>
      <c r="L369" s="52"/>
      <c r="M369" s="34"/>
      <c r="N369" s="52"/>
      <c r="O369" s="27"/>
    </row>
    <row r="370" spans="1:15" x14ac:dyDescent="0.25">
      <c r="A370" s="18"/>
      <c r="B370" s="51"/>
      <c r="C370" s="52"/>
      <c r="D370" s="52"/>
      <c r="E370" s="52"/>
      <c r="F370" s="52"/>
      <c r="G370" s="52"/>
      <c r="H370" s="52"/>
      <c r="I370" s="52"/>
      <c r="J370" s="52"/>
      <c r="K370" s="52"/>
      <c r="L370" s="52"/>
      <c r="M370" s="34"/>
      <c r="N370" s="52"/>
      <c r="O370" s="27"/>
    </row>
    <row r="371" spans="1:15" x14ac:dyDescent="0.25">
      <c r="A371" s="18"/>
      <c r="B371" s="51"/>
      <c r="C371" s="52"/>
      <c r="D371" s="52"/>
      <c r="E371" s="52"/>
      <c r="F371" s="52"/>
      <c r="G371" s="52"/>
      <c r="H371" s="52"/>
      <c r="I371" s="52"/>
      <c r="J371" s="52"/>
      <c r="K371" s="52"/>
      <c r="L371" s="52"/>
      <c r="M371" s="34"/>
      <c r="N371" s="52"/>
      <c r="O371" s="27"/>
    </row>
    <row r="372" spans="1:15" x14ac:dyDescent="0.25">
      <c r="A372" s="18"/>
      <c r="B372" s="51"/>
      <c r="C372" s="52"/>
      <c r="D372" s="52"/>
      <c r="E372" s="52"/>
      <c r="F372" s="52"/>
      <c r="G372" s="52"/>
      <c r="H372" s="52"/>
      <c r="I372" s="52"/>
      <c r="J372" s="52"/>
      <c r="K372" s="52"/>
      <c r="L372" s="52"/>
      <c r="M372" s="34"/>
      <c r="N372" s="52"/>
      <c r="O372" s="27"/>
    </row>
    <row r="373" spans="1:15" x14ac:dyDescent="0.25">
      <c r="A373" s="18"/>
      <c r="B373" s="51"/>
      <c r="C373" s="52"/>
      <c r="D373" s="52"/>
      <c r="E373" s="52"/>
      <c r="F373" s="52"/>
      <c r="G373" s="52"/>
      <c r="H373" s="52"/>
      <c r="I373" s="52"/>
      <c r="J373" s="52"/>
      <c r="K373" s="52"/>
      <c r="L373" s="52"/>
      <c r="M373" s="34"/>
      <c r="N373" s="52"/>
      <c r="O373" s="27"/>
    </row>
    <row r="374" spans="1:15" x14ac:dyDescent="0.25">
      <c r="A374" s="18"/>
      <c r="B374" s="51"/>
      <c r="C374" s="52"/>
      <c r="D374" s="52"/>
      <c r="E374" s="52"/>
      <c r="F374" s="52"/>
      <c r="G374" s="52"/>
      <c r="H374" s="52"/>
      <c r="I374" s="52"/>
      <c r="J374" s="52"/>
      <c r="K374" s="52"/>
      <c r="L374" s="52"/>
      <c r="M374" s="34"/>
      <c r="N374" s="52"/>
      <c r="O374" s="27"/>
    </row>
    <row r="375" spans="1:15" x14ac:dyDescent="0.25">
      <c r="A375" s="18"/>
      <c r="B375" s="51"/>
      <c r="C375" s="52"/>
      <c r="D375" s="52"/>
      <c r="E375" s="52"/>
      <c r="F375" s="52"/>
      <c r="G375" s="52"/>
      <c r="H375" s="52"/>
      <c r="I375" s="52"/>
      <c r="J375" s="52"/>
      <c r="K375" s="52"/>
      <c r="L375" s="52"/>
      <c r="M375" s="34"/>
      <c r="N375" s="52"/>
      <c r="O375" s="27"/>
    </row>
    <row r="376" spans="1:15" x14ac:dyDescent="0.25">
      <c r="A376" s="18"/>
      <c r="B376" s="51"/>
      <c r="C376" s="52"/>
      <c r="D376" s="52"/>
      <c r="E376" s="52"/>
      <c r="F376" s="52"/>
      <c r="G376" s="52"/>
      <c r="H376" s="52"/>
      <c r="I376" s="52"/>
      <c r="J376" s="52"/>
      <c r="K376" s="52"/>
      <c r="L376" s="52"/>
      <c r="M376" s="34"/>
      <c r="N376" s="52"/>
      <c r="O376" s="27"/>
    </row>
    <row r="377" spans="1:15" x14ac:dyDescent="0.25">
      <c r="A377" s="18"/>
      <c r="B377" s="51"/>
      <c r="C377" s="52"/>
      <c r="D377" s="52"/>
      <c r="E377" s="52"/>
      <c r="F377" s="52"/>
      <c r="G377" s="52"/>
      <c r="H377" s="52"/>
      <c r="I377" s="52"/>
      <c r="J377" s="52"/>
      <c r="K377" s="52"/>
      <c r="L377" s="52"/>
      <c r="M377" s="34"/>
      <c r="N377" s="52"/>
      <c r="O377" s="27"/>
    </row>
    <row r="378" spans="1:15" x14ac:dyDescent="0.25">
      <c r="A378" s="18"/>
      <c r="B378" s="51"/>
      <c r="C378" s="52"/>
      <c r="D378" s="52"/>
      <c r="E378" s="52"/>
      <c r="F378" s="52"/>
      <c r="G378" s="52"/>
      <c r="H378" s="52"/>
      <c r="I378" s="52"/>
      <c r="J378" s="52"/>
      <c r="K378" s="52"/>
      <c r="L378" s="52"/>
      <c r="M378" s="34"/>
      <c r="N378" s="52"/>
      <c r="O378" s="27"/>
    </row>
    <row r="379" spans="1:15" x14ac:dyDescent="0.25">
      <c r="A379" s="18"/>
      <c r="B379" s="51"/>
      <c r="C379" s="52"/>
      <c r="D379" s="52"/>
      <c r="E379" s="52"/>
      <c r="F379" s="52"/>
      <c r="G379" s="52"/>
      <c r="H379" s="52"/>
      <c r="I379" s="52"/>
      <c r="J379" s="52"/>
      <c r="K379" s="52"/>
      <c r="L379" s="52"/>
      <c r="M379" s="34"/>
      <c r="N379" s="52"/>
      <c r="O379" s="27"/>
    </row>
    <row r="380" spans="1:15" x14ac:dyDescent="0.25">
      <c r="A380" s="18"/>
      <c r="B380" s="51"/>
      <c r="C380" s="52"/>
      <c r="D380" s="52"/>
      <c r="E380" s="52"/>
      <c r="F380" s="52"/>
      <c r="G380" s="52"/>
      <c r="H380" s="52"/>
      <c r="I380" s="52"/>
      <c r="J380" s="52"/>
      <c r="K380" s="52"/>
      <c r="L380" s="52"/>
      <c r="M380" s="34"/>
      <c r="N380" s="52"/>
      <c r="O380" s="27"/>
    </row>
    <row r="381" spans="1:15" x14ac:dyDescent="0.25">
      <c r="A381" s="18"/>
      <c r="B381" s="51"/>
      <c r="C381" s="52"/>
      <c r="D381" s="52"/>
      <c r="E381" s="52"/>
      <c r="F381" s="52"/>
      <c r="G381" s="52"/>
      <c r="H381" s="52"/>
      <c r="I381" s="52"/>
      <c r="J381" s="52"/>
      <c r="K381" s="52"/>
      <c r="L381" s="52"/>
      <c r="M381" s="34"/>
      <c r="N381" s="52"/>
      <c r="O381" s="27"/>
    </row>
    <row r="382" spans="1:15" x14ac:dyDescent="0.25">
      <c r="A382" s="18"/>
      <c r="B382" s="51"/>
      <c r="C382" s="52"/>
      <c r="D382" s="52"/>
      <c r="E382" s="52"/>
      <c r="F382" s="52"/>
      <c r="G382" s="52"/>
      <c r="H382" s="52"/>
      <c r="I382" s="52"/>
      <c r="J382" s="52"/>
      <c r="K382" s="52"/>
      <c r="L382" s="52"/>
      <c r="M382" s="34"/>
      <c r="N382" s="52"/>
      <c r="O382" s="27"/>
    </row>
    <row r="383" spans="1:15" x14ac:dyDescent="0.25">
      <c r="A383" s="18"/>
      <c r="B383" s="51"/>
      <c r="C383" s="52"/>
      <c r="D383" s="52"/>
      <c r="E383" s="52"/>
      <c r="F383" s="52"/>
      <c r="G383" s="52"/>
      <c r="H383" s="52"/>
      <c r="I383" s="52"/>
      <c r="J383" s="52"/>
      <c r="K383" s="52"/>
      <c r="L383" s="52"/>
      <c r="M383" s="34"/>
      <c r="N383" s="52"/>
      <c r="O383" s="27"/>
    </row>
    <row r="384" spans="1:15" x14ac:dyDescent="0.25">
      <c r="A384" s="18"/>
      <c r="B384" s="51"/>
      <c r="C384" s="52"/>
      <c r="D384" s="52"/>
      <c r="E384" s="52"/>
      <c r="F384" s="52"/>
      <c r="G384" s="52"/>
      <c r="H384" s="52"/>
      <c r="I384" s="52"/>
      <c r="J384" s="52"/>
      <c r="K384" s="52"/>
      <c r="L384" s="52"/>
      <c r="M384" s="34"/>
      <c r="N384" s="52"/>
      <c r="O384" s="27"/>
    </row>
    <row r="385" spans="1:15" x14ac:dyDescent="0.25">
      <c r="A385" s="18"/>
      <c r="B385" s="51"/>
      <c r="C385" s="52"/>
      <c r="D385" s="52"/>
      <c r="E385" s="52"/>
      <c r="F385" s="52"/>
      <c r="G385" s="52"/>
      <c r="H385" s="52"/>
      <c r="I385" s="52"/>
      <c r="J385" s="52"/>
      <c r="K385" s="52"/>
      <c r="L385" s="52"/>
      <c r="M385" s="34"/>
      <c r="N385" s="52"/>
      <c r="O385" s="27"/>
    </row>
    <row r="386" spans="1:15" x14ac:dyDescent="0.25">
      <c r="A386" s="18"/>
      <c r="B386" s="51"/>
      <c r="C386" s="52"/>
      <c r="D386" s="52"/>
      <c r="E386" s="52"/>
      <c r="F386" s="52"/>
      <c r="G386" s="52"/>
      <c r="H386" s="52"/>
      <c r="I386" s="52"/>
      <c r="J386" s="52"/>
      <c r="K386" s="52"/>
      <c r="L386" s="52"/>
      <c r="M386" s="34"/>
      <c r="N386" s="52"/>
      <c r="O386" s="27"/>
    </row>
    <row r="387" spans="1:15" x14ac:dyDescent="0.25">
      <c r="A387" s="18"/>
      <c r="B387" s="51"/>
      <c r="C387" s="52"/>
      <c r="D387" s="52"/>
      <c r="E387" s="52"/>
      <c r="F387" s="52"/>
      <c r="G387" s="52"/>
      <c r="H387" s="52"/>
      <c r="I387" s="52"/>
      <c r="J387" s="52"/>
      <c r="K387" s="52"/>
      <c r="L387" s="52"/>
      <c r="M387" s="34"/>
      <c r="N387" s="52"/>
      <c r="O387" s="27"/>
    </row>
    <row r="388" spans="1:15" x14ac:dyDescent="0.25">
      <c r="A388" s="18"/>
      <c r="B388" s="51"/>
      <c r="C388" s="52"/>
      <c r="D388" s="52"/>
      <c r="E388" s="52"/>
      <c r="F388" s="52"/>
      <c r="G388" s="52"/>
      <c r="H388" s="52"/>
      <c r="I388" s="52"/>
      <c r="J388" s="52"/>
      <c r="K388" s="52"/>
      <c r="L388" s="52"/>
      <c r="M388" s="34"/>
      <c r="N388" s="52"/>
      <c r="O388" s="27"/>
    </row>
    <row r="389" spans="1:15" x14ac:dyDescent="0.25">
      <c r="A389" s="18"/>
      <c r="B389" s="51"/>
      <c r="C389" s="52"/>
      <c r="D389" s="52"/>
      <c r="E389" s="52"/>
      <c r="F389" s="52"/>
      <c r="G389" s="52"/>
      <c r="H389" s="52"/>
      <c r="I389" s="52"/>
      <c r="J389" s="52"/>
      <c r="K389" s="52"/>
      <c r="L389" s="52"/>
      <c r="M389" s="34"/>
      <c r="N389" s="52"/>
      <c r="O389" s="27"/>
    </row>
    <row r="390" spans="1:15" x14ac:dyDescent="0.25">
      <c r="A390" s="18"/>
      <c r="B390" s="51"/>
      <c r="C390" s="52"/>
      <c r="D390" s="52"/>
      <c r="E390" s="52"/>
      <c r="F390" s="52"/>
      <c r="G390" s="52"/>
      <c r="H390" s="52"/>
      <c r="I390" s="52"/>
      <c r="J390" s="52"/>
      <c r="K390" s="52"/>
      <c r="L390" s="52"/>
      <c r="M390" s="34"/>
      <c r="N390" s="52"/>
      <c r="O390" s="27"/>
    </row>
    <row r="391" spans="1:15" x14ac:dyDescent="0.25">
      <c r="A391" s="18"/>
      <c r="B391" s="51"/>
      <c r="C391" s="52"/>
      <c r="D391" s="52"/>
      <c r="E391" s="52"/>
      <c r="F391" s="52"/>
      <c r="G391" s="52"/>
      <c r="H391" s="52"/>
      <c r="I391" s="52"/>
      <c r="J391" s="52"/>
      <c r="K391" s="52"/>
      <c r="L391" s="52"/>
      <c r="M391" s="34"/>
      <c r="N391" s="52"/>
      <c r="O391" s="27"/>
    </row>
    <row r="392" spans="1:15" x14ac:dyDescent="0.25">
      <c r="A392" s="18"/>
      <c r="B392" s="51"/>
      <c r="C392" s="52"/>
      <c r="D392" s="52"/>
      <c r="E392" s="52"/>
      <c r="F392" s="52"/>
      <c r="G392" s="52"/>
      <c r="H392" s="52"/>
      <c r="I392" s="52"/>
      <c r="J392" s="52"/>
      <c r="K392" s="52"/>
      <c r="L392" s="52"/>
      <c r="M392" s="34"/>
      <c r="N392" s="52"/>
      <c r="O392" s="27"/>
    </row>
    <row r="393" spans="1:15" x14ac:dyDescent="0.25">
      <c r="A393" s="18"/>
      <c r="B393" s="51"/>
      <c r="C393" s="52"/>
      <c r="D393" s="52"/>
      <c r="E393" s="52"/>
      <c r="F393" s="52"/>
      <c r="G393" s="52"/>
      <c r="H393" s="52"/>
      <c r="I393" s="52"/>
      <c r="J393" s="52"/>
      <c r="K393" s="52"/>
      <c r="L393" s="52"/>
      <c r="M393" s="34"/>
      <c r="N393" s="52"/>
      <c r="O393" s="27"/>
    </row>
    <row r="394" spans="1:15" x14ac:dyDescent="0.25">
      <c r="A394" s="18"/>
      <c r="B394" s="51"/>
      <c r="C394" s="52"/>
      <c r="D394" s="52"/>
      <c r="E394" s="52"/>
      <c r="F394" s="52"/>
      <c r="G394" s="52"/>
      <c r="H394" s="52"/>
      <c r="I394" s="52"/>
      <c r="J394" s="52"/>
      <c r="K394" s="52"/>
      <c r="L394" s="52"/>
      <c r="M394" s="34"/>
      <c r="N394" s="52"/>
      <c r="O394" s="27"/>
    </row>
    <row r="395" spans="1:15" x14ac:dyDescent="0.25">
      <c r="A395" s="18"/>
      <c r="B395" s="51"/>
      <c r="C395" s="52"/>
      <c r="D395" s="52"/>
      <c r="E395" s="52"/>
      <c r="F395" s="52"/>
      <c r="G395" s="52"/>
      <c r="H395" s="52"/>
      <c r="I395" s="52"/>
      <c r="J395" s="52"/>
      <c r="K395" s="52"/>
      <c r="L395" s="52"/>
      <c r="M395" s="34"/>
      <c r="N395" s="52"/>
      <c r="O395" s="27"/>
    </row>
    <row r="396" spans="1:15" x14ac:dyDescent="0.25">
      <c r="A396" s="18"/>
      <c r="B396" s="51"/>
      <c r="C396" s="52"/>
      <c r="D396" s="52"/>
      <c r="E396" s="52"/>
      <c r="F396" s="52"/>
      <c r="G396" s="52"/>
      <c r="H396" s="52"/>
      <c r="I396" s="52"/>
      <c r="J396" s="52"/>
      <c r="K396" s="52"/>
      <c r="L396" s="52"/>
      <c r="M396" s="34"/>
      <c r="N396" s="52"/>
      <c r="O396" s="27"/>
    </row>
    <row r="397" spans="1:15" x14ac:dyDescent="0.25">
      <c r="A397" s="18"/>
      <c r="B397" s="51"/>
      <c r="C397" s="52"/>
      <c r="D397" s="52"/>
      <c r="E397" s="52"/>
      <c r="F397" s="52"/>
      <c r="G397" s="52"/>
      <c r="H397" s="52"/>
      <c r="I397" s="52"/>
      <c r="J397" s="52"/>
      <c r="K397" s="52"/>
      <c r="L397" s="52"/>
      <c r="M397" s="34"/>
      <c r="N397" s="52"/>
      <c r="O397" s="27"/>
    </row>
    <row r="398" spans="1:15" x14ac:dyDescent="0.25">
      <c r="A398" s="18"/>
      <c r="B398" s="51"/>
      <c r="C398" s="52"/>
      <c r="D398" s="52"/>
      <c r="E398" s="52"/>
      <c r="F398" s="52"/>
      <c r="G398" s="52"/>
      <c r="H398" s="52"/>
      <c r="I398" s="52"/>
      <c r="J398" s="52"/>
      <c r="K398" s="52"/>
      <c r="L398" s="52"/>
      <c r="M398" s="34"/>
      <c r="N398" s="52"/>
      <c r="O398" s="27"/>
    </row>
    <row r="399" spans="1:15" x14ac:dyDescent="0.25">
      <c r="A399" s="18"/>
      <c r="B399" s="51"/>
      <c r="C399" s="52"/>
      <c r="D399" s="52"/>
      <c r="E399" s="52"/>
      <c r="F399" s="52"/>
      <c r="G399" s="52"/>
      <c r="H399" s="52"/>
      <c r="I399" s="52"/>
      <c r="J399" s="52"/>
      <c r="K399" s="52"/>
      <c r="L399" s="52"/>
      <c r="M399" s="34"/>
      <c r="N399" s="52"/>
      <c r="O399" s="27"/>
    </row>
    <row r="400" spans="1:15" x14ac:dyDescent="0.25">
      <c r="A400" s="18"/>
      <c r="B400" s="51"/>
      <c r="C400" s="52"/>
      <c r="D400" s="52"/>
      <c r="E400" s="52"/>
      <c r="F400" s="52"/>
      <c r="G400" s="52"/>
      <c r="H400" s="52"/>
      <c r="I400" s="52"/>
      <c r="J400" s="52"/>
      <c r="K400" s="52"/>
      <c r="L400" s="52"/>
      <c r="M400" s="34"/>
      <c r="N400" s="52"/>
      <c r="O400" s="27"/>
    </row>
    <row r="401" spans="1:15" x14ac:dyDescent="0.25">
      <c r="A401" s="18"/>
      <c r="B401" s="51"/>
      <c r="C401" s="52"/>
      <c r="D401" s="52"/>
      <c r="E401" s="52"/>
      <c r="F401" s="52"/>
      <c r="G401" s="52"/>
      <c r="H401" s="52"/>
      <c r="I401" s="52"/>
      <c r="J401" s="52"/>
      <c r="K401" s="52"/>
      <c r="L401" s="52"/>
      <c r="M401" s="34"/>
      <c r="N401" s="52"/>
      <c r="O401" s="27"/>
    </row>
    <row r="402" spans="1:15" x14ac:dyDescent="0.25">
      <c r="A402" s="18"/>
      <c r="B402" s="51"/>
      <c r="C402" s="52"/>
      <c r="D402" s="52"/>
      <c r="E402" s="52"/>
      <c r="F402" s="52"/>
      <c r="G402" s="52"/>
      <c r="H402" s="52"/>
      <c r="I402" s="52"/>
      <c r="J402" s="52"/>
      <c r="K402" s="52"/>
      <c r="L402" s="52"/>
      <c r="M402" s="34"/>
      <c r="N402" s="52"/>
      <c r="O402" s="27"/>
    </row>
    <row r="403" spans="1:15" x14ac:dyDescent="0.25">
      <c r="A403" s="18"/>
      <c r="B403" s="51"/>
      <c r="C403" s="52"/>
      <c r="D403" s="52"/>
      <c r="E403" s="52"/>
      <c r="F403" s="52"/>
      <c r="G403" s="52"/>
      <c r="H403" s="52"/>
      <c r="I403" s="52"/>
      <c r="J403" s="52"/>
      <c r="K403" s="52"/>
      <c r="L403" s="52"/>
      <c r="M403" s="34"/>
      <c r="N403" s="52"/>
      <c r="O403" s="27"/>
    </row>
    <row r="404" spans="1:15" x14ac:dyDescent="0.25">
      <c r="A404" s="18"/>
      <c r="B404" s="51"/>
      <c r="C404" s="52"/>
      <c r="D404" s="52"/>
      <c r="E404" s="52"/>
      <c r="F404" s="52"/>
      <c r="G404" s="52"/>
      <c r="H404" s="52"/>
      <c r="I404" s="52"/>
      <c r="J404" s="52"/>
      <c r="K404" s="52"/>
      <c r="L404" s="52"/>
      <c r="M404" s="34"/>
      <c r="N404" s="52"/>
      <c r="O404" s="27"/>
    </row>
    <row r="405" spans="1:15" x14ac:dyDescent="0.25">
      <c r="A405" s="18"/>
      <c r="B405" s="51"/>
      <c r="C405" s="52"/>
      <c r="D405" s="52"/>
      <c r="E405" s="52"/>
      <c r="F405" s="52"/>
      <c r="G405" s="52"/>
      <c r="H405" s="52"/>
      <c r="I405" s="52"/>
      <c r="J405" s="52"/>
      <c r="K405" s="52"/>
      <c r="L405" s="52"/>
      <c r="M405" s="34"/>
      <c r="N405" s="52"/>
      <c r="O405" s="27"/>
    </row>
    <row r="406" spans="1:15" x14ac:dyDescent="0.25">
      <c r="A406" s="18"/>
      <c r="B406" s="51"/>
      <c r="C406" s="52"/>
      <c r="D406" s="52"/>
      <c r="E406" s="52"/>
      <c r="F406" s="52"/>
      <c r="G406" s="52"/>
      <c r="H406" s="52"/>
      <c r="I406" s="52"/>
      <c r="J406" s="52"/>
      <c r="K406" s="52"/>
      <c r="L406" s="52"/>
      <c r="M406" s="34"/>
      <c r="N406" s="52"/>
      <c r="O406" s="27"/>
    </row>
    <row r="407" spans="1:15" x14ac:dyDescent="0.25">
      <c r="A407" s="18"/>
      <c r="B407" s="51"/>
      <c r="C407" s="52"/>
      <c r="D407" s="52"/>
      <c r="E407" s="52"/>
      <c r="F407" s="52"/>
      <c r="G407" s="52"/>
      <c r="H407" s="52"/>
      <c r="I407" s="52"/>
      <c r="J407" s="52"/>
      <c r="K407" s="52"/>
      <c r="L407" s="52"/>
      <c r="M407" s="34"/>
      <c r="N407" s="52"/>
      <c r="O407" s="27"/>
    </row>
    <row r="408" spans="1:15" x14ac:dyDescent="0.25">
      <c r="A408" s="18"/>
      <c r="B408" s="51"/>
      <c r="C408" s="52"/>
      <c r="D408" s="52"/>
      <c r="E408" s="52"/>
      <c r="F408" s="52"/>
      <c r="G408" s="52"/>
      <c r="H408" s="52"/>
      <c r="I408" s="52"/>
      <c r="J408" s="52"/>
      <c r="K408" s="52"/>
      <c r="L408" s="52"/>
      <c r="M408" s="34"/>
      <c r="N408" s="52"/>
      <c r="O408" s="27"/>
    </row>
    <row r="409" spans="1:15" x14ac:dyDescent="0.25">
      <c r="A409" s="18"/>
      <c r="B409" s="51"/>
      <c r="C409" s="52"/>
      <c r="D409" s="52"/>
      <c r="E409" s="52"/>
      <c r="F409" s="52"/>
      <c r="G409" s="52"/>
      <c r="H409" s="52"/>
      <c r="I409" s="52"/>
      <c r="J409" s="52"/>
      <c r="K409" s="52"/>
      <c r="L409" s="52"/>
      <c r="M409" s="34"/>
      <c r="N409" s="52"/>
      <c r="O409" s="27"/>
    </row>
    <row r="410" spans="1:15" x14ac:dyDescent="0.25">
      <c r="A410" s="18"/>
      <c r="B410" s="51"/>
      <c r="C410" s="52"/>
      <c r="D410" s="52"/>
      <c r="E410" s="52"/>
      <c r="F410" s="52"/>
      <c r="G410" s="52"/>
      <c r="H410" s="52"/>
      <c r="I410" s="52"/>
      <c r="J410" s="52"/>
      <c r="K410" s="52"/>
      <c r="L410" s="52"/>
      <c r="M410" s="34"/>
      <c r="N410" s="52"/>
      <c r="O410" s="27"/>
    </row>
    <row r="411" spans="1:15" x14ac:dyDescent="0.25">
      <c r="A411" s="18"/>
      <c r="B411" s="51"/>
      <c r="C411" s="52"/>
      <c r="D411" s="52"/>
      <c r="E411" s="52"/>
      <c r="F411" s="52"/>
      <c r="G411" s="52"/>
      <c r="H411" s="52"/>
      <c r="I411" s="52"/>
      <c r="J411" s="52"/>
      <c r="K411" s="52"/>
      <c r="L411" s="52"/>
      <c r="M411" s="34"/>
      <c r="N411" s="52"/>
      <c r="O411" s="27"/>
    </row>
    <row r="412" spans="1:15" x14ac:dyDescent="0.25">
      <c r="A412" s="18"/>
      <c r="B412" s="51"/>
      <c r="C412" s="52"/>
      <c r="D412" s="52"/>
      <c r="E412" s="52"/>
      <c r="F412" s="52"/>
      <c r="G412" s="52"/>
      <c r="H412" s="52"/>
      <c r="I412" s="52"/>
      <c r="J412" s="52"/>
      <c r="K412" s="52"/>
      <c r="L412" s="52"/>
      <c r="M412" s="34"/>
      <c r="N412" s="52"/>
      <c r="O412" s="27"/>
    </row>
    <row r="413" spans="1:15" x14ac:dyDescent="0.25">
      <c r="A413" s="18"/>
      <c r="B413" s="51"/>
      <c r="C413" s="52"/>
      <c r="D413" s="52"/>
      <c r="E413" s="52"/>
      <c r="F413" s="52"/>
      <c r="G413" s="52"/>
      <c r="H413" s="52"/>
      <c r="I413" s="52"/>
      <c r="J413" s="52"/>
      <c r="K413" s="52"/>
      <c r="L413" s="52"/>
      <c r="M413" s="34"/>
      <c r="N413" s="52"/>
      <c r="O413" s="27"/>
    </row>
    <row r="414" spans="1:15" x14ac:dyDescent="0.25">
      <c r="A414" s="18"/>
      <c r="B414" s="51"/>
      <c r="C414" s="52"/>
      <c r="D414" s="52"/>
      <c r="E414" s="52"/>
      <c r="F414" s="52"/>
      <c r="G414" s="52"/>
      <c r="H414" s="52"/>
      <c r="I414" s="52"/>
      <c r="J414" s="52"/>
      <c r="K414" s="52"/>
      <c r="L414" s="52"/>
      <c r="M414" s="34"/>
      <c r="N414" s="52"/>
      <c r="O414" s="27"/>
    </row>
    <row r="415" spans="1:15" x14ac:dyDescent="0.25">
      <c r="A415" s="18"/>
      <c r="B415" s="51"/>
      <c r="C415" s="52"/>
      <c r="D415" s="52"/>
      <c r="E415" s="52"/>
      <c r="F415" s="52"/>
      <c r="G415" s="52"/>
      <c r="H415" s="52"/>
      <c r="I415" s="52"/>
      <c r="J415" s="52"/>
      <c r="K415" s="52"/>
      <c r="L415" s="52"/>
      <c r="M415" s="34"/>
      <c r="N415" s="52"/>
      <c r="O415" s="27"/>
    </row>
    <row r="416" spans="1:15" x14ac:dyDescent="0.25">
      <c r="A416" s="18"/>
      <c r="B416" s="51"/>
      <c r="C416" s="52"/>
      <c r="D416" s="52"/>
      <c r="E416" s="52"/>
      <c r="F416" s="52"/>
      <c r="G416" s="52"/>
      <c r="H416" s="52"/>
      <c r="I416" s="52"/>
      <c r="J416" s="52"/>
      <c r="K416" s="52"/>
      <c r="L416" s="52"/>
      <c r="M416" s="34"/>
      <c r="N416" s="52"/>
      <c r="O416" s="27"/>
    </row>
    <row r="417" spans="1:15" x14ac:dyDescent="0.25">
      <c r="A417" s="18"/>
      <c r="B417" s="51"/>
      <c r="C417" s="52"/>
      <c r="D417" s="52"/>
      <c r="E417" s="52"/>
      <c r="F417" s="52"/>
      <c r="G417" s="52"/>
      <c r="H417" s="52"/>
      <c r="I417" s="52"/>
      <c r="J417" s="52"/>
      <c r="K417" s="52"/>
      <c r="L417" s="52"/>
      <c r="M417" s="34"/>
      <c r="N417" s="52"/>
      <c r="O417" s="27"/>
    </row>
    <row r="418" spans="1:15" x14ac:dyDescent="0.25">
      <c r="A418" s="18"/>
      <c r="B418" s="51"/>
      <c r="C418" s="52"/>
      <c r="D418" s="52"/>
      <c r="E418" s="52"/>
      <c r="F418" s="52"/>
      <c r="G418" s="52"/>
      <c r="H418" s="52"/>
      <c r="I418" s="52"/>
      <c r="J418" s="52"/>
      <c r="K418" s="52"/>
      <c r="L418" s="52"/>
      <c r="M418" s="34"/>
      <c r="N418" s="52"/>
      <c r="O418" s="27"/>
    </row>
    <row r="419" spans="1:15" x14ac:dyDescent="0.25">
      <c r="A419" s="18"/>
      <c r="B419" s="51"/>
      <c r="C419" s="52"/>
      <c r="D419" s="52"/>
      <c r="E419" s="52"/>
      <c r="F419" s="52"/>
      <c r="G419" s="52"/>
      <c r="H419" s="52"/>
      <c r="I419" s="52"/>
      <c r="J419" s="52"/>
      <c r="K419" s="52"/>
      <c r="L419" s="52"/>
      <c r="M419" s="34"/>
      <c r="N419" s="52"/>
      <c r="O419" s="27"/>
    </row>
    <row r="420" spans="1:15" x14ac:dyDescent="0.25">
      <c r="A420" s="18"/>
      <c r="B420" s="51"/>
      <c r="C420" s="52"/>
      <c r="D420" s="52"/>
      <c r="E420" s="52"/>
      <c r="F420" s="52"/>
      <c r="G420" s="52"/>
      <c r="H420" s="52"/>
      <c r="I420" s="52"/>
      <c r="J420" s="52"/>
      <c r="K420" s="52"/>
      <c r="L420" s="52"/>
      <c r="M420" s="34"/>
      <c r="N420" s="52"/>
      <c r="O420" s="27"/>
    </row>
    <row r="421" spans="1:15" x14ac:dyDescent="0.25">
      <c r="A421" s="18"/>
      <c r="B421" s="51"/>
      <c r="C421" s="52"/>
      <c r="D421" s="52"/>
      <c r="E421" s="52"/>
      <c r="F421" s="52"/>
      <c r="G421" s="52"/>
      <c r="H421" s="52"/>
      <c r="I421" s="52"/>
      <c r="J421" s="52"/>
      <c r="K421" s="52"/>
      <c r="L421" s="52"/>
      <c r="M421" s="34"/>
      <c r="N421" s="52"/>
      <c r="O421" s="27"/>
    </row>
    <row r="422" spans="1:15" x14ac:dyDescent="0.25">
      <c r="A422" s="18"/>
      <c r="B422" s="51"/>
      <c r="C422" s="52"/>
      <c r="D422" s="52"/>
      <c r="E422" s="52"/>
      <c r="F422" s="52"/>
      <c r="G422" s="52"/>
      <c r="H422" s="52"/>
      <c r="I422" s="52"/>
      <c r="J422" s="52"/>
      <c r="K422" s="52"/>
      <c r="L422" s="52"/>
      <c r="M422" s="34"/>
      <c r="N422" s="52"/>
      <c r="O422" s="27"/>
    </row>
    <row r="423" spans="1:15" x14ac:dyDescent="0.25">
      <c r="A423" s="18"/>
      <c r="B423" s="51"/>
      <c r="C423" s="52"/>
      <c r="D423" s="52"/>
      <c r="E423" s="52"/>
      <c r="F423" s="52"/>
      <c r="G423" s="52"/>
      <c r="H423" s="52"/>
      <c r="I423" s="52"/>
      <c r="J423" s="52"/>
      <c r="K423" s="52"/>
      <c r="L423" s="52"/>
      <c r="M423" s="34"/>
      <c r="N423" s="52"/>
      <c r="O423" s="27"/>
    </row>
    <row r="424" spans="1:15" x14ac:dyDescent="0.25">
      <c r="A424" s="18"/>
      <c r="B424" s="51"/>
      <c r="C424" s="52"/>
      <c r="D424" s="52"/>
      <c r="E424" s="52"/>
      <c r="F424" s="52"/>
      <c r="G424" s="52"/>
      <c r="H424" s="52"/>
      <c r="I424" s="52"/>
      <c r="J424" s="52"/>
      <c r="K424" s="52"/>
      <c r="L424" s="52"/>
      <c r="M424" s="34"/>
      <c r="N424" s="52"/>
      <c r="O424" s="27"/>
    </row>
    <row r="425" spans="1:15" x14ac:dyDescent="0.25">
      <c r="A425" s="18"/>
      <c r="B425" s="51"/>
      <c r="C425" s="52"/>
      <c r="D425" s="52"/>
      <c r="E425" s="52"/>
      <c r="F425" s="52"/>
      <c r="G425" s="52"/>
      <c r="H425" s="52"/>
      <c r="I425" s="52"/>
      <c r="J425" s="52"/>
      <c r="K425" s="52"/>
      <c r="L425" s="52"/>
      <c r="M425" s="34"/>
      <c r="N425" s="52"/>
      <c r="O425" s="27"/>
    </row>
    <row r="426" spans="1:15" x14ac:dyDescent="0.25">
      <c r="A426" s="18"/>
      <c r="B426" s="51"/>
      <c r="C426" s="52"/>
      <c r="D426" s="52"/>
      <c r="E426" s="52"/>
      <c r="F426" s="52"/>
      <c r="G426" s="52"/>
      <c r="H426" s="52"/>
      <c r="I426" s="52"/>
      <c r="J426" s="52"/>
      <c r="K426" s="52"/>
      <c r="L426" s="52"/>
      <c r="M426" s="34"/>
      <c r="N426" s="52"/>
      <c r="O426" s="27"/>
    </row>
    <row r="427" spans="1:15" x14ac:dyDescent="0.25">
      <c r="A427" s="18"/>
      <c r="B427" s="51"/>
      <c r="C427" s="52"/>
      <c r="D427" s="52"/>
      <c r="E427" s="52"/>
      <c r="F427" s="52"/>
      <c r="G427" s="52"/>
      <c r="H427" s="52"/>
      <c r="I427" s="52"/>
      <c r="J427" s="52"/>
      <c r="K427" s="52"/>
      <c r="L427" s="52"/>
      <c r="M427" s="34"/>
      <c r="N427" s="52"/>
      <c r="O427" s="27"/>
    </row>
    <row r="428" spans="1:15" x14ac:dyDescent="0.25">
      <c r="A428" s="18"/>
      <c r="B428" s="51"/>
      <c r="C428" s="52"/>
      <c r="D428" s="52"/>
      <c r="E428" s="52"/>
      <c r="F428" s="52"/>
      <c r="G428" s="52"/>
      <c r="H428" s="52"/>
      <c r="I428" s="52"/>
      <c r="J428" s="52"/>
      <c r="K428" s="52"/>
      <c r="L428" s="52"/>
      <c r="M428" s="34"/>
      <c r="N428" s="52"/>
      <c r="O428" s="27"/>
    </row>
    <row r="429" spans="1:15" x14ac:dyDescent="0.25">
      <c r="A429" s="18"/>
      <c r="B429" s="51"/>
      <c r="C429" s="52"/>
      <c r="D429" s="52"/>
      <c r="E429" s="52"/>
      <c r="F429" s="52"/>
      <c r="G429" s="52"/>
      <c r="H429" s="52"/>
      <c r="I429" s="52"/>
      <c r="J429" s="52"/>
      <c r="K429" s="52"/>
      <c r="L429" s="52"/>
      <c r="M429" s="34"/>
      <c r="N429" s="52"/>
      <c r="O429" s="27"/>
    </row>
    <row r="430" spans="1:15" x14ac:dyDescent="0.25">
      <c r="A430" s="18"/>
      <c r="B430" s="51"/>
      <c r="C430" s="52"/>
      <c r="D430" s="52"/>
      <c r="E430" s="52"/>
      <c r="F430" s="52"/>
      <c r="G430" s="52"/>
      <c r="H430" s="52"/>
      <c r="I430" s="52"/>
      <c r="J430" s="52"/>
      <c r="K430" s="52"/>
      <c r="L430" s="52"/>
      <c r="M430" s="34"/>
      <c r="N430" s="52"/>
      <c r="O430" s="27"/>
    </row>
    <row r="431" spans="1:15" x14ac:dyDescent="0.25">
      <c r="A431" s="18"/>
      <c r="B431" s="51"/>
      <c r="C431" s="52"/>
      <c r="D431" s="52"/>
      <c r="E431" s="52"/>
      <c r="F431" s="52"/>
      <c r="G431" s="52"/>
      <c r="H431" s="52"/>
      <c r="I431" s="52"/>
      <c r="J431" s="52"/>
      <c r="K431" s="52"/>
      <c r="L431" s="52"/>
      <c r="M431" s="34"/>
      <c r="N431" s="52"/>
      <c r="O431" s="27"/>
    </row>
    <row r="432" spans="1:15" x14ac:dyDescent="0.25">
      <c r="A432" s="18"/>
      <c r="B432" s="51"/>
      <c r="C432" s="52"/>
      <c r="D432" s="52"/>
      <c r="E432" s="52"/>
      <c r="F432" s="52"/>
      <c r="G432" s="52"/>
      <c r="H432" s="52"/>
      <c r="I432" s="52"/>
      <c r="J432" s="52"/>
      <c r="K432" s="52"/>
      <c r="L432" s="52"/>
      <c r="M432" s="34"/>
      <c r="N432" s="52"/>
      <c r="O432" s="27"/>
    </row>
    <row r="433" spans="1:15" x14ac:dyDescent="0.25">
      <c r="A433" s="18"/>
      <c r="B433" s="51"/>
      <c r="C433" s="52"/>
      <c r="D433" s="52"/>
      <c r="E433" s="52"/>
      <c r="F433" s="52"/>
      <c r="G433" s="52"/>
      <c r="H433" s="52"/>
      <c r="I433" s="52"/>
      <c r="J433" s="52"/>
      <c r="K433" s="52"/>
      <c r="L433" s="52"/>
      <c r="M433" s="34"/>
      <c r="N433" s="52"/>
      <c r="O433" s="27"/>
    </row>
    <row r="434" spans="1:15" x14ac:dyDescent="0.25">
      <c r="A434" s="18"/>
      <c r="B434" s="51"/>
      <c r="C434" s="52"/>
      <c r="D434" s="52"/>
      <c r="E434" s="52"/>
      <c r="F434" s="52"/>
      <c r="G434" s="52"/>
      <c r="H434" s="52"/>
      <c r="I434" s="52"/>
      <c r="J434" s="52"/>
      <c r="K434" s="52"/>
      <c r="L434" s="52"/>
      <c r="M434" s="34"/>
      <c r="N434" s="52"/>
      <c r="O434" s="27"/>
    </row>
    <row r="435" spans="1:15" x14ac:dyDescent="0.25">
      <c r="A435" s="18"/>
      <c r="B435" s="51"/>
      <c r="C435" s="52"/>
      <c r="D435" s="52"/>
      <c r="E435" s="52"/>
      <c r="F435" s="52"/>
      <c r="G435" s="52"/>
      <c r="H435" s="52"/>
      <c r="I435" s="52"/>
      <c r="J435" s="52"/>
      <c r="K435" s="52"/>
      <c r="L435" s="52"/>
      <c r="M435" s="34"/>
      <c r="N435" s="52"/>
      <c r="O435" s="27"/>
    </row>
    <row r="436" spans="1:15" x14ac:dyDescent="0.25">
      <c r="A436" s="18"/>
      <c r="B436" s="51"/>
      <c r="C436" s="52"/>
      <c r="D436" s="52"/>
      <c r="E436" s="52"/>
      <c r="F436" s="52"/>
      <c r="G436" s="52"/>
      <c r="H436" s="52"/>
      <c r="I436" s="52"/>
      <c r="J436" s="52"/>
      <c r="K436" s="52"/>
      <c r="L436" s="52"/>
      <c r="M436" s="34"/>
      <c r="N436" s="52"/>
      <c r="O436" s="27"/>
    </row>
    <row r="437" spans="1:15" x14ac:dyDescent="0.25">
      <c r="A437" s="18"/>
      <c r="B437" s="51"/>
      <c r="C437" s="52"/>
      <c r="D437" s="52"/>
      <c r="E437" s="52"/>
      <c r="F437" s="52"/>
      <c r="G437" s="52"/>
      <c r="H437" s="52"/>
      <c r="I437" s="52"/>
      <c r="J437" s="52"/>
      <c r="K437" s="52"/>
      <c r="L437" s="52"/>
      <c r="M437" s="34"/>
      <c r="N437" s="52"/>
      <c r="O437" s="27"/>
    </row>
    <row r="438" spans="1:15" x14ac:dyDescent="0.25">
      <c r="A438" s="18"/>
      <c r="B438" s="51"/>
      <c r="C438" s="52"/>
      <c r="D438" s="52"/>
      <c r="E438" s="52"/>
      <c r="F438" s="52"/>
      <c r="G438" s="52"/>
      <c r="H438" s="52"/>
      <c r="I438" s="52"/>
      <c r="J438" s="52"/>
      <c r="K438" s="52"/>
      <c r="L438" s="52"/>
      <c r="M438" s="34"/>
      <c r="N438" s="52"/>
      <c r="O438" s="27"/>
    </row>
    <row r="439" spans="1:15" x14ac:dyDescent="0.25">
      <c r="A439" s="18"/>
      <c r="B439" s="51"/>
      <c r="C439" s="52"/>
      <c r="D439" s="52"/>
      <c r="E439" s="52"/>
      <c r="F439" s="52"/>
      <c r="G439" s="52"/>
      <c r="H439" s="52"/>
      <c r="I439" s="52"/>
      <c r="J439" s="52"/>
      <c r="K439" s="52"/>
      <c r="L439" s="52"/>
      <c r="M439" s="34"/>
      <c r="N439" s="52"/>
      <c r="O439" s="27"/>
    </row>
    <row r="440" spans="1:15" x14ac:dyDescent="0.25">
      <c r="A440" s="18"/>
      <c r="B440" s="51"/>
      <c r="C440" s="52"/>
      <c r="D440" s="52"/>
      <c r="E440" s="52"/>
      <c r="F440" s="52"/>
      <c r="G440" s="52"/>
      <c r="H440" s="52"/>
      <c r="I440" s="52"/>
      <c r="J440" s="52"/>
      <c r="K440" s="52"/>
      <c r="L440" s="52"/>
      <c r="M440" s="34"/>
      <c r="N440" s="52"/>
      <c r="O440" s="27"/>
    </row>
    <row r="441" spans="1:15" x14ac:dyDescent="0.25">
      <c r="A441" s="18"/>
      <c r="B441" s="51"/>
      <c r="C441" s="52"/>
      <c r="D441" s="52"/>
      <c r="E441" s="52"/>
      <c r="F441" s="52"/>
      <c r="G441" s="52"/>
      <c r="H441" s="52"/>
      <c r="I441" s="52"/>
      <c r="J441" s="52"/>
      <c r="K441" s="52"/>
      <c r="L441" s="52"/>
      <c r="M441" s="34"/>
      <c r="N441" s="52"/>
      <c r="O441" s="27"/>
    </row>
    <row r="442" spans="1:15" x14ac:dyDescent="0.25">
      <c r="A442" s="18"/>
      <c r="B442" s="51"/>
      <c r="C442" s="52"/>
      <c r="D442" s="52"/>
      <c r="E442" s="52"/>
      <c r="F442" s="52"/>
      <c r="G442" s="52"/>
      <c r="H442" s="52"/>
      <c r="I442" s="52"/>
      <c r="J442" s="52"/>
      <c r="K442" s="52"/>
      <c r="L442" s="52"/>
      <c r="M442" s="34"/>
      <c r="N442" s="52"/>
      <c r="O442" s="27"/>
    </row>
    <row r="443" spans="1:15" x14ac:dyDescent="0.25">
      <c r="A443" s="18"/>
      <c r="B443" s="51"/>
      <c r="C443" s="52"/>
      <c r="D443" s="52"/>
      <c r="E443" s="52"/>
      <c r="F443" s="52"/>
      <c r="G443" s="52"/>
      <c r="H443" s="52"/>
      <c r="I443" s="52"/>
      <c r="J443" s="52"/>
      <c r="K443" s="52"/>
      <c r="L443" s="52"/>
      <c r="M443" s="34"/>
      <c r="N443" s="52"/>
      <c r="O443" s="27"/>
    </row>
    <row r="444" spans="1:15" x14ac:dyDescent="0.25">
      <c r="A444" s="18"/>
      <c r="B444" s="51"/>
      <c r="C444" s="52"/>
      <c r="D444" s="52"/>
      <c r="E444" s="52"/>
      <c r="F444" s="52"/>
      <c r="G444" s="52"/>
      <c r="H444" s="52"/>
      <c r="I444" s="52"/>
      <c r="J444" s="52"/>
      <c r="K444" s="52"/>
      <c r="L444" s="52"/>
      <c r="M444" s="34"/>
      <c r="N444" s="52"/>
      <c r="O444" s="27"/>
    </row>
    <row r="445" spans="1:15" x14ac:dyDescent="0.25">
      <c r="A445" s="18"/>
      <c r="B445" s="51"/>
      <c r="C445" s="52"/>
      <c r="D445" s="52"/>
      <c r="E445" s="52"/>
      <c r="F445" s="52"/>
      <c r="G445" s="52"/>
      <c r="H445" s="52"/>
      <c r="I445" s="52"/>
      <c r="J445" s="52"/>
      <c r="K445" s="52"/>
      <c r="L445" s="52"/>
      <c r="M445" s="34"/>
      <c r="N445" s="52"/>
      <c r="O445" s="27"/>
    </row>
    <row r="446" spans="1:15" x14ac:dyDescent="0.25">
      <c r="A446" s="18"/>
      <c r="B446" s="51"/>
      <c r="C446" s="52"/>
      <c r="D446" s="52"/>
      <c r="E446" s="52"/>
      <c r="F446" s="52"/>
      <c r="G446" s="52"/>
      <c r="H446" s="52"/>
      <c r="I446" s="52"/>
      <c r="J446" s="52"/>
      <c r="K446" s="52"/>
      <c r="L446" s="52"/>
      <c r="M446" s="34"/>
      <c r="N446" s="52"/>
      <c r="O446" s="27"/>
    </row>
    <row r="447" spans="1:15" x14ac:dyDescent="0.25">
      <c r="A447" s="18"/>
      <c r="B447" s="51"/>
      <c r="C447" s="52"/>
      <c r="D447" s="52"/>
      <c r="E447" s="52"/>
      <c r="F447" s="52"/>
      <c r="G447" s="52"/>
      <c r="H447" s="52"/>
      <c r="I447" s="52"/>
      <c r="J447" s="52"/>
      <c r="K447" s="52"/>
      <c r="L447" s="52"/>
      <c r="M447" s="34"/>
      <c r="N447" s="52"/>
      <c r="O447" s="27"/>
    </row>
    <row r="448" spans="1:15" x14ac:dyDescent="0.25">
      <c r="A448" s="18"/>
      <c r="B448" s="51"/>
      <c r="C448" s="52"/>
      <c r="D448" s="52"/>
      <c r="E448" s="52"/>
      <c r="F448" s="52"/>
      <c r="G448" s="52"/>
      <c r="H448" s="52"/>
      <c r="I448" s="52"/>
      <c r="J448" s="52"/>
      <c r="K448" s="52"/>
      <c r="L448" s="52"/>
      <c r="M448" s="34"/>
      <c r="N448" s="52"/>
      <c r="O448" s="27"/>
    </row>
    <row r="449" spans="1:15" x14ac:dyDescent="0.25">
      <c r="A449" s="18"/>
      <c r="B449" s="51"/>
      <c r="C449" s="52"/>
      <c r="D449" s="52"/>
      <c r="E449" s="52"/>
      <c r="F449" s="52"/>
      <c r="G449" s="52"/>
      <c r="H449" s="52"/>
      <c r="I449" s="52"/>
      <c r="J449" s="52"/>
      <c r="K449" s="52"/>
      <c r="L449" s="52"/>
      <c r="M449" s="34"/>
      <c r="N449" s="52"/>
      <c r="O449" s="27"/>
    </row>
    <row r="450" spans="1:15" x14ac:dyDescent="0.25">
      <c r="A450" s="18"/>
      <c r="B450" s="51"/>
      <c r="C450" s="52"/>
      <c r="D450" s="52"/>
      <c r="E450" s="52"/>
      <c r="F450" s="52"/>
      <c r="G450" s="52"/>
      <c r="H450" s="52"/>
      <c r="I450" s="52"/>
      <c r="J450" s="52"/>
      <c r="K450" s="52"/>
      <c r="L450" s="52"/>
      <c r="M450" s="34"/>
      <c r="N450" s="52"/>
      <c r="O450" s="27"/>
    </row>
    <row r="451" spans="1:15" x14ac:dyDescent="0.25">
      <c r="A451" s="18"/>
      <c r="B451" s="51"/>
      <c r="C451" s="52"/>
      <c r="D451" s="52"/>
      <c r="E451" s="52"/>
      <c r="F451" s="52"/>
      <c r="G451" s="52"/>
      <c r="H451" s="52"/>
      <c r="I451" s="52"/>
      <c r="J451" s="52"/>
      <c r="K451" s="52"/>
      <c r="L451" s="52"/>
      <c r="M451" s="34"/>
      <c r="N451" s="52"/>
      <c r="O451" s="27"/>
    </row>
    <row r="452" spans="1:15" x14ac:dyDescent="0.25">
      <c r="A452" s="18"/>
      <c r="B452" s="51"/>
      <c r="C452" s="52"/>
      <c r="D452" s="52"/>
      <c r="E452" s="52"/>
      <c r="F452" s="52"/>
      <c r="G452" s="52"/>
      <c r="H452" s="52"/>
      <c r="I452" s="52"/>
      <c r="J452" s="52"/>
      <c r="K452" s="52"/>
      <c r="L452" s="52"/>
      <c r="M452" s="34"/>
      <c r="N452" s="52"/>
      <c r="O452" s="27"/>
    </row>
    <row r="453" spans="1:15" x14ac:dyDescent="0.25">
      <c r="A453" s="18"/>
      <c r="B453" s="51"/>
      <c r="C453" s="52"/>
      <c r="D453" s="52"/>
      <c r="E453" s="52"/>
      <c r="F453" s="52"/>
      <c r="G453" s="52"/>
      <c r="H453" s="52"/>
      <c r="I453" s="52"/>
      <c r="J453" s="52"/>
      <c r="K453" s="52"/>
      <c r="L453" s="52"/>
      <c r="M453" s="34"/>
      <c r="N453" s="52"/>
      <c r="O453" s="27"/>
    </row>
    <row r="454" spans="1:15" x14ac:dyDescent="0.25">
      <c r="A454" s="18"/>
      <c r="B454" s="51"/>
      <c r="C454" s="52"/>
      <c r="D454" s="52"/>
      <c r="E454" s="52"/>
      <c r="F454" s="52"/>
      <c r="G454" s="52"/>
      <c r="H454" s="52"/>
      <c r="I454" s="52"/>
      <c r="J454" s="52"/>
      <c r="K454" s="52"/>
      <c r="L454" s="52"/>
      <c r="M454" s="34"/>
      <c r="N454" s="52"/>
      <c r="O454" s="27"/>
    </row>
    <row r="455" spans="1:15" x14ac:dyDescent="0.25">
      <c r="A455" s="18"/>
      <c r="B455" s="51"/>
      <c r="C455" s="52"/>
      <c r="D455" s="52"/>
      <c r="E455" s="52"/>
      <c r="F455" s="52"/>
      <c r="G455" s="52"/>
      <c r="H455" s="52"/>
      <c r="I455" s="52"/>
      <c r="J455" s="52"/>
      <c r="K455" s="52"/>
      <c r="L455" s="52"/>
      <c r="M455" s="34"/>
      <c r="N455" s="52"/>
      <c r="O455" s="27"/>
    </row>
    <row r="456" spans="1:15" x14ac:dyDescent="0.25">
      <c r="A456" s="18"/>
      <c r="B456" s="51"/>
      <c r="C456" s="52"/>
      <c r="D456" s="52"/>
      <c r="E456" s="52"/>
      <c r="F456" s="52"/>
      <c r="G456" s="52"/>
      <c r="H456" s="52"/>
      <c r="I456" s="52"/>
      <c r="J456" s="52"/>
      <c r="K456" s="52"/>
      <c r="L456" s="52"/>
      <c r="M456" s="34"/>
      <c r="N456" s="52"/>
      <c r="O456" s="27"/>
    </row>
    <row r="457" spans="1:15" x14ac:dyDescent="0.25">
      <c r="A457" s="18"/>
      <c r="B457" s="51"/>
      <c r="C457" s="52"/>
      <c r="D457" s="52"/>
      <c r="E457" s="52"/>
      <c r="F457" s="52"/>
      <c r="G457" s="52"/>
      <c r="H457" s="52"/>
      <c r="I457" s="52"/>
      <c r="J457" s="52"/>
      <c r="K457" s="52"/>
      <c r="L457" s="52"/>
      <c r="M457" s="34"/>
      <c r="N457" s="52"/>
      <c r="O457" s="27"/>
    </row>
    <row r="458" spans="1:15" x14ac:dyDescent="0.25">
      <c r="A458" s="18"/>
      <c r="B458" s="51"/>
      <c r="C458" s="52"/>
      <c r="D458" s="52"/>
      <c r="E458" s="52"/>
      <c r="F458" s="52"/>
      <c r="G458" s="52"/>
      <c r="H458" s="52"/>
      <c r="I458" s="52"/>
      <c r="J458" s="52"/>
      <c r="K458" s="52"/>
      <c r="L458" s="52"/>
      <c r="M458" s="34"/>
      <c r="N458" s="52"/>
      <c r="O458" s="27"/>
    </row>
    <row r="459" spans="1:15" x14ac:dyDescent="0.25">
      <c r="A459" s="18"/>
      <c r="B459" s="51"/>
      <c r="C459" s="52"/>
      <c r="D459" s="52"/>
      <c r="E459" s="52"/>
      <c r="F459" s="52"/>
      <c r="G459" s="52"/>
      <c r="H459" s="52"/>
      <c r="I459" s="52"/>
      <c r="J459" s="52"/>
      <c r="K459" s="52"/>
      <c r="L459" s="52"/>
      <c r="M459" s="34"/>
      <c r="N459" s="52"/>
      <c r="O459" s="27"/>
    </row>
    <row r="460" spans="1:15" x14ac:dyDescent="0.25">
      <c r="A460" s="18"/>
      <c r="B460" s="51"/>
      <c r="C460" s="52"/>
      <c r="D460" s="52"/>
      <c r="E460" s="52"/>
      <c r="F460" s="52"/>
      <c r="G460" s="52"/>
      <c r="H460" s="52"/>
      <c r="I460" s="52"/>
      <c r="J460" s="52"/>
      <c r="K460" s="52"/>
      <c r="L460" s="52"/>
      <c r="M460" s="34"/>
      <c r="N460" s="52"/>
      <c r="O460" s="27"/>
    </row>
    <row r="461" spans="1:15" x14ac:dyDescent="0.25">
      <c r="A461" s="18"/>
      <c r="B461" s="51"/>
      <c r="C461" s="52"/>
      <c r="D461" s="52"/>
      <c r="E461" s="52"/>
      <c r="F461" s="52"/>
      <c r="G461" s="52"/>
      <c r="H461" s="52"/>
      <c r="I461" s="52"/>
      <c r="J461" s="52"/>
      <c r="K461" s="52"/>
      <c r="L461" s="52"/>
      <c r="M461" s="34"/>
      <c r="N461" s="52"/>
      <c r="O461" s="27"/>
    </row>
    <row r="462" spans="1:15" x14ac:dyDescent="0.25">
      <c r="A462" s="18"/>
      <c r="B462" s="51"/>
      <c r="C462" s="52"/>
      <c r="D462" s="52"/>
      <c r="E462" s="52"/>
      <c r="F462" s="52"/>
      <c r="G462" s="52"/>
      <c r="H462" s="52"/>
      <c r="I462" s="52"/>
      <c r="J462" s="52"/>
      <c r="K462" s="52"/>
      <c r="L462" s="52"/>
      <c r="M462" s="34"/>
      <c r="N462" s="52"/>
      <c r="O462" s="27"/>
    </row>
    <row r="463" spans="1:15" x14ac:dyDescent="0.25">
      <c r="A463" s="18"/>
      <c r="B463" s="51"/>
      <c r="C463" s="52"/>
      <c r="D463" s="52"/>
      <c r="E463" s="52"/>
      <c r="F463" s="52"/>
      <c r="G463" s="52"/>
      <c r="H463" s="52"/>
      <c r="I463" s="52"/>
      <c r="J463" s="52"/>
      <c r="K463" s="52"/>
      <c r="L463" s="52"/>
      <c r="M463" s="34"/>
      <c r="N463" s="52"/>
      <c r="O463" s="27"/>
    </row>
    <row r="464" spans="1:15" x14ac:dyDescent="0.25">
      <c r="A464" s="18"/>
      <c r="B464" s="51"/>
      <c r="C464" s="52"/>
      <c r="D464" s="52"/>
      <c r="E464" s="52"/>
      <c r="F464" s="52"/>
      <c r="G464" s="52"/>
      <c r="H464" s="52"/>
      <c r="I464" s="52"/>
      <c r="J464" s="52"/>
      <c r="K464" s="52"/>
      <c r="L464" s="52"/>
      <c r="M464" s="34"/>
      <c r="N464" s="52"/>
      <c r="O464" s="27"/>
    </row>
    <row r="465" spans="1:15" x14ac:dyDescent="0.25">
      <c r="A465" s="18"/>
      <c r="B465" s="51"/>
      <c r="C465" s="52"/>
      <c r="D465" s="52"/>
      <c r="E465" s="52"/>
      <c r="F465" s="52"/>
      <c r="G465" s="52"/>
      <c r="H465" s="52"/>
      <c r="I465" s="52"/>
      <c r="J465" s="52"/>
      <c r="K465" s="52"/>
      <c r="L465" s="52"/>
      <c r="M465" s="34"/>
      <c r="N465" s="52"/>
      <c r="O465" s="27"/>
    </row>
    <row r="466" spans="1:15" x14ac:dyDescent="0.25">
      <c r="A466" s="18"/>
      <c r="B466" s="51"/>
      <c r="C466" s="52"/>
      <c r="D466" s="52"/>
      <c r="E466" s="52"/>
      <c r="F466" s="52"/>
      <c r="G466" s="52"/>
      <c r="H466" s="52"/>
      <c r="I466" s="52"/>
      <c r="J466" s="52"/>
      <c r="K466" s="52"/>
      <c r="L466" s="52"/>
      <c r="M466" s="34"/>
      <c r="N466" s="52"/>
      <c r="O466" s="27"/>
    </row>
    <row r="467" spans="1:15" x14ac:dyDescent="0.25">
      <c r="A467" s="18"/>
      <c r="B467" s="51"/>
      <c r="C467" s="52"/>
      <c r="D467" s="52"/>
      <c r="E467" s="52"/>
      <c r="F467" s="52"/>
      <c r="G467" s="52"/>
      <c r="H467" s="52"/>
      <c r="I467" s="52"/>
      <c r="J467" s="52"/>
      <c r="K467" s="52"/>
      <c r="L467" s="52"/>
      <c r="M467" s="34"/>
      <c r="N467" s="52"/>
      <c r="O467" s="27"/>
    </row>
    <row r="468" spans="1:15" x14ac:dyDescent="0.25">
      <c r="A468" s="18"/>
      <c r="B468" s="51"/>
      <c r="C468" s="52"/>
      <c r="D468" s="52"/>
      <c r="E468" s="52"/>
      <c r="F468" s="52"/>
      <c r="G468" s="52"/>
      <c r="H468" s="52"/>
      <c r="I468" s="52"/>
      <c r="J468" s="52"/>
      <c r="K468" s="52"/>
      <c r="L468" s="52"/>
      <c r="M468" s="34"/>
      <c r="N468" s="52"/>
      <c r="O468" s="27"/>
    </row>
    <row r="469" spans="1:15" x14ac:dyDescent="0.25">
      <c r="A469" s="18"/>
      <c r="B469" s="51"/>
      <c r="C469" s="52"/>
      <c r="D469" s="52"/>
      <c r="E469" s="52"/>
      <c r="F469" s="52"/>
      <c r="G469" s="52"/>
      <c r="H469" s="52"/>
      <c r="I469" s="52"/>
      <c r="J469" s="52"/>
      <c r="K469" s="52"/>
      <c r="L469" s="52"/>
      <c r="M469" s="34"/>
      <c r="N469" s="52"/>
      <c r="O469" s="27"/>
    </row>
    <row r="470" spans="1:15" x14ac:dyDescent="0.25">
      <c r="A470" s="18"/>
      <c r="B470" s="51"/>
      <c r="C470" s="52"/>
      <c r="D470" s="52"/>
      <c r="E470" s="52"/>
      <c r="F470" s="52"/>
      <c r="G470" s="52"/>
      <c r="H470" s="52"/>
      <c r="I470" s="52"/>
      <c r="J470" s="52"/>
      <c r="K470" s="52"/>
      <c r="L470" s="52"/>
      <c r="M470" s="34"/>
      <c r="N470" s="52"/>
      <c r="O470" s="27"/>
    </row>
    <row r="471" spans="1:15" x14ac:dyDescent="0.25">
      <c r="A471" s="18"/>
      <c r="B471" s="51"/>
      <c r="C471" s="52"/>
      <c r="D471" s="52"/>
      <c r="E471" s="52"/>
      <c r="F471" s="52"/>
      <c r="G471" s="52"/>
      <c r="H471" s="52"/>
      <c r="I471" s="52"/>
      <c r="J471" s="52"/>
      <c r="K471" s="52"/>
      <c r="L471" s="52"/>
      <c r="M471" s="34"/>
      <c r="N471" s="52"/>
      <c r="O471" s="27"/>
    </row>
    <row r="472" spans="1:15" x14ac:dyDescent="0.25">
      <c r="A472" s="18"/>
      <c r="B472" s="51"/>
      <c r="C472" s="52"/>
      <c r="D472" s="52"/>
      <c r="E472" s="52"/>
      <c r="F472" s="52"/>
      <c r="G472" s="52"/>
      <c r="H472" s="52"/>
      <c r="I472" s="52"/>
      <c r="J472" s="52"/>
      <c r="K472" s="52"/>
      <c r="L472" s="52"/>
      <c r="M472" s="34"/>
      <c r="N472" s="52"/>
      <c r="O472" s="27"/>
    </row>
    <row r="473" spans="1:15" x14ac:dyDescent="0.25">
      <c r="A473" s="18"/>
      <c r="B473" s="51"/>
      <c r="C473" s="52"/>
      <c r="D473" s="52"/>
      <c r="E473" s="52"/>
      <c r="F473" s="52"/>
      <c r="G473" s="52"/>
      <c r="H473" s="52"/>
      <c r="I473" s="52"/>
      <c r="J473" s="52"/>
      <c r="K473" s="52"/>
      <c r="L473" s="52"/>
      <c r="M473" s="34"/>
      <c r="N473" s="52"/>
      <c r="O473" s="27"/>
    </row>
    <row r="474" spans="1:15" x14ac:dyDescent="0.25">
      <c r="A474" s="18"/>
      <c r="B474" s="51"/>
      <c r="C474" s="52"/>
      <c r="D474" s="52"/>
      <c r="E474" s="52"/>
      <c r="F474" s="52"/>
      <c r="G474" s="52"/>
      <c r="H474" s="52"/>
      <c r="I474" s="52"/>
      <c r="J474" s="52"/>
      <c r="K474" s="52"/>
      <c r="L474" s="52"/>
      <c r="M474" s="34"/>
      <c r="N474" s="52"/>
      <c r="O474" s="27"/>
    </row>
    <row r="475" spans="1:15" x14ac:dyDescent="0.25">
      <c r="A475" s="18"/>
      <c r="B475" s="51"/>
      <c r="C475" s="52"/>
      <c r="D475" s="52"/>
      <c r="E475" s="52"/>
      <c r="F475" s="52"/>
      <c r="G475" s="52"/>
      <c r="H475" s="52"/>
      <c r="I475" s="52"/>
      <c r="J475" s="52"/>
      <c r="K475" s="52"/>
      <c r="L475" s="52"/>
      <c r="M475" s="34"/>
      <c r="N475" s="52"/>
      <c r="O475" s="27"/>
    </row>
    <row r="476" spans="1:15" x14ac:dyDescent="0.25">
      <c r="A476" s="18"/>
      <c r="B476" s="51"/>
      <c r="C476" s="52"/>
      <c r="D476" s="52"/>
      <c r="E476" s="52"/>
      <c r="F476" s="52"/>
      <c r="G476" s="52"/>
      <c r="H476" s="52"/>
      <c r="I476" s="52"/>
      <c r="J476" s="52"/>
      <c r="K476" s="52"/>
      <c r="L476" s="52"/>
      <c r="M476" s="34"/>
      <c r="N476" s="52"/>
      <c r="O476" s="27"/>
    </row>
    <row r="477" spans="1:15" x14ac:dyDescent="0.25">
      <c r="A477" s="18"/>
      <c r="B477" s="51"/>
      <c r="C477" s="52"/>
      <c r="D477" s="52"/>
      <c r="E477" s="52"/>
      <c r="F477" s="52"/>
      <c r="G477" s="52"/>
      <c r="H477" s="52"/>
      <c r="I477" s="52"/>
      <c r="J477" s="52"/>
      <c r="K477" s="52"/>
      <c r="L477" s="52"/>
      <c r="M477" s="34"/>
      <c r="N477" s="52"/>
      <c r="O477" s="27"/>
    </row>
    <row r="478" spans="1:15" x14ac:dyDescent="0.25">
      <c r="A478" s="18"/>
      <c r="B478" s="51"/>
      <c r="C478" s="52"/>
      <c r="D478" s="52"/>
      <c r="E478" s="52"/>
      <c r="F478" s="52"/>
      <c r="G478" s="52"/>
      <c r="H478" s="52"/>
      <c r="I478" s="52"/>
      <c r="J478" s="52"/>
      <c r="K478" s="52"/>
      <c r="L478" s="52"/>
      <c r="M478" s="34"/>
      <c r="N478" s="52"/>
      <c r="O478" s="27"/>
    </row>
    <row r="479" spans="1:15" x14ac:dyDescent="0.25">
      <c r="A479" s="18"/>
      <c r="B479" s="51"/>
      <c r="C479" s="52"/>
      <c r="D479" s="52"/>
      <c r="E479" s="52"/>
      <c r="F479" s="52"/>
      <c r="G479" s="52"/>
      <c r="H479" s="52"/>
      <c r="I479" s="52"/>
      <c r="J479" s="52"/>
      <c r="K479" s="52"/>
      <c r="L479" s="52"/>
      <c r="M479" s="34"/>
      <c r="N479" s="52"/>
      <c r="O479" s="27"/>
    </row>
    <row r="480" spans="1:15" x14ac:dyDescent="0.25">
      <c r="A480" s="18"/>
      <c r="B480" s="51"/>
      <c r="C480" s="52"/>
      <c r="D480" s="52"/>
      <c r="E480" s="52"/>
      <c r="F480" s="52"/>
      <c r="G480" s="52"/>
      <c r="H480" s="52"/>
      <c r="I480" s="52"/>
      <c r="J480" s="52"/>
      <c r="K480" s="52"/>
      <c r="L480" s="52"/>
      <c r="M480" s="34"/>
      <c r="N480" s="52"/>
      <c r="O480" s="27"/>
    </row>
    <row r="481" spans="1:15" x14ac:dyDescent="0.25">
      <c r="A481" s="18"/>
      <c r="B481" s="51"/>
      <c r="C481" s="52"/>
      <c r="D481" s="52"/>
      <c r="E481" s="52"/>
      <c r="F481" s="52"/>
      <c r="G481" s="52"/>
      <c r="H481" s="52"/>
      <c r="I481" s="52"/>
      <c r="J481" s="52"/>
      <c r="K481" s="52"/>
      <c r="L481" s="52"/>
      <c r="M481" s="34"/>
      <c r="N481" s="52"/>
      <c r="O481" s="27"/>
    </row>
    <row r="482" spans="1:15" x14ac:dyDescent="0.25">
      <c r="A482" s="18"/>
      <c r="B482" s="51"/>
      <c r="C482" s="52"/>
      <c r="D482" s="52"/>
      <c r="E482" s="52"/>
      <c r="F482" s="52"/>
      <c r="G482" s="52"/>
      <c r="H482" s="52"/>
      <c r="I482" s="52"/>
      <c r="J482" s="52"/>
      <c r="K482" s="52"/>
      <c r="L482" s="52"/>
      <c r="M482" s="34"/>
      <c r="N482" s="52"/>
      <c r="O482" s="27"/>
    </row>
    <row r="483" spans="1:15" x14ac:dyDescent="0.25">
      <c r="A483" s="18"/>
      <c r="B483" s="51"/>
      <c r="C483" s="52"/>
      <c r="D483" s="52"/>
      <c r="E483" s="52"/>
      <c r="F483" s="52"/>
      <c r="G483" s="52"/>
      <c r="H483" s="52"/>
      <c r="I483" s="52"/>
      <c r="J483" s="52"/>
      <c r="K483" s="52"/>
      <c r="L483" s="52"/>
      <c r="M483" s="34"/>
      <c r="N483" s="52"/>
      <c r="O483" s="27"/>
    </row>
    <row r="484" spans="1:15" x14ac:dyDescent="0.25">
      <c r="A484" s="18"/>
      <c r="B484" s="51"/>
      <c r="C484" s="52"/>
      <c r="D484" s="52"/>
      <c r="E484" s="52"/>
      <c r="F484" s="52"/>
      <c r="G484" s="52"/>
      <c r="H484" s="52"/>
      <c r="I484" s="52"/>
      <c r="J484" s="52"/>
      <c r="K484" s="52"/>
      <c r="L484" s="52"/>
      <c r="M484" s="34"/>
      <c r="N484" s="52"/>
      <c r="O484" s="27"/>
    </row>
    <row r="485" spans="1:15" x14ac:dyDescent="0.25">
      <c r="A485" s="18"/>
      <c r="B485" s="51"/>
      <c r="C485" s="52"/>
      <c r="D485" s="52"/>
      <c r="E485" s="52"/>
      <c r="F485" s="52"/>
      <c r="G485" s="52"/>
      <c r="H485" s="52"/>
      <c r="I485" s="52"/>
      <c r="J485" s="52"/>
      <c r="K485" s="52"/>
      <c r="L485" s="52"/>
      <c r="M485" s="34"/>
      <c r="N485" s="52"/>
      <c r="O485" s="27"/>
    </row>
    <row r="486" spans="1:15" x14ac:dyDescent="0.25">
      <c r="A486" s="18"/>
      <c r="B486" s="51"/>
      <c r="C486" s="52"/>
      <c r="D486" s="52"/>
      <c r="E486" s="52"/>
      <c r="F486" s="52"/>
      <c r="G486" s="52"/>
      <c r="H486" s="52"/>
      <c r="I486" s="52"/>
      <c r="J486" s="52"/>
      <c r="K486" s="52"/>
      <c r="L486" s="52"/>
      <c r="M486" s="34"/>
      <c r="N486" s="52"/>
      <c r="O486" s="27"/>
    </row>
    <row r="487" spans="1:15" x14ac:dyDescent="0.25">
      <c r="A487" s="18"/>
      <c r="B487" s="51"/>
      <c r="C487" s="52"/>
      <c r="D487" s="52"/>
      <c r="E487" s="52"/>
      <c r="F487" s="52"/>
      <c r="G487" s="52"/>
      <c r="H487" s="52"/>
      <c r="I487" s="52"/>
      <c r="J487" s="52"/>
      <c r="K487" s="52"/>
      <c r="L487" s="52"/>
      <c r="M487" s="34"/>
      <c r="N487" s="52"/>
      <c r="O487" s="27"/>
    </row>
    <row r="488" spans="1:15" x14ac:dyDescent="0.25">
      <c r="A488" s="18"/>
      <c r="B488" s="51"/>
      <c r="C488" s="52"/>
      <c r="D488" s="52"/>
      <c r="E488" s="52"/>
      <c r="F488" s="52"/>
      <c r="G488" s="52"/>
      <c r="H488" s="52"/>
      <c r="I488" s="52"/>
      <c r="J488" s="52"/>
      <c r="K488" s="52"/>
      <c r="L488" s="52"/>
      <c r="M488" s="34"/>
      <c r="N488" s="52"/>
      <c r="O488" s="27"/>
    </row>
    <row r="489" spans="1:15" x14ac:dyDescent="0.25">
      <c r="A489" s="18"/>
      <c r="B489" s="51"/>
      <c r="C489" s="52"/>
      <c r="D489" s="52"/>
      <c r="E489" s="52"/>
      <c r="F489" s="52"/>
      <c r="G489" s="52"/>
      <c r="H489" s="52"/>
      <c r="I489" s="52"/>
      <c r="J489" s="52"/>
      <c r="K489" s="52"/>
      <c r="L489" s="52"/>
      <c r="M489" s="34"/>
      <c r="N489" s="52"/>
      <c r="O489" s="27"/>
    </row>
    <row r="490" spans="1:15" x14ac:dyDescent="0.25">
      <c r="A490" s="18"/>
      <c r="B490" s="51"/>
      <c r="C490" s="52"/>
      <c r="D490" s="52"/>
      <c r="E490" s="52"/>
      <c r="F490" s="52"/>
      <c r="G490" s="52"/>
      <c r="H490" s="52"/>
      <c r="I490" s="52"/>
      <c r="J490" s="52"/>
      <c r="K490" s="52"/>
      <c r="L490" s="52"/>
      <c r="M490" s="34"/>
      <c r="N490" s="52"/>
      <c r="O490" s="27"/>
    </row>
    <row r="491" spans="1:15" x14ac:dyDescent="0.25">
      <c r="A491" s="18"/>
      <c r="B491" s="51"/>
      <c r="C491" s="52"/>
      <c r="D491" s="52"/>
      <c r="E491" s="52"/>
      <c r="F491" s="52"/>
      <c r="G491" s="52"/>
      <c r="H491" s="52"/>
      <c r="I491" s="52"/>
      <c r="J491" s="52"/>
      <c r="K491" s="52"/>
      <c r="L491" s="52"/>
      <c r="M491" s="34"/>
      <c r="N491" s="52"/>
      <c r="O491" s="27"/>
    </row>
    <row r="492" spans="1:15" x14ac:dyDescent="0.25">
      <c r="A492" s="18"/>
      <c r="B492" s="51"/>
      <c r="C492" s="52"/>
      <c r="D492" s="52"/>
      <c r="E492" s="52"/>
      <c r="F492" s="52"/>
      <c r="G492" s="52"/>
      <c r="H492" s="52"/>
      <c r="I492" s="52"/>
      <c r="J492" s="52"/>
      <c r="K492" s="52"/>
      <c r="L492" s="52"/>
      <c r="M492" s="34"/>
      <c r="N492" s="52"/>
      <c r="O492" s="27"/>
    </row>
    <row r="493" spans="1:15" x14ac:dyDescent="0.25">
      <c r="A493" s="18"/>
      <c r="B493" s="51"/>
      <c r="C493" s="52"/>
      <c r="D493" s="52"/>
      <c r="E493" s="52"/>
      <c r="F493" s="52"/>
      <c r="G493" s="52"/>
      <c r="H493" s="52"/>
      <c r="I493" s="52"/>
      <c r="J493" s="52"/>
      <c r="K493" s="52"/>
      <c r="L493" s="52"/>
      <c r="M493" s="34"/>
      <c r="N493" s="52"/>
      <c r="O493" s="27"/>
    </row>
    <row r="494" spans="1:15" x14ac:dyDescent="0.25">
      <c r="A494" s="18"/>
      <c r="B494" s="51"/>
      <c r="C494" s="52"/>
      <c r="D494" s="52"/>
      <c r="E494" s="52"/>
      <c r="F494" s="52"/>
      <c r="G494" s="52"/>
      <c r="H494" s="52"/>
      <c r="I494" s="52"/>
      <c r="J494" s="52"/>
      <c r="K494" s="52"/>
      <c r="L494" s="52"/>
      <c r="M494" s="34"/>
      <c r="N494" s="52"/>
      <c r="O494" s="27"/>
    </row>
    <row r="495" spans="1:15" x14ac:dyDescent="0.25">
      <c r="A495" s="18"/>
      <c r="B495" s="51"/>
      <c r="C495" s="52"/>
      <c r="D495" s="52"/>
      <c r="E495" s="52"/>
      <c r="F495" s="52"/>
      <c r="G495" s="52"/>
      <c r="H495" s="52"/>
      <c r="I495" s="52"/>
      <c r="J495" s="52"/>
      <c r="K495" s="52"/>
      <c r="L495" s="52"/>
      <c r="M495" s="34"/>
      <c r="N495" s="52"/>
      <c r="O495" s="27"/>
    </row>
    <row r="496" spans="1:15" x14ac:dyDescent="0.25">
      <c r="A496" s="18"/>
      <c r="B496" s="51"/>
      <c r="C496" s="52"/>
      <c r="D496" s="52"/>
      <c r="E496" s="52"/>
      <c r="F496" s="52"/>
      <c r="G496" s="52"/>
      <c r="H496" s="52"/>
      <c r="I496" s="52"/>
      <c r="J496" s="52"/>
      <c r="K496" s="52"/>
      <c r="L496" s="52"/>
      <c r="M496" s="34"/>
      <c r="N496" s="52"/>
      <c r="O496" s="27"/>
    </row>
    <row r="497" spans="1:15" x14ac:dyDescent="0.25">
      <c r="A497" s="18"/>
      <c r="B497" s="51"/>
      <c r="C497" s="52"/>
      <c r="D497" s="52"/>
      <c r="E497" s="52"/>
      <c r="F497" s="52"/>
      <c r="G497" s="52"/>
      <c r="H497" s="52"/>
      <c r="I497" s="52"/>
      <c r="J497" s="52"/>
      <c r="K497" s="52"/>
      <c r="L497" s="52"/>
      <c r="M497" s="34"/>
      <c r="N497" s="52"/>
      <c r="O497" s="27"/>
    </row>
    <row r="498" spans="1:15" x14ac:dyDescent="0.25">
      <c r="A498" s="18"/>
      <c r="B498" s="51"/>
      <c r="C498" s="52"/>
      <c r="D498" s="52"/>
      <c r="E498" s="52"/>
      <c r="F498" s="52"/>
      <c r="G498" s="52"/>
      <c r="H498" s="52"/>
      <c r="I498" s="52"/>
      <c r="J498" s="52"/>
      <c r="K498" s="52"/>
      <c r="L498" s="52"/>
      <c r="M498" s="34"/>
      <c r="N498" s="52"/>
      <c r="O498" s="27"/>
    </row>
    <row r="499" spans="1:15" x14ac:dyDescent="0.25">
      <c r="A499" s="18"/>
      <c r="B499" s="51"/>
      <c r="C499" s="52"/>
      <c r="D499" s="52"/>
      <c r="E499" s="52"/>
      <c r="F499" s="52"/>
      <c r="G499" s="52"/>
      <c r="H499" s="52"/>
      <c r="I499" s="52"/>
      <c r="J499" s="52"/>
      <c r="K499" s="52"/>
      <c r="L499" s="52"/>
      <c r="M499" s="34"/>
      <c r="N499" s="52"/>
      <c r="O499" s="27"/>
    </row>
    <row r="500" spans="1:15" x14ac:dyDescent="0.25">
      <c r="A500" s="18"/>
      <c r="B500" s="51"/>
      <c r="C500" s="52"/>
      <c r="D500" s="52"/>
      <c r="E500" s="52"/>
      <c r="F500" s="52"/>
      <c r="G500" s="52"/>
      <c r="H500" s="52"/>
      <c r="I500" s="52"/>
      <c r="J500" s="52"/>
      <c r="K500" s="52"/>
      <c r="L500" s="52"/>
      <c r="M500" s="34"/>
      <c r="N500" s="52"/>
      <c r="O500" s="27"/>
    </row>
    <row r="501" spans="1:15" x14ac:dyDescent="0.25">
      <c r="A501" s="18"/>
      <c r="B501" s="51"/>
      <c r="C501" s="52"/>
      <c r="D501" s="52"/>
      <c r="E501" s="52"/>
      <c r="F501" s="52"/>
      <c r="G501" s="52"/>
      <c r="H501" s="52"/>
      <c r="I501" s="52"/>
      <c r="J501" s="52"/>
      <c r="K501" s="52"/>
      <c r="L501" s="52"/>
      <c r="M501" s="34"/>
      <c r="N501" s="52"/>
      <c r="O501" s="27"/>
    </row>
    <row r="502" spans="1:15" x14ac:dyDescent="0.25">
      <c r="A502" s="18"/>
      <c r="B502" s="51"/>
      <c r="C502" s="52"/>
      <c r="D502" s="52"/>
      <c r="E502" s="52"/>
      <c r="F502" s="52"/>
      <c r="G502" s="52"/>
      <c r="H502" s="52"/>
      <c r="I502" s="52"/>
      <c r="J502" s="52"/>
      <c r="K502" s="52"/>
      <c r="L502" s="52"/>
      <c r="M502" s="34"/>
      <c r="N502" s="52"/>
      <c r="O502" s="27"/>
    </row>
    <row r="503" spans="1:15" x14ac:dyDescent="0.25">
      <c r="A503" s="18"/>
      <c r="B503" s="51"/>
      <c r="C503" s="52"/>
      <c r="D503" s="52"/>
      <c r="E503" s="52"/>
      <c r="F503" s="52"/>
      <c r="G503" s="52"/>
      <c r="H503" s="52"/>
      <c r="I503" s="52"/>
      <c r="J503" s="52"/>
      <c r="K503" s="52"/>
      <c r="L503" s="52"/>
      <c r="M503" s="34"/>
      <c r="N503" s="52"/>
      <c r="O503" s="27"/>
    </row>
    <row r="504" spans="1:15" x14ac:dyDescent="0.25">
      <c r="A504" s="18"/>
      <c r="B504" s="51"/>
      <c r="C504" s="52"/>
      <c r="D504" s="52"/>
      <c r="E504" s="52"/>
      <c r="F504" s="52"/>
      <c r="G504" s="52"/>
      <c r="H504" s="52"/>
      <c r="I504" s="52"/>
      <c r="J504" s="52"/>
      <c r="K504" s="52"/>
      <c r="L504" s="52"/>
      <c r="M504" s="34"/>
      <c r="N504" s="52"/>
      <c r="O504" s="27"/>
    </row>
    <row r="505" spans="1:15" x14ac:dyDescent="0.25">
      <c r="A505" s="18"/>
      <c r="B505" s="51"/>
      <c r="C505" s="52"/>
      <c r="D505" s="52"/>
      <c r="E505" s="52"/>
      <c r="F505" s="52"/>
      <c r="G505" s="52"/>
      <c r="H505" s="52"/>
      <c r="I505" s="52"/>
      <c r="J505" s="52"/>
      <c r="K505" s="52"/>
      <c r="L505" s="52"/>
      <c r="M505" s="34"/>
      <c r="N505" s="52"/>
      <c r="O505" s="27"/>
    </row>
    <row r="506" spans="1:15" x14ac:dyDescent="0.25">
      <c r="A506" s="18"/>
      <c r="B506" s="51"/>
      <c r="C506" s="52"/>
      <c r="D506" s="52"/>
      <c r="E506" s="52"/>
      <c r="F506" s="52"/>
      <c r="G506" s="52"/>
      <c r="H506" s="52"/>
      <c r="I506" s="52"/>
      <c r="J506" s="52"/>
      <c r="K506" s="52"/>
      <c r="L506" s="52"/>
      <c r="M506" s="34"/>
      <c r="N506" s="52"/>
      <c r="O506" s="27"/>
    </row>
    <row r="507" spans="1:15" x14ac:dyDescent="0.25">
      <c r="A507" s="18"/>
      <c r="B507" s="51"/>
      <c r="C507" s="52"/>
      <c r="D507" s="52"/>
      <c r="E507" s="52"/>
      <c r="F507" s="52"/>
      <c r="G507" s="52"/>
      <c r="H507" s="52"/>
      <c r="I507" s="52"/>
      <c r="J507" s="52"/>
      <c r="K507" s="52"/>
      <c r="L507" s="52"/>
      <c r="M507" s="34"/>
      <c r="N507" s="52"/>
      <c r="O507" s="27"/>
    </row>
    <row r="508" spans="1:15" x14ac:dyDescent="0.25">
      <c r="A508" s="18"/>
      <c r="B508" s="51"/>
      <c r="C508" s="52"/>
      <c r="D508" s="52"/>
      <c r="E508" s="52"/>
      <c r="F508" s="52"/>
      <c r="G508" s="52"/>
      <c r="H508" s="52"/>
      <c r="I508" s="52"/>
      <c r="J508" s="52"/>
      <c r="K508" s="52"/>
      <c r="L508" s="52"/>
      <c r="M508" s="34"/>
      <c r="N508" s="52"/>
      <c r="O508" s="27"/>
    </row>
    <row r="509" spans="1:15" x14ac:dyDescent="0.25">
      <c r="A509" s="18"/>
      <c r="B509" s="51"/>
      <c r="C509" s="52"/>
      <c r="D509" s="52"/>
      <c r="E509" s="52"/>
      <c r="F509" s="52"/>
      <c r="G509" s="52"/>
      <c r="H509" s="52"/>
      <c r="I509" s="52"/>
      <c r="J509" s="52"/>
      <c r="K509" s="52"/>
      <c r="L509" s="52"/>
      <c r="M509" s="34"/>
      <c r="N509" s="52"/>
      <c r="O509" s="27"/>
    </row>
    <row r="510" spans="1:15" x14ac:dyDescent="0.25">
      <c r="A510" s="18"/>
      <c r="B510" s="51"/>
      <c r="C510" s="52"/>
      <c r="D510" s="52"/>
      <c r="E510" s="52"/>
      <c r="F510" s="52"/>
      <c r="G510" s="52"/>
      <c r="H510" s="52"/>
      <c r="I510" s="52"/>
      <c r="J510" s="52"/>
      <c r="K510" s="52"/>
      <c r="L510" s="52"/>
      <c r="M510" s="34"/>
      <c r="N510" s="52"/>
      <c r="O510" s="27"/>
    </row>
    <row r="511" spans="1:15" x14ac:dyDescent="0.25">
      <c r="A511" s="18"/>
      <c r="B511" s="51"/>
      <c r="C511" s="52"/>
      <c r="D511" s="52"/>
      <c r="E511" s="52"/>
      <c r="F511" s="52"/>
      <c r="G511" s="52"/>
      <c r="H511" s="52"/>
      <c r="I511" s="52"/>
      <c r="J511" s="52"/>
      <c r="K511" s="52"/>
      <c r="L511" s="52"/>
      <c r="M511" s="34"/>
      <c r="N511" s="52"/>
      <c r="O511" s="27"/>
    </row>
    <row r="512" spans="1:15" x14ac:dyDescent="0.25">
      <c r="A512" s="18"/>
      <c r="B512" s="51"/>
      <c r="C512" s="52"/>
      <c r="D512" s="52"/>
      <c r="E512" s="52"/>
      <c r="F512" s="52"/>
      <c r="G512" s="52"/>
      <c r="H512" s="52"/>
      <c r="I512" s="52"/>
      <c r="J512" s="52"/>
      <c r="K512" s="52"/>
      <c r="L512" s="52"/>
      <c r="M512" s="34"/>
      <c r="N512" s="52"/>
      <c r="O512" s="27"/>
    </row>
    <row r="513" spans="1:15" x14ac:dyDescent="0.25">
      <c r="A513" s="18"/>
      <c r="B513" s="51"/>
      <c r="C513" s="52"/>
      <c r="D513" s="52"/>
      <c r="E513" s="52"/>
      <c r="F513" s="52"/>
      <c r="G513" s="52"/>
      <c r="H513" s="52"/>
      <c r="I513" s="52"/>
      <c r="J513" s="52"/>
      <c r="K513" s="52"/>
      <c r="L513" s="52"/>
      <c r="M513" s="34"/>
      <c r="N513" s="52"/>
      <c r="O513" s="27"/>
    </row>
    <row r="514" spans="1:15" x14ac:dyDescent="0.25">
      <c r="A514" s="18"/>
      <c r="B514" s="51"/>
      <c r="C514" s="52"/>
      <c r="D514" s="52"/>
      <c r="E514" s="52"/>
      <c r="F514" s="52"/>
      <c r="G514" s="52"/>
      <c r="H514" s="52"/>
      <c r="I514" s="52"/>
      <c r="J514" s="52"/>
      <c r="K514" s="52"/>
      <c r="L514" s="52"/>
      <c r="M514" s="34"/>
      <c r="N514" s="52"/>
      <c r="O514" s="27"/>
    </row>
    <row r="515" spans="1:15" x14ac:dyDescent="0.25">
      <c r="A515" s="18"/>
      <c r="B515" s="51"/>
      <c r="C515" s="52"/>
      <c r="D515" s="52"/>
      <c r="E515" s="52"/>
      <c r="F515" s="52"/>
      <c r="G515" s="52"/>
      <c r="H515" s="52"/>
      <c r="I515" s="52"/>
      <c r="J515" s="52"/>
      <c r="K515" s="52"/>
      <c r="L515" s="52"/>
      <c r="M515" s="34"/>
      <c r="N515" s="52"/>
      <c r="O515" s="27"/>
    </row>
    <row r="516" spans="1:15" x14ac:dyDescent="0.25">
      <c r="A516" s="18"/>
      <c r="B516" s="51"/>
      <c r="C516" s="52"/>
      <c r="D516" s="52"/>
      <c r="E516" s="52"/>
      <c r="F516" s="52"/>
      <c r="G516" s="52"/>
      <c r="H516" s="52"/>
      <c r="I516" s="52"/>
      <c r="J516" s="52"/>
      <c r="K516" s="52"/>
      <c r="L516" s="52"/>
      <c r="M516" s="34"/>
      <c r="N516" s="52"/>
      <c r="O516" s="27"/>
    </row>
    <row r="517" spans="1:15" x14ac:dyDescent="0.25">
      <c r="A517" s="18"/>
      <c r="B517" s="51"/>
      <c r="C517" s="52"/>
      <c r="D517" s="52"/>
      <c r="E517" s="52"/>
      <c r="F517" s="52"/>
      <c r="G517" s="52"/>
      <c r="H517" s="52"/>
      <c r="I517" s="52"/>
      <c r="J517" s="52"/>
      <c r="K517" s="52"/>
      <c r="L517" s="52"/>
      <c r="M517" s="34"/>
      <c r="N517" s="52"/>
      <c r="O517" s="27"/>
    </row>
    <row r="518" spans="1:15" x14ac:dyDescent="0.25">
      <c r="A518" s="18"/>
      <c r="B518" s="51"/>
      <c r="C518" s="52"/>
      <c r="D518" s="52"/>
      <c r="E518" s="52"/>
      <c r="F518" s="52"/>
      <c r="G518" s="52"/>
      <c r="H518" s="52"/>
      <c r="I518" s="52"/>
      <c r="J518" s="52"/>
      <c r="K518" s="52"/>
      <c r="L518" s="52"/>
      <c r="M518" s="34"/>
      <c r="N518" s="52"/>
      <c r="O518" s="27"/>
    </row>
    <row r="519" spans="1:15" x14ac:dyDescent="0.25">
      <c r="A519" s="18"/>
      <c r="B519" s="51"/>
      <c r="C519" s="52"/>
      <c r="D519" s="52"/>
      <c r="E519" s="52"/>
      <c r="F519" s="52"/>
      <c r="G519" s="52"/>
      <c r="H519" s="52"/>
      <c r="I519" s="52"/>
      <c r="J519" s="52"/>
      <c r="K519" s="52"/>
      <c r="L519" s="52"/>
      <c r="M519" s="34"/>
      <c r="N519" s="52"/>
      <c r="O519" s="27"/>
    </row>
    <row r="520" spans="1:15" x14ac:dyDescent="0.25">
      <c r="A520" s="18"/>
      <c r="B520" s="51"/>
      <c r="C520" s="52"/>
      <c r="D520" s="52"/>
      <c r="E520" s="52"/>
      <c r="F520" s="52"/>
      <c r="G520" s="52"/>
      <c r="H520" s="52"/>
      <c r="I520" s="52"/>
      <c r="J520" s="52"/>
      <c r="K520" s="52"/>
      <c r="L520" s="52"/>
      <c r="M520" s="34"/>
      <c r="N520" s="52"/>
      <c r="O520" s="27"/>
    </row>
    <row r="521" spans="1:15" x14ac:dyDescent="0.25">
      <c r="A521" s="18"/>
      <c r="B521" s="51"/>
      <c r="C521" s="52"/>
      <c r="D521" s="52"/>
      <c r="E521" s="52"/>
      <c r="F521" s="52"/>
      <c r="G521" s="52"/>
      <c r="H521" s="52"/>
      <c r="I521" s="52"/>
      <c r="J521" s="52"/>
      <c r="K521" s="52"/>
      <c r="L521" s="52"/>
      <c r="M521" s="34"/>
      <c r="N521" s="52"/>
      <c r="O521" s="27"/>
    </row>
    <row r="522" spans="1:15" x14ac:dyDescent="0.25">
      <c r="A522" s="18"/>
      <c r="B522" s="51"/>
      <c r="C522" s="52"/>
      <c r="D522" s="52"/>
      <c r="E522" s="52"/>
      <c r="F522" s="52"/>
      <c r="G522" s="52"/>
      <c r="H522" s="52"/>
      <c r="I522" s="52"/>
      <c r="J522" s="52"/>
      <c r="K522" s="52"/>
      <c r="L522" s="52"/>
      <c r="M522" s="34"/>
      <c r="N522" s="52"/>
      <c r="O522" s="27"/>
    </row>
    <row r="523" spans="1:15" x14ac:dyDescent="0.25">
      <c r="A523" s="18"/>
      <c r="B523" s="51"/>
      <c r="C523" s="52"/>
      <c r="D523" s="52"/>
      <c r="E523" s="52"/>
      <c r="F523" s="52"/>
      <c r="G523" s="52"/>
      <c r="H523" s="52"/>
      <c r="I523" s="52"/>
      <c r="J523" s="52"/>
      <c r="K523" s="52"/>
      <c r="L523" s="52"/>
      <c r="M523" s="34"/>
      <c r="N523" s="52"/>
      <c r="O523" s="27"/>
    </row>
    <row r="524" spans="1:15" x14ac:dyDescent="0.25">
      <c r="A524" s="18"/>
      <c r="B524" s="51"/>
      <c r="C524" s="52"/>
      <c r="D524" s="52"/>
      <c r="E524" s="52"/>
      <c r="F524" s="52"/>
      <c r="G524" s="52"/>
      <c r="H524" s="52"/>
      <c r="I524" s="52"/>
      <c r="J524" s="52"/>
      <c r="K524" s="52"/>
      <c r="L524" s="52"/>
      <c r="M524" s="34"/>
      <c r="N524" s="52"/>
      <c r="O524" s="27"/>
    </row>
    <row r="525" spans="1:15" x14ac:dyDescent="0.25">
      <c r="A525" s="18"/>
      <c r="B525" s="51"/>
      <c r="C525" s="52"/>
      <c r="D525" s="52"/>
      <c r="E525" s="52"/>
      <c r="F525" s="52"/>
      <c r="G525" s="52"/>
      <c r="H525" s="52"/>
      <c r="I525" s="52"/>
      <c r="J525" s="52"/>
      <c r="K525" s="52"/>
      <c r="L525" s="52"/>
      <c r="M525" s="34"/>
      <c r="N525" s="52"/>
      <c r="O525" s="27"/>
    </row>
    <row r="526" spans="1:15" x14ac:dyDescent="0.25">
      <c r="A526" s="18"/>
      <c r="B526" s="51"/>
      <c r="C526" s="52"/>
      <c r="D526" s="52"/>
      <c r="E526" s="52"/>
      <c r="F526" s="52"/>
      <c r="G526" s="52"/>
      <c r="H526" s="52"/>
      <c r="I526" s="52"/>
      <c r="J526" s="52"/>
      <c r="K526" s="52"/>
      <c r="L526" s="52"/>
      <c r="M526" s="34"/>
      <c r="N526" s="52"/>
      <c r="O526" s="27"/>
    </row>
    <row r="527" spans="1:15" x14ac:dyDescent="0.25">
      <c r="A527" s="18"/>
      <c r="B527" s="51"/>
      <c r="C527" s="52"/>
      <c r="D527" s="52"/>
      <c r="E527" s="52"/>
      <c r="F527" s="52"/>
      <c r="G527" s="52"/>
      <c r="H527" s="52"/>
      <c r="I527" s="52"/>
      <c r="J527" s="52"/>
      <c r="K527" s="52"/>
      <c r="L527" s="52"/>
      <c r="M527" s="34"/>
      <c r="N527" s="52"/>
      <c r="O527" s="27"/>
    </row>
    <row r="528" spans="1:15" x14ac:dyDescent="0.25">
      <c r="A528" s="18"/>
      <c r="B528" s="51"/>
      <c r="C528" s="52"/>
      <c r="D528" s="52"/>
      <c r="E528" s="52"/>
      <c r="F528" s="52"/>
      <c r="G528" s="52"/>
      <c r="H528" s="52"/>
      <c r="I528" s="52"/>
      <c r="J528" s="52"/>
      <c r="K528" s="52"/>
      <c r="L528" s="52"/>
      <c r="M528" s="34"/>
      <c r="N528" s="52"/>
      <c r="O528" s="27"/>
    </row>
    <row r="529" spans="1:15" x14ac:dyDescent="0.25">
      <c r="A529" s="18"/>
      <c r="B529" s="51"/>
      <c r="C529" s="52"/>
      <c r="D529" s="52"/>
      <c r="E529" s="52"/>
      <c r="F529" s="52"/>
      <c r="G529" s="52"/>
      <c r="H529" s="52"/>
      <c r="I529" s="52"/>
      <c r="J529" s="52"/>
      <c r="K529" s="52"/>
      <c r="L529" s="52"/>
      <c r="M529" s="34"/>
      <c r="N529" s="52"/>
      <c r="O529" s="27"/>
    </row>
    <row r="530" spans="1:15" x14ac:dyDescent="0.25">
      <c r="A530" s="18"/>
      <c r="B530" s="51"/>
      <c r="C530" s="52"/>
      <c r="D530" s="52"/>
      <c r="E530" s="52"/>
      <c r="F530" s="52"/>
      <c r="G530" s="52"/>
      <c r="H530" s="52"/>
      <c r="I530" s="52"/>
      <c r="J530" s="52"/>
      <c r="K530" s="52"/>
      <c r="L530" s="52"/>
      <c r="M530" s="34"/>
      <c r="N530" s="52"/>
      <c r="O530" s="27"/>
    </row>
    <row r="531" spans="1:15" x14ac:dyDescent="0.25">
      <c r="A531" s="18"/>
      <c r="B531" s="51"/>
      <c r="C531" s="52"/>
      <c r="D531" s="52"/>
      <c r="E531" s="52"/>
      <c r="F531" s="52"/>
      <c r="G531" s="52"/>
      <c r="H531" s="52"/>
      <c r="I531" s="52"/>
      <c r="J531" s="52"/>
      <c r="K531" s="52"/>
      <c r="L531" s="52"/>
      <c r="M531" s="34"/>
      <c r="N531" s="52"/>
      <c r="O531" s="27"/>
    </row>
    <row r="532" spans="1:15" x14ac:dyDescent="0.25">
      <c r="A532" s="18"/>
      <c r="B532" s="51"/>
      <c r="C532" s="52"/>
      <c r="D532" s="52"/>
      <c r="E532" s="52"/>
      <c r="F532" s="52"/>
      <c r="G532" s="52"/>
      <c r="H532" s="52"/>
      <c r="I532" s="52"/>
      <c r="J532" s="52"/>
      <c r="K532" s="52"/>
      <c r="L532" s="52"/>
      <c r="M532" s="34"/>
      <c r="N532" s="52"/>
      <c r="O532" s="27"/>
    </row>
    <row r="533" spans="1:15" x14ac:dyDescent="0.25">
      <c r="A533" s="18"/>
      <c r="B533" s="51"/>
      <c r="C533" s="52"/>
      <c r="D533" s="52"/>
      <c r="E533" s="52"/>
      <c r="F533" s="52"/>
      <c r="G533" s="52"/>
      <c r="H533" s="52"/>
      <c r="I533" s="52"/>
      <c r="J533" s="52"/>
      <c r="K533" s="52"/>
      <c r="L533" s="52"/>
      <c r="M533" s="34"/>
      <c r="N533" s="52"/>
      <c r="O533" s="27"/>
    </row>
    <row r="534" spans="1:15" x14ac:dyDescent="0.25">
      <c r="A534" s="18"/>
      <c r="B534" s="51"/>
      <c r="C534" s="52"/>
      <c r="D534" s="52"/>
      <c r="E534" s="52"/>
      <c r="F534" s="52"/>
      <c r="G534" s="52"/>
      <c r="H534" s="52"/>
      <c r="I534" s="52"/>
      <c r="J534" s="52"/>
      <c r="K534" s="52"/>
      <c r="L534" s="52"/>
      <c r="M534" s="34"/>
      <c r="N534" s="52"/>
      <c r="O534" s="27"/>
    </row>
    <row r="535" spans="1:15" x14ac:dyDescent="0.25">
      <c r="A535" s="18"/>
      <c r="B535" s="51"/>
      <c r="C535" s="52"/>
      <c r="D535" s="52"/>
      <c r="E535" s="52"/>
      <c r="F535" s="52"/>
      <c r="G535" s="52"/>
      <c r="H535" s="52"/>
      <c r="I535" s="52"/>
      <c r="J535" s="52"/>
      <c r="K535" s="52"/>
      <c r="L535" s="52"/>
      <c r="M535" s="34"/>
      <c r="N535" s="52"/>
      <c r="O535" s="27"/>
    </row>
    <row r="536" spans="1:15" x14ac:dyDescent="0.25">
      <c r="A536" s="18"/>
      <c r="B536" s="51"/>
      <c r="C536" s="52"/>
      <c r="D536" s="52"/>
      <c r="E536" s="52"/>
      <c r="F536" s="52"/>
      <c r="G536" s="52"/>
      <c r="H536" s="52"/>
      <c r="I536" s="52"/>
      <c r="J536" s="52"/>
      <c r="K536" s="52"/>
      <c r="L536" s="52"/>
      <c r="M536" s="34"/>
      <c r="N536" s="52"/>
      <c r="O536" s="27"/>
    </row>
    <row r="537" spans="1:15" x14ac:dyDescent="0.25">
      <c r="A537" s="18"/>
      <c r="B537" s="51"/>
      <c r="C537" s="52"/>
      <c r="D537" s="52"/>
      <c r="E537" s="52"/>
      <c r="F537" s="52"/>
      <c r="G537" s="52"/>
      <c r="H537" s="52"/>
      <c r="I537" s="52"/>
      <c r="J537" s="52"/>
      <c r="K537" s="52"/>
      <c r="L537" s="52"/>
      <c r="M537" s="34"/>
      <c r="N537" s="52"/>
      <c r="O537" s="27"/>
    </row>
    <row r="538" spans="1:15" x14ac:dyDescent="0.25">
      <c r="A538" s="18"/>
      <c r="B538" s="51"/>
      <c r="C538" s="52"/>
      <c r="D538" s="52"/>
      <c r="E538" s="52"/>
      <c r="F538" s="52"/>
      <c r="G538" s="52"/>
      <c r="H538" s="52"/>
      <c r="I538" s="52"/>
      <c r="J538" s="52"/>
      <c r="K538" s="52"/>
      <c r="L538" s="52"/>
      <c r="M538" s="34"/>
      <c r="N538" s="52"/>
      <c r="O538" s="27"/>
    </row>
    <row r="539" spans="1:15" x14ac:dyDescent="0.25">
      <c r="A539" s="18"/>
      <c r="B539" s="51"/>
      <c r="C539" s="52"/>
      <c r="D539" s="52"/>
      <c r="E539" s="52"/>
      <c r="F539" s="52"/>
      <c r="G539" s="52"/>
      <c r="H539" s="52"/>
      <c r="I539" s="52"/>
      <c r="J539" s="52"/>
      <c r="K539" s="52"/>
      <c r="L539" s="52"/>
      <c r="M539" s="34"/>
      <c r="N539" s="52"/>
      <c r="O539" s="27"/>
    </row>
    <row r="540" spans="1:15" x14ac:dyDescent="0.25">
      <c r="A540" s="18"/>
      <c r="B540" s="51"/>
      <c r="C540" s="52"/>
      <c r="D540" s="52"/>
      <c r="E540" s="52"/>
      <c r="F540" s="52"/>
      <c r="G540" s="52"/>
      <c r="H540" s="52"/>
      <c r="I540" s="52"/>
      <c r="J540" s="52"/>
      <c r="K540" s="52"/>
      <c r="L540" s="52"/>
      <c r="M540" s="34"/>
      <c r="N540" s="52"/>
      <c r="O540" s="27"/>
    </row>
    <row r="541" spans="1:15" x14ac:dyDescent="0.25">
      <c r="A541" s="18"/>
      <c r="B541" s="51"/>
      <c r="C541" s="52"/>
      <c r="D541" s="52"/>
      <c r="E541" s="52"/>
      <c r="F541" s="52"/>
      <c r="G541" s="52"/>
      <c r="H541" s="52"/>
      <c r="I541" s="52"/>
      <c r="J541" s="52"/>
      <c r="K541" s="52"/>
      <c r="L541" s="52"/>
      <c r="M541" s="34"/>
      <c r="N541" s="52"/>
      <c r="O541" s="27"/>
    </row>
    <row r="542" spans="1:15" x14ac:dyDescent="0.25">
      <c r="A542" s="18"/>
      <c r="B542" s="51"/>
      <c r="C542" s="52"/>
      <c r="D542" s="52"/>
      <c r="E542" s="52"/>
      <c r="F542" s="52"/>
      <c r="G542" s="52"/>
      <c r="H542" s="52"/>
      <c r="I542" s="52"/>
      <c r="J542" s="52"/>
      <c r="K542" s="52"/>
      <c r="L542" s="52"/>
      <c r="M542" s="34"/>
      <c r="N542" s="52"/>
      <c r="O542" s="27"/>
    </row>
    <row r="543" spans="1:15" x14ac:dyDescent="0.25">
      <c r="A543" s="18"/>
      <c r="B543" s="51"/>
      <c r="C543" s="52"/>
      <c r="D543" s="52"/>
      <c r="E543" s="52"/>
      <c r="F543" s="52"/>
      <c r="G543" s="52"/>
      <c r="H543" s="52"/>
      <c r="I543" s="52"/>
      <c r="J543" s="52"/>
      <c r="K543" s="52"/>
      <c r="L543" s="52"/>
      <c r="M543" s="34"/>
      <c r="N543" s="52"/>
      <c r="O543" s="27"/>
    </row>
    <row r="544" spans="1:15" x14ac:dyDescent="0.25">
      <c r="A544" s="18"/>
      <c r="B544" s="51"/>
      <c r="C544" s="52"/>
      <c r="D544" s="52"/>
      <c r="E544" s="52"/>
      <c r="F544" s="52"/>
      <c r="G544" s="52"/>
      <c r="H544" s="52"/>
      <c r="I544" s="52"/>
      <c r="J544" s="52"/>
      <c r="K544" s="52"/>
      <c r="L544" s="52"/>
      <c r="M544" s="34"/>
      <c r="N544" s="52"/>
      <c r="O544" s="27"/>
    </row>
    <row r="545" spans="1:15" x14ac:dyDescent="0.25">
      <c r="A545" s="18"/>
      <c r="B545" s="51"/>
      <c r="C545" s="52"/>
      <c r="D545" s="52"/>
      <c r="E545" s="52"/>
      <c r="F545" s="52"/>
      <c r="G545" s="52"/>
      <c r="H545" s="52"/>
      <c r="I545" s="52"/>
      <c r="J545" s="52"/>
      <c r="K545" s="52"/>
      <c r="L545" s="52"/>
      <c r="M545" s="34"/>
      <c r="N545" s="52"/>
      <c r="O545" s="27"/>
    </row>
    <row r="546" spans="1:15" x14ac:dyDescent="0.25">
      <c r="A546" s="18"/>
      <c r="B546" s="51"/>
      <c r="C546" s="52"/>
      <c r="D546" s="52"/>
      <c r="E546" s="52"/>
      <c r="F546" s="52"/>
      <c r="G546" s="52"/>
      <c r="H546" s="52"/>
      <c r="I546" s="52"/>
      <c r="J546" s="52"/>
      <c r="K546" s="52"/>
      <c r="L546" s="52"/>
      <c r="M546" s="34"/>
      <c r="N546" s="52"/>
      <c r="O546" s="27"/>
    </row>
    <row r="547" spans="1:15" x14ac:dyDescent="0.25">
      <c r="A547" s="18"/>
      <c r="B547" s="51"/>
      <c r="C547" s="52"/>
      <c r="D547" s="52"/>
      <c r="E547" s="52"/>
      <c r="F547" s="52"/>
      <c r="G547" s="52"/>
      <c r="H547" s="52"/>
      <c r="I547" s="52"/>
      <c r="J547" s="52"/>
      <c r="K547" s="52"/>
      <c r="L547" s="52"/>
      <c r="M547" s="34"/>
      <c r="N547" s="52"/>
      <c r="O547" s="27"/>
    </row>
    <row r="548" spans="1:15" x14ac:dyDescent="0.25">
      <c r="A548" s="18"/>
      <c r="B548" s="51"/>
      <c r="C548" s="52"/>
      <c r="D548" s="52"/>
      <c r="E548" s="52"/>
      <c r="F548" s="52"/>
      <c r="G548" s="52"/>
      <c r="H548" s="52"/>
      <c r="I548" s="52"/>
      <c r="J548" s="52"/>
      <c r="K548" s="52"/>
      <c r="L548" s="52"/>
      <c r="M548" s="34"/>
      <c r="N548" s="52"/>
      <c r="O548" s="27"/>
    </row>
    <row r="549" spans="1:15" x14ac:dyDescent="0.25">
      <c r="A549" s="18"/>
      <c r="B549" s="51"/>
      <c r="C549" s="52"/>
      <c r="D549" s="52"/>
      <c r="E549" s="52"/>
      <c r="F549" s="52"/>
      <c r="G549" s="52"/>
      <c r="H549" s="52"/>
      <c r="I549" s="52"/>
      <c r="J549" s="52"/>
      <c r="K549" s="52"/>
      <c r="L549" s="52"/>
      <c r="M549" s="34"/>
      <c r="N549" s="52"/>
      <c r="O549" s="27"/>
    </row>
    <row r="550" spans="1:15" x14ac:dyDescent="0.25">
      <c r="A550" s="18"/>
      <c r="B550" s="51"/>
      <c r="C550" s="52"/>
      <c r="D550" s="52"/>
      <c r="E550" s="52"/>
      <c r="F550" s="52"/>
      <c r="G550" s="52"/>
      <c r="H550" s="52"/>
      <c r="I550" s="52"/>
      <c r="J550" s="52"/>
      <c r="K550" s="52"/>
      <c r="L550" s="52"/>
      <c r="M550" s="34"/>
      <c r="N550" s="52"/>
      <c r="O550" s="27"/>
    </row>
    <row r="551" spans="1:15" x14ac:dyDescent="0.25">
      <c r="A551" s="18"/>
      <c r="B551" s="51"/>
      <c r="C551" s="52"/>
      <c r="D551" s="52"/>
      <c r="E551" s="52"/>
      <c r="F551" s="52"/>
      <c r="G551" s="52"/>
      <c r="H551" s="52"/>
      <c r="I551" s="52"/>
      <c r="J551" s="52"/>
      <c r="K551" s="52"/>
      <c r="L551" s="52"/>
      <c r="M551" s="34"/>
      <c r="N551" s="52"/>
      <c r="O551" s="27"/>
    </row>
    <row r="552" spans="1:15" x14ac:dyDescent="0.25">
      <c r="A552" s="18"/>
      <c r="B552" s="51"/>
      <c r="C552" s="52"/>
      <c r="D552" s="52"/>
      <c r="E552" s="52"/>
      <c r="F552" s="52"/>
      <c r="G552" s="52"/>
      <c r="H552" s="52"/>
      <c r="I552" s="52"/>
      <c r="J552" s="52"/>
      <c r="K552" s="52"/>
      <c r="L552" s="52"/>
      <c r="M552" s="34"/>
      <c r="N552" s="52"/>
      <c r="O552" s="27"/>
    </row>
    <row r="553" spans="1:15" x14ac:dyDescent="0.25">
      <c r="A553" s="18"/>
      <c r="B553" s="51"/>
      <c r="C553" s="52"/>
      <c r="D553" s="52"/>
      <c r="E553" s="52"/>
      <c r="F553" s="52"/>
      <c r="G553" s="52"/>
      <c r="H553" s="52"/>
      <c r="I553" s="52"/>
      <c r="J553" s="52"/>
      <c r="K553" s="52"/>
      <c r="L553" s="52"/>
      <c r="M553" s="34"/>
      <c r="N553" s="52"/>
      <c r="O553" s="27"/>
    </row>
    <row r="554" spans="1:15" x14ac:dyDescent="0.25">
      <c r="A554" s="18"/>
      <c r="B554" s="51"/>
      <c r="C554" s="52"/>
      <c r="D554" s="52"/>
      <c r="E554" s="52"/>
      <c r="F554" s="52"/>
      <c r="G554" s="52"/>
      <c r="H554" s="52"/>
      <c r="I554" s="52"/>
      <c r="J554" s="52"/>
      <c r="K554" s="52"/>
      <c r="L554" s="52"/>
      <c r="M554" s="34"/>
      <c r="N554" s="52"/>
      <c r="O554" s="27"/>
    </row>
    <row r="555" spans="1:15" x14ac:dyDescent="0.25">
      <c r="A555" s="18"/>
      <c r="B555" s="51"/>
      <c r="C555" s="52"/>
      <c r="D555" s="52"/>
      <c r="E555" s="52"/>
      <c r="F555" s="52"/>
      <c r="G555" s="52"/>
      <c r="H555" s="52"/>
      <c r="I555" s="52"/>
      <c r="J555" s="52"/>
      <c r="K555" s="52"/>
      <c r="L555" s="52"/>
      <c r="M555" s="34"/>
      <c r="N555" s="52"/>
      <c r="O555" s="27"/>
    </row>
    <row r="556" spans="1:15" x14ac:dyDescent="0.25">
      <c r="A556" s="18"/>
      <c r="B556" s="51"/>
      <c r="C556" s="52"/>
      <c r="D556" s="52"/>
      <c r="E556" s="52"/>
      <c r="F556" s="52"/>
      <c r="G556" s="52"/>
      <c r="H556" s="52"/>
      <c r="I556" s="52"/>
      <c r="J556" s="52"/>
      <c r="K556" s="52"/>
      <c r="L556" s="52"/>
      <c r="M556" s="34"/>
      <c r="N556" s="52"/>
      <c r="O556" s="27"/>
    </row>
    <row r="557" spans="1:15" x14ac:dyDescent="0.25">
      <c r="A557" s="18"/>
      <c r="B557" s="51"/>
      <c r="C557" s="52"/>
      <c r="D557" s="52"/>
      <c r="E557" s="52"/>
      <c r="F557" s="52"/>
      <c r="G557" s="52"/>
      <c r="H557" s="52"/>
      <c r="I557" s="52"/>
      <c r="J557" s="52"/>
      <c r="K557" s="52"/>
      <c r="L557" s="52"/>
      <c r="M557" s="34"/>
      <c r="N557" s="52"/>
      <c r="O557" s="27"/>
    </row>
    <row r="558" spans="1:15" x14ac:dyDescent="0.25">
      <c r="A558" s="18"/>
      <c r="B558" s="51"/>
      <c r="C558" s="52"/>
      <c r="D558" s="52"/>
      <c r="E558" s="52"/>
      <c r="F558" s="52"/>
      <c r="G558" s="52"/>
      <c r="H558" s="52"/>
      <c r="I558" s="52"/>
      <c r="J558" s="52"/>
      <c r="K558" s="52"/>
      <c r="L558" s="52"/>
      <c r="M558" s="34"/>
      <c r="N558" s="52"/>
      <c r="O558" s="27"/>
    </row>
    <row r="559" spans="1:15" x14ac:dyDescent="0.25">
      <c r="A559" s="18"/>
      <c r="B559" s="51"/>
      <c r="C559" s="52"/>
      <c r="D559" s="52"/>
      <c r="E559" s="52"/>
      <c r="F559" s="52"/>
      <c r="G559" s="52"/>
      <c r="H559" s="52"/>
      <c r="I559" s="52"/>
      <c r="J559" s="52"/>
      <c r="K559" s="52"/>
      <c r="L559" s="52"/>
      <c r="M559" s="34"/>
      <c r="N559" s="52"/>
      <c r="O559" s="27"/>
    </row>
    <row r="560" spans="1:15" x14ac:dyDescent="0.25">
      <c r="A560" s="18"/>
      <c r="B560" s="51"/>
      <c r="C560" s="52"/>
      <c r="D560" s="52"/>
      <c r="E560" s="52"/>
      <c r="F560" s="52"/>
      <c r="G560" s="52"/>
      <c r="H560" s="52"/>
      <c r="I560" s="52"/>
      <c r="J560" s="52"/>
      <c r="K560" s="52"/>
      <c r="L560" s="52"/>
      <c r="M560" s="34"/>
      <c r="N560" s="52"/>
      <c r="O560" s="27"/>
    </row>
    <row r="561" spans="1:15" x14ac:dyDescent="0.25">
      <c r="A561" s="18"/>
      <c r="B561" s="51"/>
      <c r="C561" s="52"/>
      <c r="D561" s="52"/>
      <c r="E561" s="52"/>
      <c r="F561" s="52"/>
      <c r="G561" s="52"/>
      <c r="H561" s="52"/>
      <c r="I561" s="52"/>
      <c r="J561" s="52"/>
      <c r="K561" s="52"/>
      <c r="L561" s="52"/>
      <c r="M561" s="34"/>
      <c r="N561" s="52"/>
      <c r="O561" s="27"/>
    </row>
    <row r="562" spans="1:15" x14ac:dyDescent="0.25">
      <c r="A562" s="18"/>
      <c r="B562" s="51"/>
      <c r="C562" s="52"/>
      <c r="D562" s="52"/>
      <c r="E562" s="52"/>
      <c r="F562" s="52"/>
      <c r="G562" s="52"/>
      <c r="H562" s="52"/>
      <c r="I562" s="52"/>
      <c r="J562" s="52"/>
      <c r="K562" s="52"/>
      <c r="L562" s="52"/>
      <c r="M562" s="34"/>
      <c r="N562" s="52"/>
      <c r="O562" s="27"/>
    </row>
    <row r="563" spans="1:15" x14ac:dyDescent="0.25">
      <c r="A563" s="18"/>
      <c r="B563" s="51"/>
      <c r="C563" s="52"/>
      <c r="D563" s="52"/>
      <c r="E563" s="52"/>
      <c r="F563" s="52"/>
      <c r="G563" s="52"/>
      <c r="H563" s="52"/>
      <c r="I563" s="52"/>
      <c r="J563" s="52"/>
      <c r="K563" s="52"/>
      <c r="L563" s="52"/>
      <c r="M563" s="34"/>
      <c r="N563" s="52"/>
      <c r="O563" s="27"/>
    </row>
    <row r="564" spans="1:15" x14ac:dyDescent="0.25">
      <c r="A564" s="18"/>
      <c r="B564" s="51"/>
      <c r="C564" s="52"/>
      <c r="D564" s="52"/>
      <c r="E564" s="52"/>
      <c r="F564" s="52"/>
      <c r="G564" s="52"/>
      <c r="H564" s="52"/>
      <c r="I564" s="52"/>
      <c r="J564" s="52"/>
      <c r="K564" s="52"/>
      <c r="L564" s="52"/>
      <c r="M564" s="34"/>
      <c r="N564" s="52"/>
      <c r="O564" s="27"/>
    </row>
    <row r="565" spans="1:15" x14ac:dyDescent="0.25">
      <c r="A565" s="18"/>
      <c r="B565" s="51"/>
      <c r="C565" s="52"/>
      <c r="D565" s="52"/>
      <c r="E565" s="52"/>
      <c r="F565" s="52"/>
      <c r="G565" s="52"/>
      <c r="H565" s="52"/>
      <c r="I565" s="52"/>
      <c r="J565" s="52"/>
      <c r="K565" s="52"/>
      <c r="L565" s="52"/>
      <c r="M565" s="34"/>
      <c r="N565" s="52"/>
      <c r="O565" s="27"/>
    </row>
    <row r="566" spans="1:15" x14ac:dyDescent="0.25">
      <c r="A566" s="18"/>
      <c r="B566" s="51"/>
      <c r="C566" s="52"/>
      <c r="D566" s="52"/>
      <c r="E566" s="52"/>
      <c r="F566" s="52"/>
      <c r="G566" s="52"/>
      <c r="H566" s="52"/>
      <c r="I566" s="52"/>
      <c r="J566" s="52"/>
      <c r="K566" s="52"/>
      <c r="L566" s="52"/>
      <c r="M566" s="34"/>
      <c r="N566" s="52"/>
      <c r="O566" s="27"/>
    </row>
    <row r="567" spans="1:15" x14ac:dyDescent="0.25">
      <c r="A567" s="18"/>
      <c r="B567" s="51"/>
      <c r="C567" s="52"/>
      <c r="D567" s="52"/>
      <c r="E567" s="52"/>
      <c r="F567" s="52"/>
      <c r="G567" s="52"/>
      <c r="H567" s="52"/>
      <c r="I567" s="52"/>
      <c r="J567" s="52"/>
      <c r="K567" s="52"/>
      <c r="L567" s="52"/>
      <c r="M567" s="34"/>
      <c r="N567" s="52"/>
      <c r="O567" s="27"/>
    </row>
    <row r="568" spans="1:15" x14ac:dyDescent="0.25">
      <c r="A568" s="18"/>
      <c r="B568" s="51"/>
      <c r="C568" s="52"/>
      <c r="D568" s="52"/>
      <c r="E568" s="52"/>
      <c r="F568" s="52"/>
      <c r="G568" s="52"/>
      <c r="H568" s="52"/>
      <c r="I568" s="52"/>
      <c r="J568" s="52"/>
      <c r="K568" s="52"/>
      <c r="L568" s="52"/>
      <c r="M568" s="34"/>
      <c r="N568" s="52"/>
      <c r="O568" s="27"/>
    </row>
    <row r="569" spans="1:15" x14ac:dyDescent="0.25">
      <c r="A569" s="18"/>
      <c r="B569" s="51"/>
      <c r="C569" s="52"/>
      <c r="D569" s="52"/>
      <c r="E569" s="52"/>
      <c r="F569" s="52"/>
      <c r="G569" s="52"/>
      <c r="H569" s="52"/>
      <c r="I569" s="52"/>
      <c r="J569" s="52"/>
      <c r="K569" s="52"/>
      <c r="L569" s="52"/>
      <c r="M569" s="34"/>
      <c r="N569" s="52"/>
      <c r="O569" s="27"/>
    </row>
    <row r="570" spans="1:15" x14ac:dyDescent="0.25">
      <c r="A570" s="18"/>
      <c r="B570" s="51"/>
      <c r="C570" s="52"/>
      <c r="D570" s="52"/>
      <c r="E570" s="52"/>
      <c r="F570" s="52"/>
      <c r="G570" s="52"/>
      <c r="H570" s="52"/>
      <c r="I570" s="52"/>
      <c r="J570" s="52"/>
      <c r="K570" s="52"/>
      <c r="L570" s="52"/>
      <c r="M570" s="34"/>
      <c r="N570" s="52"/>
      <c r="O570" s="27"/>
    </row>
    <row r="571" spans="1:15" x14ac:dyDescent="0.25">
      <c r="A571" s="18"/>
      <c r="B571" s="51"/>
      <c r="C571" s="52"/>
      <c r="D571" s="52"/>
      <c r="E571" s="52"/>
      <c r="F571" s="52"/>
      <c r="G571" s="52"/>
      <c r="H571" s="52"/>
      <c r="I571" s="52"/>
      <c r="J571" s="52"/>
      <c r="K571" s="52"/>
      <c r="L571" s="52"/>
      <c r="M571" s="34"/>
      <c r="N571" s="52"/>
      <c r="O571" s="27"/>
    </row>
    <row r="572" spans="1:15" x14ac:dyDescent="0.25">
      <c r="A572" s="18"/>
      <c r="B572" s="51"/>
      <c r="C572" s="52"/>
      <c r="D572" s="52"/>
      <c r="E572" s="52"/>
      <c r="F572" s="52"/>
      <c r="G572" s="52"/>
      <c r="H572" s="52"/>
      <c r="I572" s="52"/>
      <c r="J572" s="52"/>
      <c r="K572" s="52"/>
      <c r="L572" s="52"/>
      <c r="M572" s="34"/>
      <c r="N572" s="52"/>
      <c r="O572" s="27"/>
    </row>
    <row r="573" spans="1:15" x14ac:dyDescent="0.25">
      <c r="A573" s="18"/>
      <c r="B573" s="51"/>
      <c r="C573" s="52"/>
      <c r="D573" s="52"/>
      <c r="E573" s="52"/>
      <c r="F573" s="52"/>
      <c r="G573" s="52"/>
      <c r="H573" s="52"/>
      <c r="I573" s="52"/>
      <c r="J573" s="52"/>
      <c r="K573" s="52"/>
      <c r="L573" s="52"/>
      <c r="M573" s="34"/>
      <c r="N573" s="52"/>
      <c r="O573" s="27"/>
    </row>
    <row r="574" spans="1:15" x14ac:dyDescent="0.25">
      <c r="A574" s="18"/>
      <c r="B574" s="51"/>
      <c r="C574" s="52"/>
      <c r="D574" s="52"/>
      <c r="E574" s="52"/>
      <c r="F574" s="52"/>
      <c r="G574" s="52"/>
      <c r="H574" s="52"/>
      <c r="I574" s="52"/>
      <c r="J574" s="52"/>
      <c r="K574" s="52"/>
      <c r="L574" s="52"/>
      <c r="M574" s="34"/>
      <c r="N574" s="52"/>
      <c r="O574" s="27"/>
    </row>
    <row r="575" spans="1:15" x14ac:dyDescent="0.25">
      <c r="A575" s="18"/>
      <c r="B575" s="51"/>
      <c r="C575" s="52"/>
      <c r="D575" s="52"/>
      <c r="E575" s="52"/>
      <c r="F575" s="52"/>
      <c r="G575" s="52"/>
      <c r="H575" s="52"/>
      <c r="I575" s="52"/>
      <c r="J575" s="52"/>
      <c r="K575" s="52"/>
      <c r="L575" s="52"/>
      <c r="M575" s="34"/>
      <c r="N575" s="52"/>
      <c r="O575" s="27"/>
    </row>
    <row r="576" spans="1:15" x14ac:dyDescent="0.25">
      <c r="A576" s="18"/>
      <c r="B576" s="51"/>
      <c r="C576" s="52"/>
      <c r="D576" s="52"/>
      <c r="E576" s="52"/>
      <c r="F576" s="52"/>
      <c r="G576" s="52"/>
      <c r="H576" s="52"/>
      <c r="I576" s="52"/>
      <c r="J576" s="52"/>
      <c r="K576" s="52"/>
      <c r="L576" s="52"/>
      <c r="M576" s="34"/>
      <c r="N576" s="52"/>
      <c r="O576" s="27"/>
    </row>
    <row r="577" spans="1:15" x14ac:dyDescent="0.25">
      <c r="A577" s="18"/>
      <c r="B577" s="51"/>
      <c r="C577" s="52"/>
      <c r="D577" s="52"/>
      <c r="E577" s="52"/>
      <c r="F577" s="52"/>
      <c r="G577" s="52"/>
      <c r="H577" s="52"/>
      <c r="I577" s="52"/>
      <c r="J577" s="52"/>
      <c r="K577" s="52"/>
      <c r="L577" s="52"/>
      <c r="M577" s="34"/>
      <c r="N577" s="52"/>
      <c r="O577" s="27"/>
    </row>
    <row r="578" spans="1:15" x14ac:dyDescent="0.25">
      <c r="A578" s="18"/>
      <c r="B578" s="51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34"/>
      <c r="N578" s="52"/>
      <c r="O578" s="27"/>
    </row>
    <row r="579" spans="1:15" x14ac:dyDescent="0.25">
      <c r="A579" s="18"/>
      <c r="B579" s="51"/>
      <c r="C579" s="52"/>
      <c r="D579" s="52"/>
      <c r="E579" s="52"/>
      <c r="F579" s="52"/>
      <c r="G579" s="52"/>
      <c r="H579" s="52"/>
      <c r="I579" s="52"/>
      <c r="J579" s="52"/>
      <c r="K579" s="52"/>
      <c r="L579" s="52"/>
      <c r="M579" s="34"/>
      <c r="N579" s="52"/>
      <c r="O579" s="27"/>
    </row>
    <row r="580" spans="1:15" x14ac:dyDescent="0.25">
      <c r="A580" s="18"/>
      <c r="B580" s="51"/>
      <c r="C580" s="52"/>
      <c r="D580" s="52"/>
      <c r="E580" s="52"/>
      <c r="F580" s="52"/>
      <c r="G580" s="52"/>
      <c r="H580" s="52"/>
      <c r="I580" s="52"/>
      <c r="J580" s="52"/>
      <c r="K580" s="52"/>
      <c r="L580" s="52"/>
      <c r="M580" s="34"/>
      <c r="N580" s="52"/>
      <c r="O580" s="27"/>
    </row>
    <row r="581" spans="1:15" x14ac:dyDescent="0.25">
      <c r="A581" s="18"/>
      <c r="B581" s="51"/>
      <c r="C581" s="52"/>
      <c r="D581" s="52"/>
      <c r="E581" s="52"/>
      <c r="F581" s="52"/>
      <c r="G581" s="52"/>
      <c r="H581" s="52"/>
      <c r="I581" s="52"/>
      <c r="J581" s="52"/>
      <c r="K581" s="52"/>
      <c r="L581" s="52"/>
      <c r="M581" s="34"/>
      <c r="N581" s="52"/>
      <c r="O581" s="27"/>
    </row>
    <row r="582" spans="1:15" x14ac:dyDescent="0.25">
      <c r="A582" s="18"/>
      <c r="B582" s="51"/>
      <c r="C582" s="52"/>
      <c r="D582" s="52"/>
      <c r="E582" s="52"/>
      <c r="F582" s="52"/>
      <c r="G582" s="52"/>
      <c r="H582" s="52"/>
      <c r="I582" s="52"/>
      <c r="J582" s="52"/>
      <c r="K582" s="52"/>
      <c r="L582" s="52"/>
      <c r="M582" s="34"/>
      <c r="N582" s="52"/>
      <c r="O582" s="27"/>
    </row>
    <row r="583" spans="1:15" x14ac:dyDescent="0.25">
      <c r="A583" s="18"/>
      <c r="B583" s="51"/>
      <c r="C583" s="52"/>
      <c r="D583" s="52"/>
      <c r="E583" s="52"/>
      <c r="F583" s="52"/>
      <c r="G583" s="52"/>
      <c r="H583" s="52"/>
      <c r="I583" s="52"/>
      <c r="J583" s="52"/>
      <c r="K583" s="52"/>
      <c r="L583" s="52"/>
      <c r="M583" s="34"/>
      <c r="N583" s="52"/>
      <c r="O583" s="27"/>
    </row>
    <row r="584" spans="1:15" x14ac:dyDescent="0.25">
      <c r="A584" s="18"/>
      <c r="B584" s="51"/>
      <c r="C584" s="52"/>
      <c r="D584" s="52"/>
      <c r="E584" s="52"/>
      <c r="F584" s="52"/>
      <c r="G584" s="52"/>
      <c r="H584" s="52"/>
      <c r="I584" s="52"/>
      <c r="J584" s="52"/>
      <c r="K584" s="52"/>
      <c r="L584" s="52"/>
      <c r="M584" s="34"/>
      <c r="N584" s="52"/>
      <c r="O584" s="27"/>
    </row>
    <row r="585" spans="1:15" x14ac:dyDescent="0.25">
      <c r="A585" s="18"/>
      <c r="B585" s="51"/>
      <c r="C585" s="52"/>
      <c r="D585" s="52"/>
      <c r="E585" s="52"/>
      <c r="F585" s="52"/>
      <c r="G585" s="52"/>
      <c r="H585" s="52"/>
      <c r="I585" s="52"/>
      <c r="J585" s="52"/>
      <c r="K585" s="52"/>
      <c r="L585" s="52"/>
      <c r="M585" s="34"/>
      <c r="N585" s="52"/>
      <c r="O585" s="27"/>
    </row>
    <row r="586" spans="1:15" x14ac:dyDescent="0.25">
      <c r="A586" s="18"/>
      <c r="B586" s="51"/>
      <c r="C586" s="52"/>
      <c r="D586" s="52"/>
      <c r="E586" s="52"/>
      <c r="F586" s="52"/>
      <c r="G586" s="52"/>
      <c r="H586" s="52"/>
      <c r="I586" s="52"/>
      <c r="J586" s="52"/>
      <c r="K586" s="52"/>
      <c r="L586" s="52"/>
      <c r="M586" s="34"/>
      <c r="N586" s="52"/>
      <c r="O586" s="27"/>
    </row>
    <row r="587" spans="1:15" x14ac:dyDescent="0.25">
      <c r="A587" s="18"/>
      <c r="B587" s="51"/>
      <c r="C587" s="52"/>
      <c r="D587" s="52"/>
      <c r="E587" s="52"/>
      <c r="F587" s="52"/>
      <c r="G587" s="52"/>
      <c r="H587" s="52"/>
      <c r="I587" s="52"/>
      <c r="J587" s="52"/>
      <c r="K587" s="52"/>
      <c r="L587" s="52"/>
      <c r="M587" s="34"/>
      <c r="N587" s="52"/>
      <c r="O587" s="27"/>
    </row>
    <row r="588" spans="1:15" x14ac:dyDescent="0.25">
      <c r="A588" s="18"/>
      <c r="B588" s="51"/>
      <c r="C588" s="52"/>
      <c r="D588" s="52"/>
      <c r="E588" s="52"/>
      <c r="F588" s="52"/>
      <c r="G588" s="52"/>
      <c r="H588" s="52"/>
      <c r="I588" s="52"/>
      <c r="J588" s="52"/>
      <c r="K588" s="52"/>
      <c r="L588" s="52"/>
      <c r="M588" s="34"/>
      <c r="N588" s="52"/>
      <c r="O588" s="27"/>
    </row>
    <row r="589" spans="1:15" x14ac:dyDescent="0.25">
      <c r="A589" s="18"/>
      <c r="B589" s="51"/>
      <c r="C589" s="52"/>
      <c r="D589" s="52"/>
      <c r="E589" s="52"/>
      <c r="F589" s="52"/>
      <c r="G589" s="52"/>
      <c r="H589" s="52"/>
      <c r="I589" s="52"/>
      <c r="J589" s="52"/>
      <c r="K589" s="52"/>
      <c r="L589" s="52"/>
      <c r="M589" s="34"/>
      <c r="N589" s="52"/>
      <c r="O589" s="27"/>
    </row>
    <row r="590" spans="1:15" x14ac:dyDescent="0.25">
      <c r="A590" s="18"/>
      <c r="B590" s="51"/>
      <c r="C590" s="52"/>
      <c r="D590" s="52"/>
      <c r="E590" s="52"/>
      <c r="F590" s="52"/>
      <c r="G590" s="52"/>
      <c r="H590" s="52"/>
      <c r="I590" s="52"/>
      <c r="J590" s="52"/>
      <c r="K590" s="52"/>
      <c r="L590" s="52"/>
      <c r="M590" s="34"/>
      <c r="N590" s="52"/>
      <c r="O590" s="27"/>
    </row>
    <row r="591" spans="1:15" x14ac:dyDescent="0.25">
      <c r="A591" s="18"/>
      <c r="B591" s="51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34"/>
      <c r="N591" s="52"/>
      <c r="O591" s="27"/>
    </row>
    <row r="592" spans="1:15" x14ac:dyDescent="0.25">
      <c r="A592" s="18"/>
      <c r="B592" s="51"/>
      <c r="C592" s="52"/>
      <c r="D592" s="52"/>
      <c r="E592" s="52"/>
      <c r="F592" s="52"/>
      <c r="G592" s="52"/>
      <c r="H592" s="52"/>
      <c r="I592" s="52"/>
      <c r="J592" s="52"/>
      <c r="K592" s="52"/>
      <c r="L592" s="52"/>
      <c r="M592" s="34"/>
      <c r="N592" s="52"/>
      <c r="O592" s="27"/>
    </row>
    <row r="593" spans="1:15" x14ac:dyDescent="0.25">
      <c r="A593" s="18"/>
      <c r="B593" s="51"/>
      <c r="C593" s="52"/>
      <c r="D593" s="52"/>
      <c r="E593" s="52"/>
      <c r="F593" s="52"/>
      <c r="G593" s="52"/>
      <c r="H593" s="52"/>
      <c r="I593" s="52"/>
      <c r="J593" s="52"/>
      <c r="K593" s="52"/>
      <c r="L593" s="52"/>
      <c r="M593" s="34"/>
      <c r="N593" s="52"/>
      <c r="O593" s="27"/>
    </row>
    <row r="594" spans="1:15" x14ac:dyDescent="0.25">
      <c r="A594" s="18"/>
      <c r="B594" s="51"/>
      <c r="C594" s="52"/>
      <c r="D594" s="52"/>
      <c r="E594" s="52"/>
      <c r="F594" s="52"/>
      <c r="G594" s="52"/>
      <c r="H594" s="52"/>
      <c r="I594" s="52"/>
      <c r="J594" s="52"/>
      <c r="K594" s="52"/>
      <c r="L594" s="52"/>
      <c r="M594" s="34"/>
      <c r="N594" s="52"/>
      <c r="O594" s="27"/>
    </row>
    <row r="595" spans="1:15" x14ac:dyDescent="0.25">
      <c r="A595" s="18"/>
      <c r="B595" s="51"/>
      <c r="C595" s="52"/>
      <c r="D595" s="52"/>
      <c r="E595" s="52"/>
      <c r="F595" s="52"/>
      <c r="G595" s="52"/>
      <c r="H595" s="52"/>
      <c r="I595" s="52"/>
      <c r="J595" s="52"/>
      <c r="K595" s="52"/>
      <c r="L595" s="52"/>
      <c r="M595" s="34"/>
      <c r="N595" s="52"/>
      <c r="O595" s="27"/>
    </row>
    <row r="596" spans="1:15" x14ac:dyDescent="0.25">
      <c r="A596" s="18"/>
      <c r="B596" s="51"/>
      <c r="C596" s="52"/>
      <c r="D596" s="52"/>
      <c r="E596" s="52"/>
      <c r="F596" s="52"/>
      <c r="G596" s="52"/>
      <c r="H596" s="52"/>
      <c r="I596" s="52"/>
      <c r="J596" s="52"/>
      <c r="K596" s="52"/>
      <c r="L596" s="52"/>
      <c r="M596" s="34"/>
      <c r="N596" s="52"/>
      <c r="O596" s="27"/>
    </row>
    <row r="597" spans="1:15" x14ac:dyDescent="0.25">
      <c r="A597" s="18"/>
      <c r="B597" s="51"/>
      <c r="C597" s="52"/>
      <c r="D597" s="52"/>
      <c r="E597" s="52"/>
      <c r="F597" s="52"/>
      <c r="G597" s="52"/>
      <c r="H597" s="52"/>
      <c r="I597" s="52"/>
      <c r="J597" s="52"/>
      <c r="K597" s="52"/>
      <c r="L597" s="52"/>
      <c r="M597" s="34"/>
      <c r="N597" s="52"/>
      <c r="O597" s="27"/>
    </row>
    <row r="598" spans="1:15" x14ac:dyDescent="0.25">
      <c r="A598" s="18"/>
      <c r="B598" s="51"/>
      <c r="C598" s="52"/>
      <c r="D598" s="52"/>
      <c r="E598" s="52"/>
      <c r="F598" s="52"/>
      <c r="G598" s="52"/>
      <c r="H598" s="52"/>
      <c r="I598" s="52"/>
      <c r="J598" s="52"/>
      <c r="K598" s="52"/>
      <c r="L598" s="52"/>
      <c r="M598" s="34"/>
      <c r="N598" s="52"/>
      <c r="O598" s="27"/>
    </row>
    <row r="599" spans="1:15" x14ac:dyDescent="0.25">
      <c r="A599" s="18"/>
      <c r="B599" s="51"/>
      <c r="C599" s="52"/>
      <c r="D599" s="52"/>
      <c r="E599" s="52"/>
      <c r="F599" s="52"/>
      <c r="G599" s="52"/>
      <c r="H599" s="52"/>
      <c r="I599" s="52"/>
      <c r="J599" s="52"/>
      <c r="K599" s="52"/>
      <c r="L599" s="52"/>
      <c r="M599" s="34"/>
      <c r="N599" s="52"/>
      <c r="O599" s="27"/>
    </row>
    <row r="600" spans="1:15" x14ac:dyDescent="0.25">
      <c r="A600" s="18"/>
      <c r="B600" s="51"/>
      <c r="C600" s="52"/>
      <c r="D600" s="52"/>
      <c r="E600" s="52"/>
      <c r="F600" s="52"/>
      <c r="G600" s="52"/>
      <c r="H600" s="52"/>
      <c r="I600" s="52"/>
      <c r="J600" s="52"/>
      <c r="K600" s="52"/>
      <c r="L600" s="52"/>
      <c r="M600" s="34"/>
      <c r="N600" s="52"/>
      <c r="O600" s="27"/>
    </row>
    <row r="601" spans="1:15" x14ac:dyDescent="0.25">
      <c r="A601" s="18"/>
      <c r="B601" s="51"/>
      <c r="C601" s="52"/>
      <c r="D601" s="52"/>
      <c r="E601" s="52"/>
      <c r="F601" s="52"/>
      <c r="G601" s="52"/>
      <c r="H601" s="52"/>
      <c r="I601" s="52"/>
      <c r="J601" s="52"/>
      <c r="K601" s="52"/>
      <c r="L601" s="52"/>
      <c r="M601" s="34"/>
      <c r="N601" s="52"/>
      <c r="O601" s="27"/>
    </row>
    <row r="602" spans="1:15" x14ac:dyDescent="0.25">
      <c r="A602" s="18"/>
      <c r="B602" s="51"/>
      <c r="C602" s="52"/>
      <c r="D602" s="52"/>
      <c r="E602" s="52"/>
      <c r="F602" s="52"/>
      <c r="G602" s="52"/>
      <c r="H602" s="52"/>
      <c r="I602" s="52"/>
      <c r="J602" s="52"/>
      <c r="K602" s="52"/>
      <c r="L602" s="52"/>
      <c r="M602" s="34"/>
      <c r="N602" s="52"/>
      <c r="O602" s="27"/>
    </row>
    <row r="603" spans="1:15" x14ac:dyDescent="0.25">
      <c r="A603" s="18"/>
      <c r="B603" s="51"/>
      <c r="C603" s="52"/>
      <c r="D603" s="52"/>
      <c r="E603" s="52"/>
      <c r="F603" s="52"/>
      <c r="G603" s="52"/>
      <c r="H603" s="52"/>
      <c r="I603" s="52"/>
      <c r="J603" s="52"/>
      <c r="K603" s="52"/>
      <c r="L603" s="52"/>
      <c r="M603" s="34"/>
      <c r="N603" s="52"/>
      <c r="O603" s="27"/>
    </row>
    <row r="604" spans="1:15" x14ac:dyDescent="0.25">
      <c r="A604" s="18"/>
      <c r="B604" s="51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34"/>
      <c r="N604" s="52"/>
      <c r="O604" s="27"/>
    </row>
    <row r="605" spans="1:15" x14ac:dyDescent="0.25">
      <c r="A605" s="18"/>
      <c r="B605" s="51"/>
      <c r="C605" s="52"/>
      <c r="D605" s="52"/>
      <c r="E605" s="52"/>
      <c r="F605" s="52"/>
      <c r="G605" s="52"/>
      <c r="H605" s="52"/>
      <c r="I605" s="52"/>
      <c r="J605" s="52"/>
      <c r="K605" s="52"/>
      <c r="L605" s="52"/>
      <c r="M605" s="34"/>
      <c r="N605" s="52"/>
      <c r="O605" s="27"/>
    </row>
    <row r="606" spans="1:15" x14ac:dyDescent="0.25">
      <c r="A606" s="18"/>
      <c r="B606" s="51"/>
      <c r="C606" s="52"/>
      <c r="D606" s="52"/>
      <c r="E606" s="52"/>
      <c r="F606" s="52"/>
      <c r="G606" s="52"/>
      <c r="H606" s="52"/>
      <c r="I606" s="52"/>
      <c r="J606" s="52"/>
      <c r="K606" s="52"/>
      <c r="L606" s="52"/>
      <c r="M606" s="34"/>
      <c r="N606" s="52"/>
      <c r="O606" s="27"/>
    </row>
    <row r="607" spans="1:15" x14ac:dyDescent="0.25">
      <c r="A607" s="18"/>
      <c r="B607" s="51"/>
      <c r="C607" s="52"/>
      <c r="D607" s="52"/>
      <c r="E607" s="52"/>
      <c r="F607" s="52"/>
      <c r="G607" s="52"/>
      <c r="H607" s="52"/>
      <c r="I607" s="52"/>
      <c r="J607" s="52"/>
      <c r="K607" s="52"/>
      <c r="L607" s="52"/>
      <c r="M607" s="34"/>
      <c r="N607" s="52"/>
      <c r="O607" s="27"/>
    </row>
    <row r="608" spans="1:15" x14ac:dyDescent="0.25">
      <c r="A608" s="18"/>
      <c r="B608" s="51"/>
      <c r="C608" s="52"/>
      <c r="D608" s="52"/>
      <c r="E608" s="52"/>
      <c r="F608" s="52"/>
      <c r="G608" s="52"/>
      <c r="H608" s="52"/>
      <c r="I608" s="52"/>
      <c r="J608" s="52"/>
      <c r="K608" s="52"/>
      <c r="L608" s="52"/>
      <c r="M608" s="34"/>
      <c r="N608" s="52"/>
      <c r="O608" s="27"/>
    </row>
    <row r="609" spans="1:15" x14ac:dyDescent="0.25">
      <c r="A609" s="18"/>
      <c r="B609" s="51"/>
      <c r="C609" s="52"/>
      <c r="D609" s="52"/>
      <c r="E609" s="52"/>
      <c r="F609" s="52"/>
      <c r="G609" s="52"/>
      <c r="H609" s="52"/>
      <c r="I609" s="52"/>
      <c r="J609" s="52"/>
      <c r="K609" s="52"/>
      <c r="L609" s="52"/>
      <c r="M609" s="34"/>
      <c r="N609" s="52"/>
      <c r="O609" s="27"/>
    </row>
    <row r="610" spans="1:15" x14ac:dyDescent="0.25">
      <c r="A610" s="18"/>
      <c r="B610" s="51"/>
      <c r="C610" s="52"/>
      <c r="D610" s="52"/>
      <c r="E610" s="52"/>
      <c r="F610" s="52"/>
      <c r="G610" s="52"/>
      <c r="H610" s="52"/>
      <c r="I610" s="52"/>
      <c r="J610" s="52"/>
      <c r="K610" s="52"/>
      <c r="L610" s="52"/>
      <c r="M610" s="34"/>
      <c r="N610" s="52"/>
      <c r="O610" s="27"/>
    </row>
    <row r="611" spans="1:15" x14ac:dyDescent="0.25">
      <c r="A611" s="18"/>
      <c r="B611" s="51"/>
      <c r="C611" s="52"/>
      <c r="D611" s="52"/>
      <c r="E611" s="52"/>
      <c r="F611" s="52"/>
      <c r="G611" s="52"/>
      <c r="H611" s="52"/>
      <c r="I611" s="52"/>
      <c r="J611" s="52"/>
      <c r="K611" s="52"/>
      <c r="L611" s="52"/>
      <c r="M611" s="34"/>
      <c r="N611" s="52"/>
      <c r="O611" s="27"/>
    </row>
    <row r="612" spans="1:15" x14ac:dyDescent="0.25">
      <c r="A612" s="18"/>
      <c r="B612" s="51"/>
      <c r="C612" s="52"/>
      <c r="D612" s="52"/>
      <c r="E612" s="52"/>
      <c r="F612" s="52"/>
      <c r="G612" s="52"/>
      <c r="H612" s="52"/>
      <c r="I612" s="52"/>
      <c r="J612" s="52"/>
      <c r="K612" s="52"/>
      <c r="L612" s="52"/>
      <c r="M612" s="34"/>
      <c r="N612" s="52"/>
      <c r="O612" s="27"/>
    </row>
    <row r="613" spans="1:15" x14ac:dyDescent="0.25">
      <c r="A613" s="18"/>
      <c r="B613" s="51"/>
      <c r="C613" s="52"/>
      <c r="D613" s="52"/>
      <c r="E613" s="52"/>
      <c r="F613" s="52"/>
      <c r="G613" s="52"/>
      <c r="H613" s="52"/>
      <c r="I613" s="52"/>
      <c r="J613" s="52"/>
      <c r="K613" s="52"/>
      <c r="L613" s="52"/>
      <c r="M613" s="34"/>
      <c r="N613" s="52"/>
      <c r="O613" s="27"/>
    </row>
    <row r="614" spans="1:15" x14ac:dyDescent="0.25">
      <c r="A614" s="18"/>
      <c r="B614" s="51"/>
      <c r="C614" s="52"/>
      <c r="D614" s="52"/>
      <c r="E614" s="52"/>
      <c r="F614" s="52"/>
      <c r="G614" s="52"/>
      <c r="H614" s="52"/>
      <c r="I614" s="52"/>
      <c r="J614" s="52"/>
      <c r="K614" s="52"/>
      <c r="L614" s="52"/>
      <c r="M614" s="34"/>
      <c r="N614" s="52"/>
      <c r="O614" s="27"/>
    </row>
    <row r="615" spans="1:15" x14ac:dyDescent="0.25">
      <c r="A615" s="18"/>
      <c r="B615" s="51"/>
      <c r="C615" s="52"/>
      <c r="D615" s="52"/>
      <c r="E615" s="52"/>
      <c r="F615" s="52"/>
      <c r="G615" s="52"/>
      <c r="H615" s="52"/>
      <c r="I615" s="52"/>
      <c r="J615" s="52"/>
      <c r="K615" s="52"/>
      <c r="L615" s="52"/>
      <c r="M615" s="34"/>
      <c r="N615" s="52"/>
      <c r="O615" s="27"/>
    </row>
    <row r="616" spans="1:15" x14ac:dyDescent="0.25">
      <c r="A616" s="18"/>
      <c r="B616" s="51"/>
      <c r="C616" s="52"/>
      <c r="D616" s="52"/>
      <c r="E616" s="52"/>
      <c r="F616" s="52"/>
      <c r="G616" s="52"/>
      <c r="H616" s="52"/>
      <c r="I616" s="52"/>
      <c r="J616" s="52"/>
      <c r="K616" s="52"/>
      <c r="L616" s="52"/>
      <c r="M616" s="34"/>
      <c r="N616" s="52"/>
      <c r="O616" s="27"/>
    </row>
    <row r="617" spans="1:15" x14ac:dyDescent="0.25">
      <c r="A617" s="18"/>
      <c r="B617" s="51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34"/>
      <c r="N617" s="52"/>
      <c r="O617" s="27"/>
    </row>
    <row r="618" spans="1:15" x14ac:dyDescent="0.25">
      <c r="A618" s="18"/>
      <c r="B618" s="51"/>
      <c r="C618" s="52"/>
      <c r="D618" s="52"/>
      <c r="E618" s="52"/>
      <c r="F618" s="52"/>
      <c r="G618" s="52"/>
      <c r="H618" s="52"/>
      <c r="I618" s="52"/>
      <c r="J618" s="52"/>
      <c r="K618" s="52"/>
      <c r="L618" s="52"/>
      <c r="M618" s="34"/>
      <c r="N618" s="52"/>
      <c r="O618" s="27"/>
    </row>
    <row r="619" spans="1:15" x14ac:dyDescent="0.25">
      <c r="A619" s="18"/>
      <c r="B619" s="51"/>
      <c r="C619" s="52"/>
      <c r="D619" s="52"/>
      <c r="E619" s="52"/>
      <c r="F619" s="52"/>
      <c r="G619" s="52"/>
      <c r="H619" s="52"/>
      <c r="I619" s="52"/>
      <c r="J619" s="52"/>
      <c r="K619" s="52"/>
      <c r="L619" s="52"/>
      <c r="M619" s="34"/>
      <c r="N619" s="52"/>
      <c r="O619" s="27"/>
    </row>
    <row r="620" spans="1:15" x14ac:dyDescent="0.25">
      <c r="A620" s="18"/>
      <c r="B620" s="51"/>
      <c r="C620" s="52"/>
      <c r="D620" s="52"/>
      <c r="E620" s="52"/>
      <c r="F620" s="52"/>
      <c r="G620" s="52"/>
      <c r="H620" s="52"/>
      <c r="I620" s="52"/>
      <c r="J620" s="52"/>
      <c r="K620" s="52"/>
      <c r="L620" s="52"/>
      <c r="M620" s="34"/>
      <c r="N620" s="52"/>
      <c r="O620" s="27"/>
    </row>
    <row r="621" spans="1:15" x14ac:dyDescent="0.25">
      <c r="A621" s="18"/>
      <c r="B621" s="51"/>
      <c r="C621" s="52"/>
      <c r="D621" s="52"/>
      <c r="E621" s="52"/>
      <c r="F621" s="52"/>
      <c r="G621" s="52"/>
      <c r="H621" s="52"/>
      <c r="I621" s="52"/>
      <c r="J621" s="52"/>
      <c r="K621" s="52"/>
      <c r="L621" s="52"/>
      <c r="M621" s="34"/>
      <c r="N621" s="52"/>
      <c r="O621" s="27"/>
    </row>
    <row r="622" spans="1:15" x14ac:dyDescent="0.25">
      <c r="A622" s="18"/>
      <c r="B622" s="51"/>
      <c r="C622" s="52"/>
      <c r="D622" s="52"/>
      <c r="E622" s="52"/>
      <c r="F622" s="52"/>
      <c r="G622" s="52"/>
      <c r="H622" s="52"/>
      <c r="I622" s="52"/>
      <c r="J622" s="52"/>
      <c r="K622" s="52"/>
      <c r="L622" s="52"/>
      <c r="M622" s="34"/>
      <c r="N622" s="52"/>
      <c r="O622" s="27"/>
    </row>
    <row r="623" spans="1:15" x14ac:dyDescent="0.25">
      <c r="A623" s="18"/>
      <c r="B623" s="51"/>
      <c r="C623" s="52"/>
      <c r="D623" s="52"/>
      <c r="E623" s="52"/>
      <c r="F623" s="52"/>
      <c r="G623" s="52"/>
      <c r="H623" s="52"/>
      <c r="I623" s="52"/>
      <c r="J623" s="52"/>
      <c r="K623" s="52"/>
      <c r="L623" s="52"/>
      <c r="M623" s="34"/>
      <c r="N623" s="52"/>
      <c r="O623" s="27"/>
    </row>
    <row r="624" spans="1:15" x14ac:dyDescent="0.25">
      <c r="A624" s="18"/>
      <c r="B624" s="51"/>
      <c r="C624" s="52"/>
      <c r="D624" s="52"/>
      <c r="E624" s="52"/>
      <c r="F624" s="52"/>
      <c r="G624" s="52"/>
      <c r="H624" s="52"/>
      <c r="I624" s="52"/>
      <c r="J624" s="52"/>
      <c r="K624" s="52"/>
      <c r="L624" s="52"/>
      <c r="M624" s="34"/>
      <c r="N624" s="52"/>
      <c r="O624" s="27"/>
    </row>
    <row r="625" spans="1:15" x14ac:dyDescent="0.25">
      <c r="A625" s="18"/>
      <c r="B625" s="51"/>
      <c r="C625" s="52"/>
      <c r="D625" s="52"/>
      <c r="E625" s="52"/>
      <c r="F625" s="52"/>
      <c r="G625" s="52"/>
      <c r="H625" s="52"/>
      <c r="I625" s="52"/>
      <c r="J625" s="52"/>
      <c r="K625" s="52"/>
      <c r="L625" s="52"/>
      <c r="M625" s="34"/>
      <c r="N625" s="52"/>
      <c r="O625" s="27"/>
    </row>
    <row r="626" spans="1:15" x14ac:dyDescent="0.25">
      <c r="A626" s="18"/>
      <c r="B626" s="51"/>
      <c r="C626" s="52"/>
      <c r="D626" s="52"/>
      <c r="E626" s="52"/>
      <c r="F626" s="52"/>
      <c r="G626" s="52"/>
      <c r="H626" s="52"/>
      <c r="I626" s="52"/>
      <c r="J626" s="52"/>
      <c r="K626" s="52"/>
      <c r="L626" s="52"/>
      <c r="M626" s="34"/>
      <c r="N626" s="52"/>
      <c r="O626" s="27"/>
    </row>
    <row r="627" spans="1:15" x14ac:dyDescent="0.25">
      <c r="A627" s="18"/>
      <c r="B627" s="51"/>
      <c r="C627" s="52"/>
      <c r="D627" s="52"/>
      <c r="E627" s="52"/>
      <c r="F627" s="52"/>
      <c r="G627" s="52"/>
      <c r="H627" s="52"/>
      <c r="I627" s="52"/>
      <c r="J627" s="52"/>
      <c r="K627" s="52"/>
      <c r="L627" s="52"/>
      <c r="M627" s="34"/>
      <c r="N627" s="52"/>
      <c r="O627" s="27"/>
    </row>
    <row r="628" spans="1:15" x14ac:dyDescent="0.25">
      <c r="A628" s="18"/>
      <c r="B628" s="51"/>
      <c r="C628" s="52"/>
      <c r="D628" s="52"/>
      <c r="E628" s="52"/>
      <c r="F628" s="52"/>
      <c r="G628" s="52"/>
      <c r="H628" s="52"/>
      <c r="I628" s="52"/>
      <c r="J628" s="52"/>
      <c r="K628" s="52"/>
      <c r="L628" s="52"/>
      <c r="M628" s="34"/>
      <c r="N628" s="52"/>
      <c r="O628" s="27"/>
    </row>
    <row r="629" spans="1:15" x14ac:dyDescent="0.25">
      <c r="A629" s="18"/>
      <c r="B629" s="51"/>
      <c r="C629" s="52"/>
      <c r="D629" s="52"/>
      <c r="E629" s="52"/>
      <c r="F629" s="52"/>
      <c r="G629" s="52"/>
      <c r="H629" s="52"/>
      <c r="I629" s="52"/>
      <c r="J629" s="52"/>
      <c r="K629" s="52"/>
      <c r="L629" s="52"/>
      <c r="M629" s="34"/>
      <c r="N629" s="52"/>
      <c r="O629" s="27"/>
    </row>
    <row r="630" spans="1:15" x14ac:dyDescent="0.25">
      <c r="A630" s="18"/>
      <c r="B630" s="51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34"/>
      <c r="N630" s="52"/>
      <c r="O630" s="27"/>
    </row>
    <row r="631" spans="1:15" x14ac:dyDescent="0.25">
      <c r="A631" s="18"/>
      <c r="B631" s="51"/>
      <c r="C631" s="52"/>
      <c r="D631" s="52"/>
      <c r="E631" s="52"/>
      <c r="F631" s="52"/>
      <c r="G631" s="52"/>
      <c r="H631" s="52"/>
      <c r="I631" s="52"/>
      <c r="J631" s="52"/>
      <c r="K631" s="52"/>
      <c r="L631" s="52"/>
      <c r="M631" s="34"/>
      <c r="N631" s="52"/>
      <c r="O631" s="27"/>
    </row>
    <row r="632" spans="1:15" x14ac:dyDescent="0.25">
      <c r="A632" s="18"/>
      <c r="B632" s="51"/>
      <c r="C632" s="52"/>
      <c r="D632" s="52"/>
      <c r="E632" s="52"/>
      <c r="F632" s="52"/>
      <c r="G632" s="52"/>
      <c r="H632" s="52"/>
      <c r="I632" s="52"/>
      <c r="J632" s="52"/>
      <c r="K632" s="52"/>
      <c r="L632" s="52"/>
      <c r="M632" s="34"/>
      <c r="N632" s="52"/>
      <c r="O632" s="27"/>
    </row>
    <row r="633" spans="1:15" x14ac:dyDescent="0.25">
      <c r="A633" s="18"/>
      <c r="B633" s="51"/>
      <c r="C633" s="52"/>
      <c r="D633" s="52"/>
      <c r="E633" s="52"/>
      <c r="F633" s="52"/>
      <c r="G633" s="52"/>
      <c r="H633" s="52"/>
      <c r="I633" s="52"/>
      <c r="J633" s="52"/>
      <c r="K633" s="52"/>
      <c r="L633" s="52"/>
      <c r="M633" s="34"/>
      <c r="N633" s="52"/>
      <c r="O633" s="27"/>
    </row>
    <row r="634" spans="1:15" x14ac:dyDescent="0.25">
      <c r="A634" s="18"/>
      <c r="B634" s="51"/>
      <c r="C634" s="52"/>
      <c r="D634" s="52"/>
      <c r="E634" s="52"/>
      <c r="F634" s="52"/>
      <c r="G634" s="52"/>
      <c r="H634" s="52"/>
      <c r="I634" s="52"/>
      <c r="J634" s="52"/>
      <c r="K634" s="52"/>
      <c r="L634" s="52"/>
      <c r="M634" s="34"/>
      <c r="N634" s="52"/>
      <c r="O634" s="27"/>
    </row>
    <row r="635" spans="1:15" x14ac:dyDescent="0.25">
      <c r="A635" s="18"/>
      <c r="B635" s="51"/>
      <c r="C635" s="52"/>
      <c r="D635" s="52"/>
      <c r="E635" s="52"/>
      <c r="F635" s="52"/>
      <c r="G635" s="52"/>
      <c r="H635" s="52"/>
      <c r="I635" s="52"/>
      <c r="J635" s="52"/>
      <c r="K635" s="52"/>
      <c r="L635" s="52"/>
      <c r="M635" s="34"/>
      <c r="N635" s="52"/>
      <c r="O635" s="27"/>
    </row>
    <row r="636" spans="1:15" x14ac:dyDescent="0.25">
      <c r="A636" s="18"/>
      <c r="B636" s="51"/>
      <c r="C636" s="52"/>
      <c r="D636" s="52"/>
      <c r="E636" s="52"/>
      <c r="F636" s="52"/>
      <c r="G636" s="52"/>
      <c r="H636" s="52"/>
      <c r="I636" s="52"/>
      <c r="J636" s="52"/>
      <c r="K636" s="52"/>
      <c r="L636" s="52"/>
      <c r="M636" s="34"/>
      <c r="N636" s="52"/>
      <c r="O636" s="27"/>
    </row>
    <row r="637" spans="1:15" x14ac:dyDescent="0.25">
      <c r="A637" s="18"/>
      <c r="B637" s="51"/>
      <c r="C637" s="52"/>
      <c r="D637" s="52"/>
      <c r="E637" s="52"/>
      <c r="F637" s="52"/>
      <c r="G637" s="52"/>
      <c r="H637" s="52"/>
      <c r="I637" s="52"/>
      <c r="J637" s="52"/>
      <c r="K637" s="52"/>
      <c r="L637" s="52"/>
      <c r="M637" s="34"/>
      <c r="N637" s="52"/>
      <c r="O637" s="27"/>
    </row>
    <row r="638" spans="1:15" x14ac:dyDescent="0.25">
      <c r="A638" s="18"/>
      <c r="B638" s="51"/>
      <c r="C638" s="52"/>
      <c r="D638" s="52"/>
      <c r="E638" s="52"/>
      <c r="F638" s="52"/>
      <c r="G638" s="52"/>
      <c r="H638" s="52"/>
      <c r="I638" s="52"/>
      <c r="J638" s="52"/>
      <c r="K638" s="52"/>
      <c r="L638" s="52"/>
      <c r="M638" s="34"/>
      <c r="N638" s="52"/>
      <c r="O638" s="27"/>
    </row>
    <row r="639" spans="1:15" x14ac:dyDescent="0.25">
      <c r="A639" s="18"/>
      <c r="B639" s="51"/>
      <c r="C639" s="52"/>
      <c r="D639" s="52"/>
      <c r="E639" s="52"/>
      <c r="F639" s="52"/>
      <c r="G639" s="52"/>
      <c r="H639" s="52"/>
      <c r="I639" s="52"/>
      <c r="J639" s="52"/>
      <c r="K639" s="52"/>
      <c r="L639" s="52"/>
      <c r="M639" s="34"/>
      <c r="N639" s="52"/>
      <c r="O639" s="27"/>
    </row>
    <row r="640" spans="1:15" x14ac:dyDescent="0.25">
      <c r="A640" s="18"/>
      <c r="B640" s="51"/>
      <c r="C640" s="52"/>
      <c r="D640" s="52"/>
      <c r="E640" s="52"/>
      <c r="F640" s="52"/>
      <c r="G640" s="52"/>
      <c r="H640" s="52"/>
      <c r="I640" s="52"/>
      <c r="J640" s="52"/>
      <c r="K640" s="52"/>
      <c r="L640" s="52"/>
      <c r="M640" s="34"/>
      <c r="N640" s="52"/>
      <c r="O640" s="27"/>
    </row>
    <row r="641" spans="1:15" x14ac:dyDescent="0.25">
      <c r="A641" s="18"/>
      <c r="B641" s="51"/>
      <c r="C641" s="52"/>
      <c r="D641" s="52"/>
      <c r="E641" s="52"/>
      <c r="F641" s="52"/>
      <c r="G641" s="52"/>
      <c r="H641" s="52"/>
      <c r="I641" s="52"/>
      <c r="J641" s="52"/>
      <c r="K641" s="52"/>
      <c r="L641" s="52"/>
      <c r="M641" s="34"/>
      <c r="N641" s="52"/>
      <c r="O641" s="27"/>
    </row>
    <row r="642" spans="1:15" x14ac:dyDescent="0.25">
      <c r="A642" s="18"/>
      <c r="B642" s="51"/>
      <c r="C642" s="52"/>
      <c r="D642" s="52"/>
      <c r="E642" s="52"/>
      <c r="F642" s="52"/>
      <c r="G642" s="52"/>
      <c r="H642" s="52"/>
      <c r="I642" s="52"/>
      <c r="J642" s="52"/>
      <c r="K642" s="52"/>
      <c r="L642" s="52"/>
      <c r="M642" s="34"/>
      <c r="N642" s="52"/>
      <c r="O642" s="27"/>
    </row>
    <row r="643" spans="1:15" x14ac:dyDescent="0.25">
      <c r="A643" s="18"/>
      <c r="B643" s="51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34"/>
      <c r="N643" s="52"/>
      <c r="O643" s="27"/>
    </row>
    <row r="644" spans="1:15" x14ac:dyDescent="0.25">
      <c r="A644" s="18"/>
      <c r="B644" s="51"/>
      <c r="C644" s="52"/>
      <c r="D644" s="52"/>
      <c r="E644" s="52"/>
      <c r="F644" s="52"/>
      <c r="G644" s="52"/>
      <c r="H644" s="52"/>
      <c r="I644" s="52"/>
      <c r="J644" s="52"/>
      <c r="K644" s="52"/>
      <c r="L644" s="52"/>
      <c r="M644" s="34"/>
      <c r="N644" s="52"/>
      <c r="O644" s="27"/>
    </row>
    <row r="645" spans="1:15" x14ac:dyDescent="0.25">
      <c r="A645" s="18"/>
      <c r="B645" s="51"/>
      <c r="C645" s="52"/>
      <c r="D645" s="52"/>
      <c r="E645" s="52"/>
      <c r="F645" s="52"/>
      <c r="G645" s="52"/>
      <c r="H645" s="52"/>
      <c r="I645" s="52"/>
      <c r="J645" s="52"/>
      <c r="K645" s="52"/>
      <c r="L645" s="52"/>
      <c r="M645" s="34"/>
      <c r="N645" s="52"/>
      <c r="O645" s="27"/>
    </row>
    <row r="646" spans="1:15" x14ac:dyDescent="0.25">
      <c r="A646" s="18"/>
      <c r="B646" s="51"/>
      <c r="C646" s="52"/>
      <c r="D646" s="52"/>
      <c r="E646" s="52"/>
      <c r="F646" s="52"/>
      <c r="G646" s="52"/>
      <c r="H646" s="52"/>
      <c r="I646" s="52"/>
      <c r="J646" s="52"/>
      <c r="K646" s="52"/>
      <c r="L646" s="52"/>
      <c r="M646" s="34"/>
      <c r="N646" s="52"/>
      <c r="O646" s="27"/>
    </row>
    <row r="647" spans="1:15" x14ac:dyDescent="0.25">
      <c r="A647" s="18"/>
      <c r="B647" s="51"/>
      <c r="C647" s="52"/>
      <c r="D647" s="52"/>
      <c r="E647" s="52"/>
      <c r="F647" s="52"/>
      <c r="G647" s="52"/>
      <c r="H647" s="52"/>
      <c r="I647" s="52"/>
      <c r="J647" s="52"/>
      <c r="K647" s="52"/>
      <c r="L647" s="52"/>
      <c r="M647" s="34"/>
      <c r="N647" s="52"/>
      <c r="O647" s="27"/>
    </row>
    <row r="648" spans="1:15" x14ac:dyDescent="0.25">
      <c r="A648" s="18"/>
      <c r="B648" s="51"/>
      <c r="C648" s="52"/>
      <c r="D648" s="52"/>
      <c r="E648" s="52"/>
      <c r="F648" s="52"/>
      <c r="G648" s="52"/>
      <c r="H648" s="52"/>
      <c r="I648" s="52"/>
      <c r="J648" s="52"/>
      <c r="K648" s="52"/>
      <c r="L648" s="52"/>
      <c r="M648" s="34"/>
      <c r="N648" s="52"/>
      <c r="O648" s="27"/>
    </row>
    <row r="649" spans="1:15" x14ac:dyDescent="0.25">
      <c r="A649" s="18"/>
      <c r="B649" s="51"/>
      <c r="C649" s="52"/>
      <c r="D649" s="52"/>
      <c r="E649" s="52"/>
      <c r="F649" s="52"/>
      <c r="G649" s="52"/>
      <c r="H649" s="52"/>
      <c r="I649" s="52"/>
      <c r="J649" s="52"/>
      <c r="K649" s="52"/>
      <c r="L649" s="52"/>
      <c r="M649" s="34"/>
      <c r="N649" s="52"/>
      <c r="O649" s="27"/>
    </row>
    <row r="650" spans="1:15" x14ac:dyDescent="0.25">
      <c r="A650" s="18"/>
      <c r="B650" s="51"/>
      <c r="C650" s="52"/>
      <c r="D650" s="52"/>
      <c r="E650" s="52"/>
      <c r="F650" s="52"/>
      <c r="G650" s="52"/>
      <c r="H650" s="52"/>
      <c r="I650" s="52"/>
      <c r="J650" s="52"/>
      <c r="K650" s="52"/>
      <c r="L650" s="52"/>
      <c r="M650" s="34"/>
      <c r="N650" s="52"/>
      <c r="O650" s="27"/>
    </row>
    <row r="651" spans="1:15" x14ac:dyDescent="0.25">
      <c r="A651" s="18"/>
      <c r="B651" s="51"/>
      <c r="C651" s="52"/>
      <c r="D651" s="52"/>
      <c r="E651" s="52"/>
      <c r="F651" s="52"/>
      <c r="G651" s="52"/>
      <c r="H651" s="52"/>
      <c r="I651" s="52"/>
      <c r="J651" s="52"/>
      <c r="K651" s="52"/>
      <c r="L651" s="52"/>
      <c r="M651" s="34"/>
      <c r="N651" s="52"/>
      <c r="O651" s="27"/>
    </row>
    <row r="652" spans="1:15" x14ac:dyDescent="0.25">
      <c r="A652" s="18"/>
      <c r="B652" s="51"/>
      <c r="C652" s="52"/>
      <c r="D652" s="52"/>
      <c r="E652" s="52"/>
      <c r="F652" s="52"/>
      <c r="G652" s="52"/>
      <c r="H652" s="52"/>
      <c r="I652" s="52"/>
      <c r="J652" s="52"/>
      <c r="K652" s="52"/>
      <c r="L652" s="52"/>
      <c r="M652" s="34"/>
      <c r="N652" s="52"/>
      <c r="O652" s="27"/>
    </row>
    <row r="653" spans="1:15" x14ac:dyDescent="0.25">
      <c r="A653" s="18"/>
      <c r="B653" s="51"/>
      <c r="C653" s="52"/>
      <c r="D653" s="52"/>
      <c r="E653" s="52"/>
      <c r="F653" s="52"/>
      <c r="G653" s="52"/>
      <c r="H653" s="52"/>
      <c r="I653" s="52"/>
      <c r="J653" s="52"/>
      <c r="K653" s="52"/>
      <c r="L653" s="52"/>
      <c r="M653" s="34"/>
      <c r="N653" s="52"/>
      <c r="O653" s="27"/>
    </row>
    <row r="654" spans="1:15" x14ac:dyDescent="0.25">
      <c r="A654" s="18"/>
      <c r="B654" s="51"/>
      <c r="C654" s="52"/>
      <c r="D654" s="52"/>
      <c r="E654" s="52"/>
      <c r="F654" s="52"/>
      <c r="G654" s="52"/>
      <c r="H654" s="52"/>
      <c r="I654" s="52"/>
      <c r="J654" s="52"/>
      <c r="K654" s="52"/>
      <c r="L654" s="52"/>
      <c r="M654" s="34"/>
      <c r="N654" s="52"/>
      <c r="O654" s="27"/>
    </row>
    <row r="655" spans="1:15" x14ac:dyDescent="0.25">
      <c r="A655" s="18"/>
      <c r="B655" s="51"/>
      <c r="C655" s="52"/>
      <c r="D655" s="52"/>
      <c r="E655" s="52"/>
      <c r="F655" s="52"/>
      <c r="G655" s="52"/>
      <c r="H655" s="52"/>
      <c r="I655" s="52"/>
      <c r="J655" s="52"/>
      <c r="K655" s="52"/>
      <c r="L655" s="52"/>
      <c r="M655" s="34"/>
      <c r="N655" s="52"/>
      <c r="O655" s="27"/>
    </row>
    <row r="656" spans="1:15" x14ac:dyDescent="0.25">
      <c r="A656" s="18"/>
      <c r="B656" s="51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34"/>
      <c r="N656" s="52"/>
      <c r="O656" s="27"/>
    </row>
    <row r="657" spans="1:15" x14ac:dyDescent="0.25">
      <c r="A657" s="18"/>
      <c r="B657" s="51"/>
      <c r="C657" s="52"/>
      <c r="D657" s="52"/>
      <c r="E657" s="52"/>
      <c r="F657" s="52"/>
      <c r="G657" s="52"/>
      <c r="H657" s="52"/>
      <c r="I657" s="52"/>
      <c r="J657" s="52"/>
      <c r="K657" s="52"/>
      <c r="L657" s="52"/>
      <c r="M657" s="34"/>
      <c r="N657" s="52"/>
      <c r="O657" s="27"/>
    </row>
    <row r="658" spans="1:15" x14ac:dyDescent="0.25">
      <c r="A658" s="18"/>
      <c r="B658" s="51"/>
      <c r="C658" s="52"/>
      <c r="D658" s="52"/>
      <c r="E658" s="52"/>
      <c r="F658" s="52"/>
      <c r="G658" s="52"/>
      <c r="H658" s="52"/>
      <c r="I658" s="52"/>
      <c r="J658" s="52"/>
      <c r="K658" s="52"/>
      <c r="L658" s="52"/>
      <c r="M658" s="34"/>
      <c r="N658" s="52"/>
      <c r="O658" s="27"/>
    </row>
    <row r="659" spans="1:15" x14ac:dyDescent="0.25">
      <c r="A659" s="18"/>
      <c r="B659" s="51"/>
      <c r="C659" s="52"/>
      <c r="D659" s="52"/>
      <c r="E659" s="52"/>
      <c r="F659" s="52"/>
      <c r="G659" s="52"/>
      <c r="H659" s="52"/>
      <c r="I659" s="52"/>
      <c r="J659" s="52"/>
      <c r="K659" s="52"/>
      <c r="L659" s="52"/>
      <c r="M659" s="34"/>
      <c r="N659" s="52"/>
      <c r="O659" s="27"/>
    </row>
    <row r="660" spans="1:15" x14ac:dyDescent="0.25">
      <c r="A660" s="18"/>
      <c r="B660" s="51"/>
      <c r="C660" s="52"/>
      <c r="D660" s="52"/>
      <c r="E660" s="52"/>
      <c r="F660" s="52"/>
      <c r="G660" s="52"/>
      <c r="H660" s="52"/>
      <c r="I660" s="52"/>
      <c r="J660" s="52"/>
      <c r="K660" s="52"/>
      <c r="L660" s="52"/>
      <c r="M660" s="34"/>
      <c r="N660" s="52"/>
      <c r="O660" s="27"/>
    </row>
    <row r="661" spans="1:15" x14ac:dyDescent="0.25">
      <c r="A661" s="18"/>
      <c r="B661" s="51"/>
      <c r="C661" s="52"/>
      <c r="D661" s="52"/>
      <c r="E661" s="52"/>
      <c r="F661" s="52"/>
      <c r="G661" s="52"/>
      <c r="H661" s="52"/>
      <c r="I661" s="52"/>
      <c r="J661" s="52"/>
      <c r="K661" s="52"/>
      <c r="L661" s="52"/>
      <c r="M661" s="34"/>
      <c r="N661" s="52"/>
      <c r="O661" s="27"/>
    </row>
    <row r="662" spans="1:15" x14ac:dyDescent="0.25">
      <c r="A662" s="18"/>
      <c r="B662" s="51"/>
      <c r="C662" s="52"/>
      <c r="D662" s="52"/>
      <c r="E662" s="52"/>
      <c r="F662" s="52"/>
      <c r="G662" s="52"/>
      <c r="H662" s="52"/>
      <c r="I662" s="52"/>
      <c r="J662" s="52"/>
      <c r="K662" s="52"/>
      <c r="L662" s="52"/>
      <c r="M662" s="34"/>
      <c r="N662" s="52"/>
      <c r="O662" s="27"/>
    </row>
    <row r="663" spans="1:15" x14ac:dyDescent="0.25">
      <c r="A663" s="18"/>
      <c r="B663" s="51"/>
      <c r="C663" s="52"/>
      <c r="D663" s="52"/>
      <c r="E663" s="52"/>
      <c r="F663" s="52"/>
      <c r="G663" s="52"/>
      <c r="H663" s="52"/>
      <c r="I663" s="52"/>
      <c r="J663" s="52"/>
      <c r="K663" s="52"/>
      <c r="L663" s="52"/>
      <c r="M663" s="34"/>
      <c r="N663" s="52"/>
      <c r="O663" s="27"/>
    </row>
    <row r="664" spans="1:15" x14ac:dyDescent="0.25">
      <c r="A664" s="18"/>
      <c r="B664" s="51"/>
      <c r="C664" s="52"/>
      <c r="D664" s="52"/>
      <c r="E664" s="52"/>
      <c r="F664" s="52"/>
      <c r="G664" s="52"/>
      <c r="H664" s="52"/>
      <c r="I664" s="52"/>
      <c r="J664" s="52"/>
      <c r="K664" s="52"/>
      <c r="L664" s="52"/>
      <c r="M664" s="34"/>
      <c r="N664" s="52"/>
      <c r="O664" s="27"/>
    </row>
    <row r="665" spans="1:15" x14ac:dyDescent="0.25">
      <c r="A665" s="18"/>
      <c r="B665" s="51"/>
      <c r="C665" s="52"/>
      <c r="D665" s="52"/>
      <c r="E665" s="52"/>
      <c r="F665" s="52"/>
      <c r="G665" s="52"/>
      <c r="H665" s="52"/>
      <c r="I665" s="52"/>
      <c r="J665" s="52"/>
      <c r="K665" s="52"/>
      <c r="L665" s="52"/>
      <c r="M665" s="34"/>
      <c r="N665" s="52"/>
      <c r="O665" s="27"/>
    </row>
    <row r="666" spans="1:15" x14ac:dyDescent="0.25">
      <c r="A666" s="18"/>
      <c r="B666" s="51"/>
      <c r="C666" s="52"/>
      <c r="D666" s="52"/>
      <c r="E666" s="52"/>
      <c r="F666" s="52"/>
      <c r="G666" s="52"/>
      <c r="H666" s="52"/>
      <c r="I666" s="52"/>
      <c r="J666" s="52"/>
      <c r="K666" s="52"/>
      <c r="L666" s="52"/>
      <c r="M666" s="34"/>
      <c r="N666" s="52"/>
      <c r="O666" s="27"/>
    </row>
    <row r="667" spans="1:15" x14ac:dyDescent="0.25">
      <c r="A667" s="18"/>
      <c r="B667" s="51"/>
      <c r="C667" s="52"/>
      <c r="D667" s="52"/>
      <c r="E667" s="52"/>
      <c r="F667" s="52"/>
      <c r="G667" s="52"/>
      <c r="H667" s="52"/>
      <c r="I667" s="52"/>
      <c r="J667" s="52"/>
      <c r="K667" s="52"/>
      <c r="L667" s="52"/>
      <c r="M667" s="34"/>
      <c r="N667" s="52"/>
      <c r="O667" s="27"/>
    </row>
    <row r="668" spans="1:15" x14ac:dyDescent="0.25">
      <c r="A668" s="18"/>
      <c r="B668" s="51"/>
      <c r="C668" s="52"/>
      <c r="D668" s="52"/>
      <c r="E668" s="52"/>
      <c r="F668" s="52"/>
      <c r="G668" s="52"/>
      <c r="H668" s="52"/>
      <c r="I668" s="52"/>
      <c r="J668" s="52"/>
      <c r="K668" s="52"/>
      <c r="L668" s="52"/>
      <c r="M668" s="34"/>
      <c r="N668" s="52"/>
      <c r="O668" s="27"/>
    </row>
    <row r="669" spans="1:15" x14ac:dyDescent="0.25">
      <c r="A669" s="18"/>
      <c r="B669" s="51"/>
      <c r="C669" s="52"/>
      <c r="D669" s="52"/>
      <c r="E669" s="52"/>
      <c r="F669" s="52"/>
      <c r="G669" s="52"/>
      <c r="H669" s="52"/>
      <c r="I669" s="52"/>
      <c r="J669" s="52"/>
      <c r="K669" s="52"/>
      <c r="L669" s="52"/>
      <c r="M669" s="34"/>
      <c r="N669" s="52"/>
      <c r="O669" s="27"/>
    </row>
    <row r="670" spans="1:15" x14ac:dyDescent="0.25">
      <c r="A670" s="18"/>
      <c r="B670" s="51"/>
      <c r="C670" s="52"/>
      <c r="D670" s="52"/>
      <c r="E670" s="52"/>
      <c r="F670" s="52"/>
      <c r="G670" s="52"/>
      <c r="H670" s="52"/>
      <c r="I670" s="52"/>
      <c r="J670" s="52"/>
      <c r="K670" s="52"/>
      <c r="L670" s="52"/>
      <c r="M670" s="34"/>
      <c r="N670" s="52"/>
      <c r="O670" s="27"/>
    </row>
    <row r="671" spans="1:15" x14ac:dyDescent="0.25">
      <c r="A671" s="18"/>
      <c r="B671" s="51"/>
      <c r="C671" s="52"/>
      <c r="D671" s="52"/>
      <c r="E671" s="52"/>
      <c r="F671" s="52"/>
      <c r="G671" s="52"/>
      <c r="H671" s="52"/>
      <c r="I671" s="52"/>
      <c r="J671" s="52"/>
      <c r="K671" s="52"/>
      <c r="L671" s="52"/>
      <c r="M671" s="34"/>
      <c r="N671" s="52"/>
      <c r="O671" s="27"/>
    </row>
    <row r="672" spans="1:15" x14ac:dyDescent="0.25">
      <c r="A672" s="18"/>
      <c r="B672" s="51"/>
      <c r="C672" s="52"/>
      <c r="D672" s="52"/>
      <c r="E672" s="52"/>
      <c r="F672" s="52"/>
      <c r="G672" s="52"/>
      <c r="H672" s="52"/>
      <c r="I672" s="52"/>
      <c r="J672" s="52"/>
      <c r="K672" s="52"/>
      <c r="L672" s="52"/>
      <c r="M672" s="34"/>
      <c r="N672" s="52"/>
      <c r="O672" s="27"/>
    </row>
    <row r="673" spans="1:15" x14ac:dyDescent="0.25">
      <c r="A673" s="18"/>
      <c r="B673" s="51"/>
      <c r="C673" s="52"/>
      <c r="D673" s="52"/>
      <c r="E673" s="52"/>
      <c r="F673" s="52"/>
      <c r="G673" s="52"/>
      <c r="H673" s="52"/>
      <c r="I673" s="52"/>
      <c r="J673" s="52"/>
      <c r="K673" s="52"/>
      <c r="L673" s="52"/>
      <c r="M673" s="34"/>
      <c r="N673" s="52"/>
      <c r="O673" s="27"/>
    </row>
    <row r="674" spans="1:15" x14ac:dyDescent="0.25">
      <c r="A674" s="18"/>
      <c r="B674" s="51"/>
      <c r="C674" s="52"/>
      <c r="D674" s="52"/>
      <c r="E674" s="52"/>
      <c r="F674" s="52"/>
      <c r="G674" s="52"/>
      <c r="H674" s="52"/>
      <c r="I674" s="52"/>
      <c r="J674" s="52"/>
      <c r="K674" s="52"/>
      <c r="L674" s="52"/>
      <c r="M674" s="34"/>
      <c r="N674" s="52"/>
      <c r="O674" s="27"/>
    </row>
    <row r="675" spans="1:15" x14ac:dyDescent="0.25">
      <c r="A675" s="18"/>
      <c r="B675" s="51"/>
      <c r="C675" s="52"/>
      <c r="D675" s="52"/>
      <c r="E675" s="52"/>
      <c r="F675" s="52"/>
      <c r="G675" s="52"/>
      <c r="H675" s="52"/>
      <c r="I675" s="52"/>
      <c r="J675" s="52"/>
      <c r="K675" s="52"/>
      <c r="L675" s="52"/>
      <c r="M675" s="34"/>
      <c r="N675" s="52"/>
      <c r="O675" s="27"/>
    </row>
    <row r="676" spans="1:15" x14ac:dyDescent="0.25">
      <c r="A676" s="18"/>
      <c r="B676" s="51"/>
      <c r="C676" s="52"/>
      <c r="D676" s="52"/>
      <c r="E676" s="52"/>
      <c r="F676" s="52"/>
      <c r="G676" s="52"/>
      <c r="H676" s="52"/>
      <c r="I676" s="52"/>
      <c r="J676" s="52"/>
      <c r="K676" s="52"/>
      <c r="L676" s="52"/>
      <c r="M676" s="34"/>
      <c r="N676" s="52"/>
      <c r="O676" s="27"/>
    </row>
    <row r="677" spans="1:15" x14ac:dyDescent="0.25">
      <c r="A677" s="18"/>
      <c r="B677" s="51"/>
      <c r="C677" s="52"/>
      <c r="D677" s="52"/>
      <c r="E677" s="52"/>
      <c r="F677" s="52"/>
      <c r="G677" s="52"/>
      <c r="H677" s="52"/>
      <c r="I677" s="52"/>
      <c r="J677" s="52"/>
      <c r="K677" s="52"/>
      <c r="L677" s="52"/>
      <c r="M677" s="34"/>
      <c r="N677" s="52"/>
      <c r="O677" s="27"/>
    </row>
    <row r="678" spans="1:15" x14ac:dyDescent="0.25">
      <c r="A678" s="18"/>
      <c r="B678" s="51"/>
      <c r="C678" s="52"/>
      <c r="D678" s="52"/>
      <c r="E678" s="52"/>
      <c r="F678" s="52"/>
      <c r="G678" s="52"/>
      <c r="H678" s="52"/>
      <c r="I678" s="52"/>
      <c r="J678" s="52"/>
      <c r="K678" s="52"/>
      <c r="L678" s="52"/>
      <c r="M678" s="34"/>
      <c r="N678" s="52"/>
      <c r="O678" s="27"/>
    </row>
    <row r="679" spans="1:15" x14ac:dyDescent="0.25">
      <c r="A679" s="18"/>
      <c r="B679" s="51"/>
      <c r="C679" s="52"/>
      <c r="D679" s="52"/>
      <c r="E679" s="52"/>
      <c r="F679" s="52"/>
      <c r="G679" s="52"/>
      <c r="H679" s="52"/>
      <c r="I679" s="52"/>
      <c r="J679" s="52"/>
      <c r="K679" s="52"/>
      <c r="L679" s="52"/>
      <c r="M679" s="34"/>
      <c r="N679" s="52"/>
      <c r="O679" s="27"/>
    </row>
    <row r="680" spans="1:15" x14ac:dyDescent="0.25">
      <c r="A680" s="18"/>
      <c r="B680" s="51"/>
      <c r="C680" s="52"/>
      <c r="D680" s="52"/>
      <c r="E680" s="52"/>
      <c r="F680" s="52"/>
      <c r="G680" s="52"/>
      <c r="H680" s="52"/>
      <c r="I680" s="52"/>
      <c r="J680" s="52"/>
      <c r="K680" s="52"/>
      <c r="L680" s="52"/>
      <c r="M680" s="34"/>
      <c r="N680" s="52"/>
      <c r="O680" s="27"/>
    </row>
    <row r="681" spans="1:15" x14ac:dyDescent="0.25">
      <c r="A681" s="18"/>
      <c r="B681" s="51"/>
      <c r="C681" s="52"/>
      <c r="D681" s="52"/>
      <c r="E681" s="52"/>
      <c r="F681" s="52"/>
      <c r="G681" s="52"/>
      <c r="H681" s="52"/>
      <c r="I681" s="52"/>
      <c r="J681" s="52"/>
      <c r="K681" s="52"/>
      <c r="L681" s="52"/>
      <c r="M681" s="34"/>
      <c r="N681" s="52"/>
      <c r="O681" s="27"/>
    </row>
    <row r="682" spans="1:15" x14ac:dyDescent="0.25">
      <c r="A682" s="18"/>
      <c r="B682" s="51"/>
      <c r="C682" s="52"/>
      <c r="D682" s="52"/>
      <c r="E682" s="52"/>
      <c r="F682" s="52"/>
      <c r="G682" s="52"/>
      <c r="H682" s="52"/>
      <c r="I682" s="52"/>
      <c r="J682" s="52"/>
      <c r="K682" s="52"/>
      <c r="L682" s="52"/>
      <c r="M682" s="34"/>
      <c r="N682" s="52"/>
      <c r="O682" s="27"/>
    </row>
    <row r="683" spans="1:15" x14ac:dyDescent="0.25">
      <c r="A683" s="18"/>
      <c r="B683" s="51"/>
      <c r="C683" s="52"/>
      <c r="D683" s="52"/>
      <c r="E683" s="52"/>
      <c r="F683" s="52"/>
      <c r="G683" s="52"/>
      <c r="H683" s="52"/>
      <c r="I683" s="52"/>
      <c r="J683" s="52"/>
      <c r="K683" s="52"/>
      <c r="L683" s="52"/>
      <c r="M683" s="34"/>
      <c r="N683" s="52"/>
      <c r="O683" s="27"/>
    </row>
    <row r="684" spans="1:15" x14ac:dyDescent="0.25">
      <c r="A684" s="18"/>
      <c r="B684" s="51"/>
      <c r="C684" s="52"/>
      <c r="D684" s="52"/>
      <c r="E684" s="52"/>
      <c r="F684" s="52"/>
      <c r="G684" s="52"/>
      <c r="H684" s="52"/>
      <c r="I684" s="52"/>
      <c r="J684" s="52"/>
      <c r="K684" s="52"/>
      <c r="L684" s="52"/>
      <c r="M684" s="34"/>
      <c r="N684" s="52"/>
      <c r="O684" s="27"/>
    </row>
    <row r="685" spans="1:15" x14ac:dyDescent="0.25">
      <c r="A685" s="18"/>
      <c r="B685" s="51"/>
      <c r="C685" s="52"/>
      <c r="D685" s="52"/>
      <c r="E685" s="52"/>
      <c r="F685" s="52"/>
      <c r="G685" s="52"/>
      <c r="H685" s="52"/>
      <c r="I685" s="52"/>
      <c r="J685" s="52"/>
      <c r="K685" s="52"/>
      <c r="L685" s="52"/>
      <c r="M685" s="34"/>
      <c r="N685" s="52"/>
      <c r="O685" s="27"/>
    </row>
    <row r="686" spans="1:15" x14ac:dyDescent="0.25">
      <c r="A686" s="18"/>
      <c r="B686" s="51"/>
      <c r="C686" s="52"/>
      <c r="D686" s="52"/>
      <c r="E686" s="52"/>
      <c r="F686" s="52"/>
      <c r="G686" s="52"/>
      <c r="H686" s="52"/>
      <c r="I686" s="52"/>
      <c r="J686" s="52"/>
      <c r="K686" s="52"/>
      <c r="L686" s="52"/>
      <c r="M686" s="34"/>
      <c r="N686" s="52"/>
      <c r="O686" s="27"/>
    </row>
    <row r="687" spans="1:15" x14ac:dyDescent="0.25">
      <c r="A687" s="18"/>
      <c r="B687" s="51"/>
      <c r="C687" s="52"/>
      <c r="D687" s="52"/>
      <c r="E687" s="52"/>
      <c r="F687" s="52"/>
      <c r="G687" s="52"/>
      <c r="H687" s="52"/>
      <c r="I687" s="52"/>
      <c r="J687" s="52"/>
      <c r="K687" s="52"/>
      <c r="L687" s="52"/>
      <c r="M687" s="34"/>
      <c r="N687" s="52"/>
      <c r="O687" s="27"/>
    </row>
    <row r="688" spans="1:15" x14ac:dyDescent="0.25">
      <c r="A688" s="18"/>
      <c r="B688" s="51"/>
      <c r="C688" s="52"/>
      <c r="D688" s="52"/>
      <c r="E688" s="52"/>
      <c r="F688" s="52"/>
      <c r="G688" s="52"/>
      <c r="H688" s="52"/>
      <c r="I688" s="52"/>
      <c r="J688" s="52"/>
      <c r="K688" s="52"/>
      <c r="L688" s="52"/>
      <c r="M688" s="34"/>
      <c r="N688" s="52"/>
      <c r="O688" s="27"/>
    </row>
    <row r="689" spans="1:15" x14ac:dyDescent="0.25">
      <c r="A689" s="18"/>
      <c r="B689" s="51"/>
      <c r="C689" s="52"/>
      <c r="D689" s="52"/>
      <c r="E689" s="52"/>
      <c r="F689" s="52"/>
      <c r="G689" s="52"/>
      <c r="H689" s="52"/>
      <c r="I689" s="52"/>
      <c r="J689" s="52"/>
      <c r="K689" s="52"/>
      <c r="L689" s="52"/>
      <c r="M689" s="34"/>
      <c r="N689" s="52"/>
      <c r="O689" s="27"/>
    </row>
    <row r="690" spans="1:15" x14ac:dyDescent="0.25">
      <c r="A690" s="18"/>
      <c r="B690" s="51"/>
      <c r="C690" s="52"/>
      <c r="D690" s="52"/>
      <c r="E690" s="52"/>
      <c r="F690" s="52"/>
      <c r="G690" s="52"/>
      <c r="H690" s="52"/>
      <c r="I690" s="52"/>
      <c r="J690" s="52"/>
      <c r="K690" s="52"/>
      <c r="L690" s="52"/>
      <c r="M690" s="34"/>
      <c r="N690" s="52"/>
      <c r="O690" s="27"/>
    </row>
    <row r="691" spans="1:15" x14ac:dyDescent="0.25">
      <c r="A691" s="18"/>
      <c r="B691" s="51"/>
      <c r="C691" s="52"/>
      <c r="D691" s="52"/>
      <c r="E691" s="52"/>
      <c r="F691" s="52"/>
      <c r="G691" s="52"/>
      <c r="H691" s="52"/>
      <c r="I691" s="52"/>
      <c r="J691" s="52"/>
      <c r="K691" s="52"/>
      <c r="L691" s="52"/>
      <c r="M691" s="34"/>
      <c r="N691" s="52"/>
      <c r="O691" s="27"/>
    </row>
    <row r="692" spans="1:15" x14ac:dyDescent="0.25">
      <c r="A692" s="18"/>
      <c r="B692" s="51"/>
      <c r="C692" s="52"/>
      <c r="D692" s="52"/>
      <c r="E692" s="52"/>
      <c r="F692" s="52"/>
      <c r="G692" s="52"/>
      <c r="H692" s="52"/>
      <c r="I692" s="52"/>
      <c r="J692" s="52"/>
      <c r="K692" s="52"/>
      <c r="L692" s="52"/>
      <c r="M692" s="34"/>
      <c r="N692" s="52"/>
      <c r="O692" s="27"/>
    </row>
    <row r="693" spans="1:15" x14ac:dyDescent="0.25">
      <c r="A693" s="18"/>
      <c r="B693" s="51"/>
      <c r="C693" s="52"/>
      <c r="D693" s="52"/>
      <c r="E693" s="52"/>
      <c r="F693" s="52"/>
      <c r="G693" s="52"/>
      <c r="H693" s="52"/>
      <c r="I693" s="52"/>
      <c r="J693" s="52"/>
      <c r="K693" s="52"/>
      <c r="L693" s="52"/>
      <c r="M693" s="34"/>
      <c r="N693" s="52"/>
      <c r="O693" s="27"/>
    </row>
    <row r="694" spans="1:15" x14ac:dyDescent="0.25">
      <c r="A694" s="18"/>
      <c r="B694" s="51"/>
      <c r="C694" s="52"/>
      <c r="D694" s="52"/>
      <c r="E694" s="52"/>
      <c r="F694" s="52"/>
      <c r="G694" s="52"/>
      <c r="H694" s="52"/>
      <c r="I694" s="52"/>
      <c r="J694" s="52"/>
      <c r="K694" s="52"/>
      <c r="L694" s="52"/>
      <c r="M694" s="34"/>
      <c r="N694" s="52"/>
      <c r="O694" s="27"/>
    </row>
    <row r="695" spans="1:15" x14ac:dyDescent="0.25">
      <c r="A695" s="18"/>
      <c r="B695" s="51"/>
      <c r="C695" s="52"/>
      <c r="D695" s="52"/>
      <c r="E695" s="52"/>
      <c r="F695" s="52"/>
      <c r="G695" s="52"/>
      <c r="H695" s="52"/>
      <c r="I695" s="52"/>
      <c r="J695" s="52"/>
      <c r="K695" s="52"/>
      <c r="L695" s="52"/>
      <c r="M695" s="34"/>
      <c r="N695" s="52"/>
      <c r="O695" s="27"/>
    </row>
    <row r="696" spans="1:15" x14ac:dyDescent="0.25">
      <c r="A696" s="18"/>
      <c r="B696" s="51"/>
      <c r="C696" s="52"/>
      <c r="D696" s="52"/>
      <c r="E696" s="52"/>
      <c r="F696" s="52"/>
      <c r="G696" s="52"/>
      <c r="H696" s="52"/>
      <c r="I696" s="52"/>
      <c r="J696" s="52"/>
      <c r="K696" s="52"/>
      <c r="L696" s="52"/>
      <c r="M696" s="34"/>
      <c r="N696" s="52"/>
      <c r="O696" s="27"/>
    </row>
    <row r="697" spans="1:15" x14ac:dyDescent="0.25">
      <c r="A697" s="18"/>
      <c r="B697" s="51"/>
      <c r="C697" s="52"/>
      <c r="D697" s="52"/>
      <c r="E697" s="52"/>
      <c r="F697" s="52"/>
      <c r="G697" s="52"/>
      <c r="H697" s="52"/>
      <c r="I697" s="52"/>
      <c r="J697" s="52"/>
      <c r="K697" s="52"/>
      <c r="L697" s="52"/>
      <c r="M697" s="34"/>
      <c r="N697" s="52"/>
      <c r="O697" s="27"/>
    </row>
    <row r="698" spans="1:15" x14ac:dyDescent="0.25">
      <c r="A698" s="18"/>
      <c r="B698" s="51"/>
      <c r="C698" s="52"/>
      <c r="D698" s="52"/>
      <c r="E698" s="52"/>
      <c r="F698" s="52"/>
      <c r="G698" s="52"/>
      <c r="H698" s="52"/>
      <c r="I698" s="52"/>
      <c r="J698" s="52"/>
      <c r="K698" s="52"/>
      <c r="L698" s="52"/>
      <c r="M698" s="34"/>
      <c r="N698" s="52"/>
      <c r="O698" s="27"/>
    </row>
    <row r="699" spans="1:15" x14ac:dyDescent="0.25">
      <c r="A699" s="18"/>
      <c r="B699" s="51"/>
      <c r="C699" s="52"/>
      <c r="D699" s="52"/>
      <c r="E699" s="52"/>
      <c r="F699" s="52"/>
      <c r="G699" s="52"/>
      <c r="H699" s="52"/>
      <c r="I699" s="52"/>
      <c r="J699" s="52"/>
      <c r="K699" s="52"/>
      <c r="L699" s="52"/>
      <c r="M699" s="34"/>
      <c r="N699" s="52"/>
      <c r="O699" s="27"/>
    </row>
    <row r="700" spans="1:15" x14ac:dyDescent="0.25">
      <c r="A700" s="18"/>
      <c r="B700" s="51"/>
      <c r="C700" s="52"/>
      <c r="D700" s="52"/>
      <c r="E700" s="52"/>
      <c r="F700" s="52"/>
      <c r="G700" s="52"/>
      <c r="H700" s="52"/>
      <c r="I700" s="52"/>
      <c r="J700" s="52"/>
      <c r="K700" s="52"/>
      <c r="L700" s="52"/>
      <c r="M700" s="34"/>
      <c r="N700" s="52"/>
      <c r="O700" s="27"/>
    </row>
    <row r="701" spans="1:15" x14ac:dyDescent="0.25">
      <c r="A701" s="18"/>
      <c r="B701" s="51"/>
      <c r="C701" s="52"/>
      <c r="D701" s="52"/>
      <c r="E701" s="52"/>
      <c r="F701" s="52"/>
      <c r="G701" s="52"/>
      <c r="H701" s="52"/>
      <c r="I701" s="52"/>
      <c r="J701" s="52"/>
      <c r="K701" s="52"/>
      <c r="L701" s="52"/>
      <c r="M701" s="34"/>
      <c r="N701" s="52"/>
      <c r="O701" s="27"/>
    </row>
    <row r="702" spans="1:15" x14ac:dyDescent="0.25">
      <c r="A702" s="18"/>
      <c r="B702" s="51"/>
      <c r="C702" s="52"/>
      <c r="D702" s="52"/>
      <c r="E702" s="52"/>
      <c r="F702" s="52"/>
      <c r="G702" s="52"/>
      <c r="H702" s="52"/>
      <c r="I702" s="52"/>
      <c r="J702" s="52"/>
      <c r="K702" s="52"/>
      <c r="L702" s="52"/>
      <c r="M702" s="34"/>
      <c r="N702" s="52"/>
      <c r="O702" s="27"/>
    </row>
    <row r="703" spans="1:15" x14ac:dyDescent="0.25">
      <c r="A703" s="18"/>
      <c r="B703" s="51"/>
      <c r="C703" s="52"/>
      <c r="D703" s="52"/>
      <c r="E703" s="52"/>
      <c r="F703" s="52"/>
      <c r="G703" s="52"/>
      <c r="H703" s="52"/>
      <c r="I703" s="52"/>
      <c r="J703" s="52"/>
      <c r="K703" s="52"/>
      <c r="L703" s="52"/>
      <c r="M703" s="34"/>
      <c r="N703" s="52"/>
      <c r="O703" s="27"/>
    </row>
    <row r="704" spans="1:15" x14ac:dyDescent="0.25">
      <c r="A704" s="18"/>
      <c r="B704" s="51"/>
      <c r="C704" s="52"/>
      <c r="D704" s="52"/>
      <c r="E704" s="52"/>
      <c r="F704" s="52"/>
      <c r="G704" s="52"/>
      <c r="H704" s="52"/>
      <c r="I704" s="52"/>
      <c r="J704" s="52"/>
      <c r="K704" s="52"/>
      <c r="L704" s="52"/>
      <c r="M704" s="34"/>
      <c r="N704" s="52"/>
      <c r="O704" s="27"/>
    </row>
    <row r="705" spans="1:15" x14ac:dyDescent="0.25">
      <c r="A705" s="18"/>
      <c r="B705" s="51"/>
      <c r="C705" s="52"/>
      <c r="D705" s="52"/>
      <c r="E705" s="52"/>
      <c r="F705" s="52"/>
      <c r="G705" s="52"/>
      <c r="H705" s="52"/>
      <c r="I705" s="52"/>
      <c r="J705" s="52"/>
      <c r="K705" s="52"/>
      <c r="L705" s="52"/>
      <c r="M705" s="34"/>
      <c r="N705" s="52"/>
      <c r="O705" s="27"/>
    </row>
    <row r="706" spans="1:15" x14ac:dyDescent="0.25">
      <c r="A706" s="18"/>
      <c r="B706" s="51"/>
      <c r="C706" s="52"/>
      <c r="D706" s="52"/>
      <c r="E706" s="52"/>
      <c r="F706" s="52"/>
      <c r="G706" s="52"/>
      <c r="H706" s="52"/>
      <c r="I706" s="52"/>
      <c r="J706" s="52"/>
      <c r="K706" s="52"/>
      <c r="L706" s="52"/>
      <c r="M706" s="34"/>
      <c r="N706" s="52"/>
      <c r="O706" s="27"/>
    </row>
    <row r="707" spans="1:15" x14ac:dyDescent="0.25">
      <c r="A707" s="18"/>
      <c r="B707" s="51"/>
      <c r="C707" s="52"/>
      <c r="D707" s="52"/>
      <c r="E707" s="52"/>
      <c r="F707" s="52"/>
      <c r="G707" s="52"/>
      <c r="H707" s="52"/>
      <c r="I707" s="52"/>
      <c r="J707" s="52"/>
      <c r="K707" s="52"/>
      <c r="L707" s="52"/>
      <c r="M707" s="34"/>
      <c r="N707" s="52"/>
      <c r="O707" s="27"/>
    </row>
    <row r="708" spans="1:15" x14ac:dyDescent="0.25">
      <c r="A708" s="18"/>
      <c r="B708" s="51"/>
      <c r="C708" s="52"/>
      <c r="D708" s="52"/>
      <c r="E708" s="52"/>
      <c r="F708" s="52"/>
      <c r="G708" s="52"/>
      <c r="H708" s="52"/>
      <c r="I708" s="52"/>
      <c r="J708" s="52"/>
      <c r="K708" s="52"/>
      <c r="L708" s="52"/>
      <c r="M708" s="34"/>
      <c r="N708" s="52"/>
      <c r="O708" s="27"/>
    </row>
    <row r="709" spans="1:15" x14ac:dyDescent="0.25">
      <c r="A709" s="18"/>
      <c r="B709" s="51"/>
      <c r="C709" s="52"/>
      <c r="D709" s="52"/>
      <c r="E709" s="52"/>
      <c r="F709" s="52"/>
      <c r="G709" s="52"/>
      <c r="H709" s="52"/>
      <c r="I709" s="52"/>
      <c r="J709" s="52"/>
      <c r="K709" s="52"/>
      <c r="L709" s="52"/>
      <c r="M709" s="34"/>
      <c r="N709" s="52"/>
      <c r="O709" s="27"/>
    </row>
    <row r="710" spans="1:15" x14ac:dyDescent="0.25">
      <c r="A710" s="18"/>
      <c r="B710" s="51"/>
      <c r="C710" s="52"/>
      <c r="D710" s="52"/>
      <c r="E710" s="52"/>
      <c r="F710" s="52"/>
      <c r="G710" s="52"/>
      <c r="H710" s="52"/>
      <c r="I710" s="52"/>
      <c r="J710" s="52"/>
      <c r="K710" s="52"/>
      <c r="L710" s="52"/>
      <c r="M710" s="34"/>
      <c r="N710" s="52"/>
      <c r="O710" s="27"/>
    </row>
    <row r="711" spans="1:15" x14ac:dyDescent="0.25">
      <c r="A711" s="18"/>
      <c r="B711" s="51"/>
      <c r="C711" s="52"/>
      <c r="D711" s="52"/>
      <c r="E711" s="52"/>
      <c r="F711" s="52"/>
      <c r="G711" s="52"/>
      <c r="H711" s="52"/>
      <c r="I711" s="52"/>
      <c r="J711" s="52"/>
      <c r="K711" s="52"/>
      <c r="L711" s="52"/>
      <c r="M711" s="34"/>
      <c r="N711" s="52"/>
      <c r="O711" s="27"/>
    </row>
    <row r="712" spans="1:15" x14ac:dyDescent="0.25">
      <c r="A712" s="18"/>
      <c r="B712" s="51"/>
      <c r="C712" s="52"/>
      <c r="D712" s="52"/>
      <c r="E712" s="52"/>
      <c r="F712" s="52"/>
      <c r="G712" s="52"/>
      <c r="H712" s="52"/>
      <c r="I712" s="52"/>
      <c r="J712" s="52"/>
      <c r="K712" s="52"/>
      <c r="L712" s="52"/>
      <c r="M712" s="34"/>
      <c r="N712" s="52"/>
      <c r="O712" s="27"/>
    </row>
    <row r="713" spans="1:15" x14ac:dyDescent="0.25">
      <c r="A713" s="18"/>
      <c r="B713" s="51"/>
      <c r="C713" s="52"/>
      <c r="D713" s="52"/>
      <c r="E713" s="52"/>
      <c r="F713" s="52"/>
      <c r="G713" s="52"/>
      <c r="H713" s="52"/>
      <c r="I713" s="52"/>
      <c r="J713" s="52"/>
      <c r="K713" s="52"/>
      <c r="L713" s="52"/>
      <c r="M713" s="34"/>
      <c r="N713" s="52"/>
      <c r="O713" s="27"/>
    </row>
    <row r="714" spans="1:15" x14ac:dyDescent="0.25">
      <c r="A714" s="18"/>
      <c r="B714" s="51"/>
      <c r="C714" s="52"/>
      <c r="D714" s="52"/>
      <c r="E714" s="52"/>
      <c r="F714" s="52"/>
      <c r="G714" s="52"/>
      <c r="H714" s="52"/>
      <c r="I714" s="52"/>
      <c r="J714" s="52"/>
      <c r="K714" s="52"/>
      <c r="L714" s="52"/>
      <c r="M714" s="34"/>
      <c r="N714" s="52"/>
      <c r="O714" s="27"/>
    </row>
    <row r="715" spans="1:15" x14ac:dyDescent="0.25">
      <c r="A715" s="18"/>
      <c r="B715" s="51"/>
      <c r="C715" s="52"/>
      <c r="D715" s="52"/>
      <c r="E715" s="52"/>
      <c r="F715" s="52"/>
      <c r="G715" s="52"/>
      <c r="H715" s="52"/>
      <c r="I715" s="52"/>
      <c r="J715" s="52"/>
      <c r="K715" s="52"/>
      <c r="L715" s="52"/>
      <c r="M715" s="34"/>
      <c r="N715" s="52"/>
      <c r="O715" s="27"/>
    </row>
    <row r="716" spans="1:15" x14ac:dyDescent="0.25">
      <c r="A716" s="18"/>
      <c r="B716" s="51"/>
      <c r="C716" s="52"/>
      <c r="D716" s="52"/>
      <c r="E716" s="52"/>
      <c r="F716" s="52"/>
      <c r="G716" s="52"/>
      <c r="H716" s="52"/>
      <c r="I716" s="52"/>
      <c r="J716" s="52"/>
      <c r="K716" s="52"/>
      <c r="L716" s="52"/>
      <c r="M716" s="34"/>
      <c r="N716" s="52"/>
      <c r="O716" s="27"/>
    </row>
    <row r="717" spans="1:15" x14ac:dyDescent="0.25">
      <c r="A717" s="18"/>
      <c r="B717" s="51"/>
      <c r="C717" s="52"/>
      <c r="D717" s="52"/>
      <c r="E717" s="52"/>
      <c r="F717" s="52"/>
      <c r="G717" s="52"/>
      <c r="H717" s="52"/>
      <c r="I717" s="52"/>
      <c r="J717" s="52"/>
      <c r="K717" s="52"/>
      <c r="L717" s="52"/>
      <c r="M717" s="34"/>
      <c r="N717" s="52"/>
      <c r="O717" s="27"/>
    </row>
    <row r="718" spans="1:15" x14ac:dyDescent="0.25">
      <c r="A718" s="18"/>
      <c r="B718" s="51"/>
      <c r="C718" s="52"/>
      <c r="D718" s="52"/>
      <c r="E718" s="52"/>
      <c r="F718" s="52"/>
      <c r="G718" s="52"/>
      <c r="H718" s="52"/>
      <c r="I718" s="52"/>
      <c r="J718" s="52"/>
      <c r="K718" s="52"/>
      <c r="L718" s="52"/>
      <c r="M718" s="34"/>
      <c r="N718" s="52"/>
      <c r="O718" s="27"/>
    </row>
    <row r="719" spans="1:15" x14ac:dyDescent="0.25">
      <c r="A719" s="18"/>
      <c r="B719" s="51"/>
      <c r="C719" s="52"/>
      <c r="D719" s="52"/>
      <c r="E719" s="52"/>
      <c r="F719" s="52"/>
      <c r="G719" s="52"/>
      <c r="H719" s="52"/>
      <c r="I719" s="52"/>
      <c r="J719" s="52"/>
      <c r="K719" s="52"/>
      <c r="L719" s="52"/>
      <c r="M719" s="34"/>
      <c r="N719" s="52"/>
      <c r="O719" s="27"/>
    </row>
    <row r="720" spans="1:15" x14ac:dyDescent="0.25">
      <c r="A720" s="18"/>
      <c r="B720" s="51"/>
      <c r="C720" s="52"/>
      <c r="D720" s="52"/>
      <c r="E720" s="52"/>
      <c r="F720" s="52"/>
      <c r="G720" s="52"/>
      <c r="H720" s="52"/>
      <c r="I720" s="52"/>
      <c r="J720" s="52"/>
      <c r="K720" s="52"/>
      <c r="L720" s="52"/>
      <c r="M720" s="34"/>
      <c r="N720" s="52"/>
      <c r="O720" s="27"/>
    </row>
    <row r="721" spans="1:15" x14ac:dyDescent="0.25">
      <c r="A721" s="18"/>
      <c r="B721" s="51"/>
      <c r="C721" s="52"/>
      <c r="D721" s="52"/>
      <c r="E721" s="52"/>
      <c r="F721" s="52"/>
      <c r="G721" s="52"/>
      <c r="H721" s="52"/>
      <c r="I721" s="52"/>
      <c r="J721" s="52"/>
      <c r="K721" s="52"/>
      <c r="L721" s="52"/>
      <c r="M721" s="34"/>
      <c r="N721" s="52"/>
      <c r="O721" s="27"/>
    </row>
    <row r="722" spans="1:15" x14ac:dyDescent="0.25">
      <c r="A722" s="18"/>
      <c r="B722" s="51"/>
      <c r="C722" s="52"/>
      <c r="D722" s="52"/>
      <c r="E722" s="52"/>
      <c r="F722" s="52"/>
      <c r="G722" s="52"/>
      <c r="H722" s="52"/>
      <c r="I722" s="52"/>
      <c r="J722" s="52"/>
      <c r="K722" s="52"/>
      <c r="L722" s="52"/>
      <c r="M722" s="34"/>
      <c r="N722" s="52"/>
      <c r="O722" s="27"/>
    </row>
    <row r="723" spans="1:15" x14ac:dyDescent="0.25">
      <c r="A723" s="18"/>
      <c r="B723" s="51"/>
      <c r="C723" s="52"/>
      <c r="D723" s="52"/>
      <c r="E723" s="52"/>
      <c r="F723" s="52"/>
      <c r="G723" s="52"/>
      <c r="H723" s="52"/>
      <c r="I723" s="52"/>
      <c r="J723" s="52"/>
      <c r="K723" s="52"/>
      <c r="L723" s="52"/>
      <c r="M723" s="34"/>
      <c r="N723" s="52"/>
      <c r="O723" s="27"/>
    </row>
    <row r="724" spans="1:15" x14ac:dyDescent="0.25">
      <c r="A724" s="18"/>
      <c r="B724" s="51"/>
      <c r="C724" s="52"/>
      <c r="D724" s="52"/>
      <c r="E724" s="52"/>
      <c r="F724" s="52"/>
      <c r="G724" s="52"/>
      <c r="H724" s="52"/>
      <c r="I724" s="52"/>
      <c r="J724" s="52"/>
      <c r="K724" s="52"/>
      <c r="L724" s="52"/>
      <c r="M724" s="34"/>
      <c r="N724" s="52"/>
      <c r="O724" s="27"/>
    </row>
    <row r="725" spans="1:15" x14ac:dyDescent="0.25">
      <c r="A725" s="18"/>
      <c r="B725" s="51"/>
      <c r="C725" s="52"/>
      <c r="D725" s="52"/>
      <c r="E725" s="52"/>
      <c r="F725" s="52"/>
      <c r="G725" s="52"/>
      <c r="H725" s="52"/>
      <c r="I725" s="52"/>
      <c r="J725" s="52"/>
      <c r="K725" s="52"/>
      <c r="L725" s="52"/>
      <c r="M725" s="34"/>
      <c r="N725" s="52"/>
      <c r="O725" s="27"/>
    </row>
    <row r="726" spans="1:15" x14ac:dyDescent="0.25">
      <c r="A726" s="18"/>
      <c r="B726" s="51"/>
      <c r="C726" s="52"/>
      <c r="D726" s="52"/>
      <c r="E726" s="52"/>
      <c r="F726" s="52"/>
      <c r="G726" s="52"/>
      <c r="H726" s="52"/>
      <c r="I726" s="52"/>
      <c r="J726" s="52"/>
      <c r="K726" s="52"/>
      <c r="L726" s="52"/>
      <c r="M726" s="34"/>
      <c r="N726" s="52"/>
      <c r="O726" s="27"/>
    </row>
    <row r="727" spans="1:15" x14ac:dyDescent="0.25">
      <c r="A727" s="18"/>
      <c r="B727" s="51"/>
      <c r="C727" s="52"/>
      <c r="D727" s="52"/>
      <c r="E727" s="52"/>
      <c r="F727" s="52"/>
      <c r="G727" s="52"/>
      <c r="H727" s="52"/>
      <c r="I727" s="52"/>
      <c r="J727" s="52"/>
      <c r="K727" s="52"/>
      <c r="L727" s="52"/>
      <c r="M727" s="34"/>
      <c r="N727" s="52"/>
      <c r="O727" s="27"/>
    </row>
    <row r="728" spans="1:15" x14ac:dyDescent="0.25">
      <c r="A728" s="18"/>
      <c r="B728" s="51"/>
      <c r="C728" s="52"/>
      <c r="D728" s="52"/>
      <c r="E728" s="52"/>
      <c r="F728" s="52"/>
      <c r="G728" s="52"/>
      <c r="H728" s="52"/>
      <c r="I728" s="52"/>
      <c r="J728" s="52"/>
      <c r="K728" s="52"/>
      <c r="L728" s="52"/>
      <c r="M728" s="34"/>
      <c r="N728" s="52"/>
      <c r="O728" s="27"/>
    </row>
    <row r="729" spans="1:15" x14ac:dyDescent="0.25">
      <c r="A729" s="18"/>
      <c r="B729" s="51"/>
      <c r="C729" s="52"/>
      <c r="D729" s="52"/>
      <c r="E729" s="52"/>
      <c r="F729" s="52"/>
      <c r="G729" s="52"/>
      <c r="H729" s="52"/>
      <c r="I729" s="52"/>
      <c r="J729" s="52"/>
      <c r="K729" s="52"/>
      <c r="L729" s="52"/>
      <c r="M729" s="34"/>
      <c r="N729" s="52"/>
      <c r="O729" s="27"/>
    </row>
    <row r="730" spans="1:15" x14ac:dyDescent="0.25">
      <c r="A730" s="18"/>
      <c r="B730" s="51"/>
      <c r="C730" s="52"/>
      <c r="D730" s="52"/>
      <c r="E730" s="52"/>
      <c r="F730" s="52"/>
      <c r="G730" s="52"/>
      <c r="H730" s="52"/>
      <c r="I730" s="52"/>
      <c r="J730" s="52"/>
      <c r="K730" s="52"/>
      <c r="L730" s="52"/>
      <c r="M730" s="34"/>
      <c r="N730" s="52"/>
      <c r="O730" s="27"/>
    </row>
    <row r="731" spans="1:15" x14ac:dyDescent="0.25">
      <c r="A731" s="18"/>
      <c r="B731" s="51"/>
      <c r="C731" s="52"/>
      <c r="D731" s="52"/>
      <c r="E731" s="52"/>
      <c r="F731" s="52"/>
      <c r="G731" s="52"/>
      <c r="H731" s="52"/>
      <c r="I731" s="52"/>
      <c r="J731" s="52"/>
      <c r="K731" s="52"/>
      <c r="L731" s="52"/>
      <c r="M731" s="34"/>
      <c r="N731" s="52"/>
      <c r="O731" s="27"/>
    </row>
    <row r="732" spans="1:15" x14ac:dyDescent="0.25">
      <c r="A732" s="18"/>
      <c r="B732" s="51"/>
      <c r="C732" s="52"/>
      <c r="D732" s="52"/>
      <c r="E732" s="52"/>
      <c r="F732" s="52"/>
      <c r="G732" s="52"/>
      <c r="H732" s="52"/>
      <c r="I732" s="52"/>
      <c r="J732" s="52"/>
      <c r="K732" s="52"/>
      <c r="L732" s="52"/>
      <c r="M732" s="34"/>
      <c r="N732" s="52"/>
      <c r="O732" s="27"/>
    </row>
    <row r="733" spans="1:15" x14ac:dyDescent="0.25">
      <c r="A733" s="18"/>
      <c r="B733" s="51"/>
      <c r="C733" s="52"/>
      <c r="D733" s="52"/>
      <c r="E733" s="52"/>
      <c r="F733" s="52"/>
      <c r="G733" s="52"/>
      <c r="H733" s="52"/>
      <c r="I733" s="52"/>
      <c r="J733" s="52"/>
      <c r="K733" s="52"/>
      <c r="L733" s="52"/>
      <c r="M733" s="34"/>
      <c r="N733" s="52"/>
      <c r="O733" s="27"/>
    </row>
    <row r="734" spans="1:15" x14ac:dyDescent="0.25">
      <c r="A734" s="18"/>
      <c r="B734" s="51"/>
      <c r="C734" s="52"/>
      <c r="D734" s="52"/>
      <c r="E734" s="52"/>
      <c r="F734" s="52"/>
      <c r="G734" s="52"/>
      <c r="H734" s="52"/>
      <c r="I734" s="52"/>
      <c r="J734" s="52"/>
      <c r="K734" s="52"/>
      <c r="L734" s="52"/>
      <c r="M734" s="34"/>
      <c r="N734" s="52"/>
      <c r="O734" s="27"/>
    </row>
    <row r="735" spans="1:15" x14ac:dyDescent="0.25">
      <c r="A735" s="18"/>
      <c r="B735" s="51"/>
      <c r="C735" s="52"/>
      <c r="D735" s="52"/>
      <c r="E735" s="52"/>
      <c r="F735" s="52"/>
      <c r="G735" s="52"/>
      <c r="H735" s="52"/>
      <c r="I735" s="52"/>
      <c r="J735" s="52"/>
      <c r="K735" s="52"/>
      <c r="L735" s="52"/>
      <c r="M735" s="34"/>
      <c r="N735" s="52"/>
      <c r="O735" s="27"/>
    </row>
    <row r="736" spans="1:15" x14ac:dyDescent="0.25">
      <c r="A736" s="18"/>
      <c r="B736" s="51"/>
      <c r="C736" s="52"/>
      <c r="D736" s="52"/>
      <c r="E736" s="52"/>
      <c r="F736" s="52"/>
      <c r="G736" s="52"/>
      <c r="H736" s="52"/>
      <c r="I736" s="52"/>
      <c r="J736" s="52"/>
      <c r="K736" s="52"/>
      <c r="L736" s="52"/>
      <c r="M736" s="34"/>
      <c r="N736" s="52"/>
      <c r="O736" s="27"/>
    </row>
    <row r="737" spans="1:15" x14ac:dyDescent="0.25">
      <c r="A737" s="18"/>
      <c r="B737" s="51"/>
      <c r="C737" s="52"/>
      <c r="D737" s="52"/>
      <c r="E737" s="52"/>
      <c r="F737" s="52"/>
      <c r="G737" s="52"/>
      <c r="H737" s="52"/>
      <c r="I737" s="52"/>
      <c r="J737" s="52"/>
      <c r="K737" s="52"/>
      <c r="L737" s="52"/>
      <c r="M737" s="34"/>
      <c r="N737" s="52"/>
      <c r="O737" s="27"/>
    </row>
    <row r="738" spans="1:15" x14ac:dyDescent="0.25">
      <c r="A738" s="18"/>
      <c r="B738" s="51"/>
      <c r="C738" s="52"/>
      <c r="D738" s="52"/>
      <c r="E738" s="52"/>
      <c r="F738" s="52"/>
      <c r="G738" s="52"/>
      <c r="H738" s="52"/>
      <c r="I738" s="52"/>
      <c r="J738" s="52"/>
      <c r="K738" s="52"/>
      <c r="L738" s="52"/>
      <c r="M738" s="34"/>
      <c r="N738" s="52"/>
      <c r="O738" s="27"/>
    </row>
    <row r="739" spans="1:15" x14ac:dyDescent="0.25">
      <c r="A739" s="18"/>
      <c r="B739" s="51"/>
      <c r="C739" s="52"/>
      <c r="D739" s="52"/>
      <c r="E739" s="52"/>
      <c r="F739" s="52"/>
      <c r="G739" s="52"/>
      <c r="H739" s="52"/>
      <c r="I739" s="52"/>
      <c r="J739" s="52"/>
      <c r="K739" s="52"/>
      <c r="L739" s="52"/>
      <c r="M739" s="34"/>
      <c r="N739" s="52"/>
      <c r="O739" s="27"/>
    </row>
    <row r="740" spans="1:15" x14ac:dyDescent="0.25">
      <c r="A740" s="18"/>
      <c r="B740" s="51"/>
      <c r="C740" s="52"/>
      <c r="D740" s="52"/>
      <c r="E740" s="52"/>
      <c r="F740" s="52"/>
      <c r="G740" s="52"/>
      <c r="H740" s="52"/>
      <c r="I740" s="52"/>
      <c r="J740" s="52"/>
      <c r="K740" s="52"/>
      <c r="L740" s="52"/>
      <c r="M740" s="34"/>
      <c r="N740" s="52"/>
      <c r="O740" s="27"/>
    </row>
    <row r="741" spans="1:15" x14ac:dyDescent="0.25">
      <c r="A741" s="18"/>
      <c r="B741" s="51"/>
      <c r="C741" s="52"/>
      <c r="D741" s="52"/>
      <c r="E741" s="52"/>
      <c r="F741" s="52"/>
      <c r="G741" s="52"/>
      <c r="H741" s="52"/>
      <c r="I741" s="52"/>
      <c r="J741" s="52"/>
      <c r="K741" s="52"/>
      <c r="L741" s="52"/>
      <c r="M741" s="34"/>
      <c r="N741" s="52"/>
      <c r="O741" s="27"/>
    </row>
    <row r="742" spans="1:15" x14ac:dyDescent="0.25">
      <c r="A742" s="18"/>
      <c r="B742" s="51"/>
      <c r="C742" s="52"/>
      <c r="D742" s="52"/>
      <c r="E742" s="52"/>
      <c r="F742" s="52"/>
      <c r="G742" s="52"/>
      <c r="H742" s="52"/>
      <c r="I742" s="52"/>
      <c r="J742" s="52"/>
      <c r="K742" s="52"/>
      <c r="L742" s="52"/>
      <c r="M742" s="34"/>
      <c r="N742" s="52"/>
      <c r="O742" s="27"/>
    </row>
    <row r="743" spans="1:15" x14ac:dyDescent="0.25">
      <c r="A743" s="18"/>
      <c r="B743" s="51"/>
      <c r="C743" s="52"/>
      <c r="D743" s="52"/>
      <c r="E743" s="52"/>
      <c r="F743" s="52"/>
      <c r="G743" s="52"/>
      <c r="H743" s="52"/>
      <c r="I743" s="52"/>
      <c r="J743" s="52"/>
      <c r="K743" s="52"/>
      <c r="L743" s="52"/>
      <c r="M743" s="34"/>
      <c r="N743" s="52"/>
      <c r="O743" s="27"/>
    </row>
    <row r="744" spans="1:15" x14ac:dyDescent="0.25">
      <c r="A744" s="18"/>
      <c r="B744" s="51"/>
      <c r="C744" s="52"/>
      <c r="D744" s="52"/>
      <c r="E744" s="52"/>
      <c r="F744" s="52"/>
      <c r="G744" s="52"/>
      <c r="H744" s="52"/>
      <c r="I744" s="52"/>
      <c r="J744" s="52"/>
      <c r="K744" s="52"/>
      <c r="L744" s="52"/>
      <c r="M744" s="34"/>
      <c r="N744" s="52"/>
      <c r="O744" s="27"/>
    </row>
    <row r="745" spans="1:15" x14ac:dyDescent="0.25">
      <c r="A745" s="18"/>
      <c r="B745" s="51"/>
      <c r="C745" s="52"/>
      <c r="D745" s="52"/>
      <c r="E745" s="52"/>
      <c r="F745" s="52"/>
      <c r="G745" s="52"/>
      <c r="H745" s="52"/>
      <c r="I745" s="52"/>
      <c r="J745" s="52"/>
      <c r="K745" s="52"/>
      <c r="L745" s="52"/>
      <c r="M745" s="34"/>
      <c r="N745" s="52"/>
      <c r="O745" s="27"/>
    </row>
    <row r="746" spans="1:15" x14ac:dyDescent="0.25">
      <c r="A746" s="18"/>
      <c r="B746" s="51"/>
      <c r="C746" s="52"/>
      <c r="D746" s="52"/>
      <c r="E746" s="52"/>
      <c r="F746" s="52"/>
      <c r="G746" s="52"/>
      <c r="H746" s="52"/>
      <c r="I746" s="52"/>
      <c r="J746" s="52"/>
      <c r="K746" s="52"/>
      <c r="L746" s="52"/>
      <c r="M746" s="34"/>
      <c r="N746" s="52"/>
      <c r="O746" s="27"/>
    </row>
    <row r="747" spans="1:15" x14ac:dyDescent="0.25">
      <c r="A747" s="18"/>
      <c r="B747" s="51"/>
      <c r="C747" s="52"/>
      <c r="D747" s="52"/>
      <c r="E747" s="52"/>
      <c r="F747" s="52"/>
      <c r="G747" s="52"/>
      <c r="H747" s="52"/>
      <c r="I747" s="52"/>
      <c r="J747" s="52"/>
      <c r="K747" s="52"/>
      <c r="L747" s="52"/>
      <c r="M747" s="34"/>
      <c r="N747" s="52"/>
      <c r="O747" s="27"/>
    </row>
    <row r="748" spans="1:15" x14ac:dyDescent="0.25">
      <c r="A748" s="18"/>
      <c r="B748" s="51"/>
      <c r="C748" s="52"/>
      <c r="D748" s="52"/>
      <c r="E748" s="52"/>
      <c r="F748" s="52"/>
      <c r="G748" s="52"/>
      <c r="H748" s="52"/>
      <c r="I748" s="52"/>
      <c r="J748" s="52"/>
      <c r="K748" s="52"/>
      <c r="L748" s="52"/>
      <c r="M748" s="34"/>
      <c r="N748" s="52"/>
      <c r="O748" s="27"/>
    </row>
    <row r="749" spans="1:15" x14ac:dyDescent="0.25">
      <c r="A749" s="18"/>
      <c r="B749" s="51"/>
      <c r="C749" s="52"/>
      <c r="D749" s="52"/>
      <c r="E749" s="52"/>
      <c r="F749" s="52"/>
      <c r="G749" s="52"/>
      <c r="H749" s="52"/>
      <c r="I749" s="52"/>
      <c r="J749" s="52"/>
      <c r="K749" s="52"/>
      <c r="L749" s="52"/>
      <c r="M749" s="34"/>
      <c r="N749" s="52"/>
      <c r="O749" s="27"/>
    </row>
    <row r="750" spans="1:15" x14ac:dyDescent="0.25">
      <c r="A750" s="18"/>
      <c r="B750" s="51"/>
      <c r="C750" s="52"/>
      <c r="D750" s="52"/>
      <c r="E750" s="52"/>
      <c r="F750" s="52"/>
      <c r="G750" s="52"/>
      <c r="H750" s="52"/>
      <c r="I750" s="52"/>
      <c r="J750" s="52"/>
      <c r="K750" s="52"/>
      <c r="L750" s="52"/>
      <c r="M750" s="34"/>
      <c r="N750" s="52"/>
      <c r="O750" s="27"/>
    </row>
    <row r="751" spans="1:15" x14ac:dyDescent="0.25">
      <c r="A751" s="18"/>
      <c r="B751" s="51"/>
      <c r="C751" s="52"/>
      <c r="D751" s="52"/>
      <c r="E751" s="52"/>
      <c r="F751" s="52"/>
      <c r="G751" s="52"/>
      <c r="H751" s="52"/>
      <c r="I751" s="52"/>
      <c r="J751" s="52"/>
      <c r="K751" s="52"/>
      <c r="L751" s="52"/>
      <c r="M751" s="34"/>
      <c r="N751" s="52"/>
      <c r="O751" s="27"/>
    </row>
    <row r="752" spans="1:15" x14ac:dyDescent="0.25">
      <c r="A752" s="18"/>
      <c r="B752" s="51"/>
      <c r="C752" s="52"/>
      <c r="D752" s="52"/>
      <c r="E752" s="52"/>
      <c r="F752" s="52"/>
      <c r="G752" s="52"/>
      <c r="H752" s="52"/>
      <c r="I752" s="52"/>
      <c r="J752" s="52"/>
      <c r="K752" s="52"/>
      <c r="L752" s="52"/>
      <c r="M752" s="34"/>
      <c r="N752" s="52"/>
      <c r="O752" s="27"/>
    </row>
    <row r="753" spans="1:15" x14ac:dyDescent="0.25">
      <c r="A753" s="18"/>
      <c r="B753" s="51"/>
      <c r="C753" s="52"/>
      <c r="D753" s="52"/>
      <c r="E753" s="52"/>
      <c r="F753" s="52"/>
      <c r="G753" s="52"/>
      <c r="H753" s="52"/>
      <c r="I753" s="52"/>
      <c r="J753" s="52"/>
      <c r="K753" s="52"/>
      <c r="L753" s="52"/>
      <c r="M753" s="34"/>
      <c r="N753" s="52"/>
      <c r="O753" s="27"/>
    </row>
    <row r="754" spans="1:15" x14ac:dyDescent="0.25">
      <c r="A754" s="18"/>
      <c r="B754" s="51"/>
      <c r="C754" s="52"/>
      <c r="D754" s="52"/>
      <c r="E754" s="52"/>
      <c r="F754" s="52"/>
      <c r="G754" s="52"/>
      <c r="H754" s="52"/>
      <c r="I754" s="52"/>
      <c r="J754" s="52"/>
      <c r="K754" s="52"/>
      <c r="L754" s="52"/>
      <c r="M754" s="34"/>
      <c r="N754" s="52"/>
      <c r="O754" s="27"/>
    </row>
    <row r="755" spans="1:15" x14ac:dyDescent="0.25">
      <c r="A755" s="18"/>
      <c r="B755" s="51"/>
      <c r="C755" s="52"/>
      <c r="D755" s="52"/>
      <c r="E755" s="52"/>
      <c r="F755" s="52"/>
      <c r="G755" s="52"/>
      <c r="H755" s="52"/>
      <c r="I755" s="52"/>
      <c r="J755" s="52"/>
      <c r="K755" s="52"/>
      <c r="L755" s="52"/>
      <c r="M755" s="34"/>
      <c r="N755" s="52"/>
      <c r="O755" s="27"/>
    </row>
    <row r="756" spans="1:15" x14ac:dyDescent="0.25">
      <c r="A756" s="18"/>
      <c r="B756" s="51"/>
      <c r="C756" s="52"/>
      <c r="D756" s="52"/>
      <c r="E756" s="52"/>
      <c r="F756" s="52"/>
      <c r="G756" s="52"/>
      <c r="H756" s="52"/>
      <c r="I756" s="52"/>
      <c r="J756" s="52"/>
      <c r="K756" s="52"/>
      <c r="L756" s="52"/>
      <c r="M756" s="34"/>
      <c r="N756" s="52"/>
      <c r="O756" s="27"/>
    </row>
    <row r="757" spans="1:15" x14ac:dyDescent="0.25">
      <c r="A757" s="18"/>
      <c r="B757" s="51"/>
      <c r="C757" s="52"/>
      <c r="D757" s="52"/>
      <c r="E757" s="52"/>
      <c r="F757" s="52"/>
      <c r="G757" s="52"/>
      <c r="H757" s="52"/>
      <c r="I757" s="52"/>
      <c r="J757" s="52"/>
      <c r="K757" s="52"/>
      <c r="L757" s="52"/>
      <c r="M757" s="34"/>
      <c r="N757" s="52"/>
      <c r="O757" s="27"/>
    </row>
    <row r="758" spans="1:15" x14ac:dyDescent="0.25">
      <c r="A758" s="18"/>
      <c r="B758" s="51"/>
      <c r="C758" s="52"/>
      <c r="D758" s="52"/>
      <c r="E758" s="52"/>
      <c r="F758" s="52"/>
      <c r="G758" s="52"/>
      <c r="H758" s="52"/>
      <c r="I758" s="52"/>
      <c r="J758" s="52"/>
      <c r="K758" s="52"/>
      <c r="L758" s="52"/>
      <c r="M758" s="34"/>
      <c r="N758" s="52"/>
      <c r="O758" s="27"/>
    </row>
    <row r="759" spans="1:15" x14ac:dyDescent="0.25">
      <c r="A759" s="18"/>
      <c r="B759" s="51"/>
      <c r="C759" s="52"/>
      <c r="D759" s="52"/>
      <c r="E759" s="52"/>
      <c r="F759" s="52"/>
      <c r="G759" s="52"/>
      <c r="H759" s="52"/>
      <c r="I759" s="52"/>
      <c r="J759" s="52"/>
      <c r="K759" s="52"/>
      <c r="L759" s="52"/>
      <c r="M759" s="34"/>
      <c r="N759" s="52"/>
      <c r="O759" s="27"/>
    </row>
    <row r="760" spans="1:15" x14ac:dyDescent="0.25">
      <c r="A760" s="18"/>
      <c r="B760" s="51"/>
      <c r="C760" s="52"/>
      <c r="D760" s="52"/>
      <c r="E760" s="52"/>
      <c r="F760" s="52"/>
      <c r="G760" s="52"/>
      <c r="H760" s="52"/>
      <c r="I760" s="52"/>
      <c r="J760" s="52"/>
      <c r="K760" s="52"/>
      <c r="L760" s="52"/>
      <c r="M760" s="34"/>
      <c r="N760" s="52"/>
      <c r="O760" s="27"/>
    </row>
    <row r="761" spans="1:15" x14ac:dyDescent="0.25">
      <c r="A761" s="18"/>
      <c r="B761" s="51"/>
      <c r="C761" s="52"/>
      <c r="D761" s="52"/>
      <c r="E761" s="52"/>
      <c r="F761" s="52"/>
      <c r="G761" s="52"/>
      <c r="H761" s="52"/>
      <c r="I761" s="52"/>
      <c r="J761" s="52"/>
      <c r="K761" s="52"/>
      <c r="L761" s="52"/>
      <c r="M761" s="34"/>
      <c r="N761" s="52"/>
      <c r="O761" s="27"/>
    </row>
    <row r="762" spans="1:15" x14ac:dyDescent="0.25">
      <c r="A762" s="18"/>
      <c r="B762" s="51"/>
      <c r="C762" s="52"/>
      <c r="D762" s="52"/>
      <c r="E762" s="52"/>
      <c r="F762" s="52"/>
      <c r="G762" s="52"/>
      <c r="H762" s="52"/>
      <c r="I762" s="52"/>
      <c r="J762" s="52"/>
      <c r="K762" s="52"/>
      <c r="L762" s="52"/>
      <c r="M762" s="34"/>
      <c r="N762" s="52"/>
      <c r="O762" s="27"/>
    </row>
    <row r="763" spans="1:15" x14ac:dyDescent="0.25">
      <c r="A763" s="18"/>
      <c r="B763" s="51"/>
      <c r="C763" s="52"/>
      <c r="D763" s="52"/>
      <c r="E763" s="52"/>
      <c r="F763" s="52"/>
      <c r="G763" s="52"/>
      <c r="H763" s="52"/>
      <c r="I763" s="52"/>
      <c r="J763" s="52"/>
      <c r="K763" s="52"/>
      <c r="L763" s="52"/>
      <c r="M763" s="34"/>
      <c r="N763" s="52"/>
      <c r="O763" s="27"/>
    </row>
    <row r="764" spans="1:15" x14ac:dyDescent="0.25">
      <c r="A764" s="18"/>
      <c r="B764" s="51"/>
      <c r="C764" s="52"/>
      <c r="D764" s="52"/>
      <c r="E764" s="52"/>
      <c r="F764" s="52"/>
      <c r="G764" s="52"/>
      <c r="H764" s="52"/>
      <c r="I764" s="52"/>
      <c r="J764" s="52"/>
      <c r="K764" s="52"/>
      <c r="L764" s="52"/>
      <c r="M764" s="34"/>
      <c r="N764" s="52"/>
      <c r="O764" s="27"/>
    </row>
    <row r="765" spans="1:15" x14ac:dyDescent="0.25">
      <c r="A765" s="18"/>
      <c r="B765" s="51"/>
      <c r="C765" s="52"/>
      <c r="D765" s="52"/>
      <c r="E765" s="52"/>
      <c r="F765" s="52"/>
      <c r="G765" s="52"/>
      <c r="H765" s="52"/>
      <c r="I765" s="52"/>
      <c r="J765" s="52"/>
      <c r="K765" s="52"/>
      <c r="L765" s="52"/>
      <c r="M765" s="34"/>
      <c r="N765" s="52"/>
      <c r="O765" s="27"/>
    </row>
    <row r="766" spans="1:15" x14ac:dyDescent="0.25">
      <c r="A766" s="18"/>
      <c r="B766" s="51"/>
      <c r="C766" s="52"/>
      <c r="D766" s="52"/>
      <c r="E766" s="52"/>
      <c r="F766" s="52"/>
      <c r="G766" s="52"/>
      <c r="H766" s="52"/>
      <c r="I766" s="52"/>
      <c r="J766" s="52"/>
      <c r="K766" s="52"/>
      <c r="L766" s="52"/>
      <c r="M766" s="34"/>
      <c r="N766" s="52"/>
      <c r="O766" s="27"/>
    </row>
    <row r="767" spans="1:15" x14ac:dyDescent="0.25">
      <c r="A767" s="18"/>
      <c r="B767" s="51"/>
      <c r="C767" s="52"/>
      <c r="D767" s="52"/>
      <c r="E767" s="52"/>
      <c r="F767" s="52"/>
      <c r="G767" s="52"/>
      <c r="H767" s="52"/>
      <c r="I767" s="52"/>
      <c r="J767" s="52"/>
      <c r="K767" s="52"/>
      <c r="L767" s="52"/>
      <c r="M767" s="34"/>
      <c r="N767" s="52"/>
      <c r="O767" s="27"/>
    </row>
    <row r="768" spans="1:15" x14ac:dyDescent="0.25">
      <c r="A768" s="18"/>
      <c r="B768" s="51"/>
      <c r="C768" s="52"/>
      <c r="D768" s="52"/>
      <c r="E768" s="52"/>
      <c r="F768" s="52"/>
      <c r="G768" s="52"/>
      <c r="H768" s="52"/>
      <c r="I768" s="52"/>
      <c r="J768" s="52"/>
      <c r="K768" s="52"/>
      <c r="L768" s="52"/>
      <c r="M768" s="34"/>
      <c r="N768" s="52"/>
      <c r="O768" s="27"/>
    </row>
    <row r="769" spans="1:15" x14ac:dyDescent="0.25">
      <c r="A769" s="18"/>
      <c r="B769" s="51"/>
      <c r="C769" s="52"/>
      <c r="D769" s="52"/>
      <c r="E769" s="52"/>
      <c r="F769" s="52"/>
      <c r="G769" s="52"/>
      <c r="H769" s="52"/>
      <c r="I769" s="52"/>
      <c r="J769" s="52"/>
      <c r="K769" s="52"/>
      <c r="L769" s="52"/>
      <c r="M769" s="34"/>
      <c r="N769" s="52"/>
      <c r="O769" s="27"/>
    </row>
    <row r="770" spans="1:15" x14ac:dyDescent="0.25">
      <c r="A770" s="18"/>
      <c r="B770" s="51"/>
      <c r="C770" s="52"/>
      <c r="D770" s="52"/>
      <c r="E770" s="52"/>
      <c r="F770" s="52"/>
      <c r="G770" s="52"/>
      <c r="H770" s="52"/>
      <c r="I770" s="52"/>
      <c r="J770" s="52"/>
      <c r="K770" s="52"/>
      <c r="L770" s="52"/>
      <c r="M770" s="34"/>
      <c r="N770" s="52"/>
      <c r="O770" s="27"/>
    </row>
    <row r="771" spans="1:15" x14ac:dyDescent="0.25">
      <c r="A771" s="18"/>
      <c r="B771" s="51"/>
      <c r="C771" s="52"/>
      <c r="D771" s="52"/>
      <c r="E771" s="52"/>
      <c r="F771" s="52"/>
      <c r="G771" s="52"/>
      <c r="H771" s="52"/>
      <c r="I771" s="52"/>
      <c r="J771" s="52"/>
      <c r="K771" s="52"/>
      <c r="L771" s="52"/>
      <c r="M771" s="34"/>
      <c r="N771" s="52"/>
      <c r="O771" s="27"/>
    </row>
    <row r="772" spans="1:15" x14ac:dyDescent="0.25">
      <c r="A772" s="18"/>
      <c r="B772" s="51"/>
      <c r="C772" s="52"/>
      <c r="D772" s="52"/>
      <c r="E772" s="52"/>
      <c r="F772" s="52"/>
      <c r="G772" s="52"/>
      <c r="H772" s="52"/>
      <c r="I772" s="52"/>
      <c r="J772" s="52"/>
      <c r="K772" s="52"/>
      <c r="L772" s="52"/>
      <c r="M772" s="34"/>
      <c r="N772" s="52"/>
      <c r="O772" s="27"/>
    </row>
    <row r="773" spans="1:15" x14ac:dyDescent="0.25">
      <c r="A773" s="18"/>
      <c r="B773" s="51"/>
      <c r="C773" s="52"/>
      <c r="D773" s="52"/>
      <c r="E773" s="52"/>
      <c r="F773" s="52"/>
      <c r="G773" s="52"/>
      <c r="H773" s="52"/>
      <c r="I773" s="52"/>
      <c r="J773" s="52"/>
      <c r="K773" s="52"/>
      <c r="L773" s="52"/>
      <c r="M773" s="34"/>
      <c r="N773" s="52"/>
      <c r="O773" s="27"/>
    </row>
    <row r="774" spans="1:15" x14ac:dyDescent="0.25">
      <c r="A774" s="18"/>
      <c r="B774" s="51"/>
      <c r="C774" s="52"/>
      <c r="D774" s="52"/>
      <c r="E774" s="52"/>
      <c r="F774" s="52"/>
      <c r="G774" s="52"/>
      <c r="H774" s="52"/>
      <c r="I774" s="52"/>
      <c r="J774" s="52"/>
      <c r="K774" s="52"/>
      <c r="L774" s="52"/>
      <c r="M774" s="34"/>
      <c r="N774" s="52"/>
      <c r="O774" s="27"/>
    </row>
    <row r="775" spans="1:15" x14ac:dyDescent="0.25">
      <c r="A775" s="18"/>
      <c r="B775" s="51"/>
      <c r="C775" s="52"/>
      <c r="D775" s="52"/>
      <c r="E775" s="52"/>
      <c r="F775" s="52"/>
      <c r="G775" s="52"/>
      <c r="H775" s="52"/>
      <c r="I775" s="52"/>
      <c r="J775" s="52"/>
      <c r="K775" s="52"/>
      <c r="L775" s="52"/>
      <c r="M775" s="34"/>
      <c r="N775" s="52"/>
      <c r="O775" s="27"/>
    </row>
    <row r="776" spans="1:15" x14ac:dyDescent="0.25">
      <c r="A776" s="18"/>
      <c r="B776" s="51"/>
      <c r="C776" s="52"/>
      <c r="D776" s="52"/>
      <c r="E776" s="52"/>
      <c r="F776" s="52"/>
      <c r="G776" s="52"/>
      <c r="H776" s="52"/>
      <c r="I776" s="52"/>
      <c r="J776" s="52"/>
      <c r="K776" s="52"/>
      <c r="L776" s="52"/>
      <c r="M776" s="34"/>
      <c r="N776" s="52"/>
      <c r="O776" s="27"/>
    </row>
    <row r="777" spans="1:15" x14ac:dyDescent="0.25">
      <c r="A777" s="18"/>
      <c r="B777" s="51"/>
      <c r="C777" s="52"/>
      <c r="D777" s="52"/>
      <c r="E777" s="52"/>
      <c r="F777" s="52"/>
      <c r="G777" s="52"/>
      <c r="H777" s="52"/>
      <c r="I777" s="52"/>
      <c r="J777" s="52"/>
      <c r="K777" s="52"/>
      <c r="L777" s="52"/>
      <c r="M777" s="34"/>
      <c r="N777" s="52"/>
      <c r="O777" s="27"/>
    </row>
    <row r="778" spans="1:15" x14ac:dyDescent="0.25">
      <c r="A778" s="18"/>
      <c r="B778" s="51"/>
      <c r="C778" s="52"/>
      <c r="D778" s="52"/>
      <c r="E778" s="52"/>
      <c r="F778" s="52"/>
      <c r="G778" s="52"/>
      <c r="H778" s="52"/>
      <c r="I778" s="52"/>
      <c r="J778" s="52"/>
      <c r="K778" s="52"/>
      <c r="L778" s="52"/>
      <c r="M778" s="34"/>
      <c r="N778" s="52"/>
      <c r="O778" s="27"/>
    </row>
    <row r="779" spans="1:15" x14ac:dyDescent="0.25">
      <c r="A779" s="18"/>
      <c r="B779" s="51"/>
      <c r="C779" s="52"/>
      <c r="D779" s="52"/>
      <c r="E779" s="52"/>
      <c r="F779" s="52"/>
      <c r="G779" s="52"/>
      <c r="H779" s="52"/>
      <c r="I779" s="52"/>
      <c r="J779" s="52"/>
      <c r="K779" s="52"/>
      <c r="L779" s="52"/>
      <c r="M779" s="34"/>
      <c r="N779" s="52"/>
      <c r="O779" s="27"/>
    </row>
    <row r="780" spans="1:15" x14ac:dyDescent="0.25">
      <c r="A780" s="18"/>
      <c r="B780" s="51"/>
      <c r="C780" s="52"/>
      <c r="D780" s="52"/>
      <c r="E780" s="52"/>
      <c r="F780" s="52"/>
      <c r="G780" s="52"/>
      <c r="H780" s="52"/>
      <c r="I780" s="52"/>
      <c r="J780" s="52"/>
      <c r="K780" s="52"/>
      <c r="L780" s="52"/>
      <c r="M780" s="34"/>
      <c r="N780" s="52"/>
      <c r="O780" s="27"/>
    </row>
    <row r="781" spans="1:15" x14ac:dyDescent="0.25">
      <c r="A781" s="18"/>
      <c r="B781" s="51"/>
      <c r="C781" s="52"/>
      <c r="D781" s="52"/>
      <c r="E781" s="52"/>
      <c r="F781" s="52"/>
      <c r="G781" s="52"/>
      <c r="H781" s="52"/>
      <c r="I781" s="52"/>
      <c r="J781" s="52"/>
      <c r="K781" s="52"/>
      <c r="L781" s="52"/>
      <c r="M781" s="34"/>
      <c r="N781" s="52"/>
      <c r="O781" s="27"/>
    </row>
    <row r="782" spans="1:15" x14ac:dyDescent="0.25">
      <c r="A782" s="18"/>
      <c r="B782" s="51"/>
      <c r="C782" s="52"/>
      <c r="D782" s="52"/>
      <c r="E782" s="52"/>
      <c r="F782" s="52"/>
      <c r="G782" s="52"/>
      <c r="H782" s="52"/>
      <c r="I782" s="52"/>
      <c r="J782" s="52"/>
      <c r="K782" s="52"/>
      <c r="L782" s="52"/>
      <c r="M782" s="34"/>
      <c r="N782" s="52"/>
      <c r="O782" s="27"/>
    </row>
    <row r="783" spans="1:15" x14ac:dyDescent="0.25">
      <c r="A783" s="18"/>
      <c r="B783" s="51"/>
      <c r="C783" s="52"/>
      <c r="D783" s="52"/>
      <c r="E783" s="52"/>
      <c r="F783" s="52"/>
      <c r="G783" s="52"/>
      <c r="H783" s="52"/>
      <c r="I783" s="52"/>
      <c r="J783" s="52"/>
      <c r="K783" s="52"/>
      <c r="L783" s="52"/>
      <c r="M783" s="34"/>
      <c r="N783" s="52"/>
      <c r="O783" s="27"/>
    </row>
    <row r="784" spans="1:15" x14ac:dyDescent="0.25">
      <c r="A784" s="18"/>
      <c r="B784" s="51"/>
      <c r="C784" s="52"/>
      <c r="D784" s="52"/>
      <c r="E784" s="52"/>
      <c r="F784" s="52"/>
      <c r="G784" s="52"/>
      <c r="H784" s="52"/>
      <c r="I784" s="52"/>
      <c r="J784" s="52"/>
      <c r="K784" s="52"/>
      <c r="L784" s="52"/>
      <c r="M784" s="34"/>
      <c r="N784" s="52"/>
      <c r="O784" s="27"/>
    </row>
    <row r="785" spans="1:15" x14ac:dyDescent="0.25">
      <c r="A785" s="18"/>
      <c r="B785" s="51"/>
      <c r="C785" s="52"/>
      <c r="D785" s="52"/>
      <c r="E785" s="52"/>
      <c r="F785" s="52"/>
      <c r="G785" s="52"/>
      <c r="H785" s="52"/>
      <c r="I785" s="52"/>
      <c r="J785" s="52"/>
      <c r="K785" s="52"/>
      <c r="L785" s="52"/>
      <c r="M785" s="34"/>
      <c r="N785" s="52"/>
      <c r="O785" s="27"/>
    </row>
    <row r="786" spans="1:15" x14ac:dyDescent="0.25">
      <c r="A786" s="18"/>
      <c r="B786" s="51"/>
      <c r="C786" s="52"/>
      <c r="D786" s="52"/>
      <c r="E786" s="52"/>
      <c r="F786" s="52"/>
      <c r="G786" s="52"/>
      <c r="H786" s="52"/>
      <c r="I786" s="52"/>
      <c r="J786" s="52"/>
      <c r="K786" s="52"/>
      <c r="L786" s="52"/>
      <c r="M786" s="34"/>
      <c r="N786" s="52"/>
      <c r="O786" s="27"/>
    </row>
    <row r="787" spans="1:15" x14ac:dyDescent="0.25">
      <c r="A787" s="18"/>
      <c r="B787" s="51"/>
      <c r="C787" s="52"/>
      <c r="D787" s="52"/>
      <c r="E787" s="52"/>
      <c r="F787" s="52"/>
      <c r="G787" s="52"/>
      <c r="H787" s="52"/>
      <c r="I787" s="52"/>
      <c r="J787" s="52"/>
      <c r="K787" s="52"/>
      <c r="L787" s="52"/>
      <c r="M787" s="34"/>
      <c r="N787" s="52"/>
      <c r="O787" s="27"/>
    </row>
    <row r="788" spans="1:15" x14ac:dyDescent="0.25">
      <c r="A788" s="18"/>
      <c r="B788" s="51"/>
      <c r="C788" s="52"/>
      <c r="D788" s="52"/>
      <c r="E788" s="52"/>
      <c r="F788" s="52"/>
      <c r="G788" s="52"/>
      <c r="H788" s="52"/>
      <c r="I788" s="52"/>
      <c r="J788" s="52"/>
      <c r="K788" s="52"/>
      <c r="L788" s="52"/>
      <c r="M788" s="34"/>
      <c r="N788" s="52"/>
      <c r="O788" s="27"/>
    </row>
    <row r="789" spans="1:15" x14ac:dyDescent="0.25">
      <c r="A789" s="18"/>
      <c r="B789" s="51"/>
      <c r="C789" s="52"/>
      <c r="D789" s="52"/>
      <c r="E789" s="52"/>
      <c r="F789" s="52"/>
      <c r="G789" s="52"/>
      <c r="H789" s="52"/>
      <c r="I789" s="52"/>
      <c r="J789" s="52"/>
      <c r="K789" s="52"/>
      <c r="L789" s="52"/>
      <c r="M789" s="34"/>
      <c r="N789" s="52"/>
      <c r="O789" s="27"/>
    </row>
  </sheetData>
  <mergeCells count="1">
    <mergeCell ref="L1:N1"/>
  </mergeCells>
  <conditionalFormatting sqref="J1">
    <cfRule type="expression" dxfId="12" priority="1">
      <formula>$M$41=FALSE</formula>
    </cfRule>
  </conditionalFormatting>
  <conditionalFormatting sqref="M41">
    <cfRule type="expression" dxfId="11" priority="2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P789"/>
  <sheetViews>
    <sheetView zoomScaleNormal="100" workbookViewId="0">
      <selection activeCell="B45" sqref="B45"/>
    </sheetView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4" customWidth="1"/>
    <col min="16" max="16384" width="11.42578125" style="4"/>
  </cols>
  <sheetData>
    <row r="1" spans="2:14" ht="31.5" customHeight="1" x14ac:dyDescent="0.25">
      <c r="B1" s="1" t="s">
        <v>12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62">
        <f>+B45</f>
        <v>0</v>
      </c>
      <c r="M1" s="62"/>
      <c r="N1" s="62"/>
    </row>
    <row r="20" ht="11.25" customHeight="1" x14ac:dyDescent="0.25"/>
    <row r="39" spans="1:16" ht="21" customHeight="1" x14ac:dyDescent="0.25">
      <c r="N39" s="6" t="s">
        <v>0</v>
      </c>
    </row>
    <row r="41" spans="1:16" s="10" customFormat="1" ht="30" x14ac:dyDescent="0.25">
      <c r="A41" s="7"/>
      <c r="B41" s="8" t="s">
        <v>1</v>
      </c>
      <c r="C41" s="9">
        <f>SUM(C45:C791)</f>
        <v>0</v>
      </c>
      <c r="D41" s="9">
        <f t="shared" ref="D41:L41" si="0">SUM(D45:D789)</f>
        <v>0</v>
      </c>
      <c r="E41" s="9">
        <f t="shared" si="0"/>
        <v>0</v>
      </c>
      <c r="F41" s="9">
        <f t="shared" si="0"/>
        <v>0</v>
      </c>
      <c r="G41" s="9">
        <f t="shared" si="0"/>
        <v>0</v>
      </c>
      <c r="H41" s="9">
        <f t="shared" si="0"/>
        <v>0</v>
      </c>
      <c r="I41" s="9">
        <f t="shared" si="0"/>
        <v>0</v>
      </c>
      <c r="J41" s="9">
        <f t="shared" si="0"/>
        <v>0</v>
      </c>
      <c r="K41" s="9">
        <f t="shared" si="0"/>
        <v>0</v>
      </c>
      <c r="L41" s="9">
        <f t="shared" si="0"/>
        <v>0</v>
      </c>
      <c r="M41" s="20" t="b">
        <f>ABS(C41+D41+E41+F41+G41+H41-I41-J41-K41-L41)&lt;0.0000001</f>
        <v>1</v>
      </c>
      <c r="N41" s="9">
        <f>SUM(N45:N789)</f>
        <v>0</v>
      </c>
      <c r="P41" s="29"/>
    </row>
    <row r="42" spans="1:16" s="10" customFormat="1" x14ac:dyDescent="0.25">
      <c r="A42" s="7"/>
      <c r="B42" s="11" t="s">
        <v>2</v>
      </c>
      <c r="C42" s="12">
        <f t="shared" ref="C42:L42" si="1">MAX(C45:C789)</f>
        <v>0</v>
      </c>
      <c r="D42" s="12">
        <f t="shared" si="1"/>
        <v>0</v>
      </c>
      <c r="E42" s="12">
        <f t="shared" si="1"/>
        <v>0</v>
      </c>
      <c r="F42" s="12">
        <f t="shared" si="1"/>
        <v>0</v>
      </c>
      <c r="G42" s="12">
        <f t="shared" si="1"/>
        <v>0</v>
      </c>
      <c r="H42" s="12">
        <f t="shared" si="1"/>
        <v>0</v>
      </c>
      <c r="I42" s="12">
        <f t="shared" si="1"/>
        <v>0</v>
      </c>
      <c r="J42" s="12">
        <f t="shared" si="1"/>
        <v>0</v>
      </c>
      <c r="K42" s="12">
        <f t="shared" si="1"/>
        <v>0</v>
      </c>
      <c r="L42" s="12">
        <f t="shared" si="1"/>
        <v>0</v>
      </c>
      <c r="M42" s="5"/>
      <c r="N42" s="12" t="str">
        <f>IF(MAX(N45:N789)=0,"",MAX(N45:N789))</f>
        <v/>
      </c>
      <c r="O42" s="27" t="str">
        <f>IF(N42="","",VLOOKUP(N42,$N$45:$O$789,2,0))</f>
        <v/>
      </c>
    </row>
    <row r="43" spans="1:16" s="10" customFormat="1" x14ac:dyDescent="0.25">
      <c r="A43" s="7"/>
      <c r="B43" s="11" t="s">
        <v>3</v>
      </c>
      <c r="C43" s="12">
        <f t="shared" ref="C43:L43" si="2">MIN(C45:C789)</f>
        <v>0</v>
      </c>
      <c r="D43" s="12">
        <f t="shared" si="2"/>
        <v>0</v>
      </c>
      <c r="E43" s="12">
        <f t="shared" si="2"/>
        <v>0</v>
      </c>
      <c r="F43" s="12">
        <f t="shared" si="2"/>
        <v>0</v>
      </c>
      <c r="G43" s="12">
        <f t="shared" si="2"/>
        <v>0</v>
      </c>
      <c r="H43" s="12">
        <f t="shared" si="2"/>
        <v>0</v>
      </c>
      <c r="I43" s="12">
        <f t="shared" si="2"/>
        <v>0</v>
      </c>
      <c r="J43" s="12">
        <f t="shared" si="2"/>
        <v>0</v>
      </c>
      <c r="K43" s="12">
        <f t="shared" si="2"/>
        <v>0</v>
      </c>
      <c r="L43" s="12">
        <f t="shared" si="2"/>
        <v>0</v>
      </c>
      <c r="M43" s="5"/>
      <c r="N43" s="12" t="str">
        <f>IF(MIN(N45:N789)=0,"",MIN(N45:N789))</f>
        <v/>
      </c>
      <c r="O43" s="27" t="str">
        <f>IF(N43="","",VLOOKUP(N43,$N$45:$O$789,2,0))</f>
        <v/>
      </c>
    </row>
    <row r="44" spans="1:16" s="17" customFormat="1" ht="60" x14ac:dyDescent="0.25">
      <c r="A44" s="13"/>
      <c r="B44" s="14" t="s">
        <v>11</v>
      </c>
      <c r="C44" s="15" t="s">
        <v>22</v>
      </c>
      <c r="D44" s="15" t="s">
        <v>23</v>
      </c>
      <c r="E44" s="15" t="s">
        <v>20</v>
      </c>
      <c r="F44" s="15" t="s">
        <v>4</v>
      </c>
      <c r="G44" s="15" t="s">
        <v>26</v>
      </c>
      <c r="H44" s="15" t="s">
        <v>5</v>
      </c>
      <c r="I44" s="16" t="s">
        <v>6</v>
      </c>
      <c r="J44" s="16" t="s">
        <v>7</v>
      </c>
      <c r="K44" s="16" t="s">
        <v>8</v>
      </c>
      <c r="L44" s="16" t="s">
        <v>9</v>
      </c>
      <c r="M44" s="5"/>
      <c r="N44" s="19" t="s">
        <v>19</v>
      </c>
    </row>
    <row r="45" spans="1:16" x14ac:dyDescent="0.25">
      <c r="A45" s="18"/>
      <c r="B45" s="41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34"/>
      <c r="N45" s="42"/>
      <c r="O45" s="27"/>
    </row>
    <row r="46" spans="1:16" x14ac:dyDescent="0.25">
      <c r="A46" s="18"/>
      <c r="B46" s="41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34"/>
      <c r="N46" s="42"/>
      <c r="O46" s="27"/>
    </row>
    <row r="47" spans="1:16" x14ac:dyDescent="0.25">
      <c r="A47" s="18"/>
      <c r="B47" s="41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34"/>
      <c r="N47" s="42"/>
      <c r="O47" s="27"/>
    </row>
    <row r="48" spans="1:16" x14ac:dyDescent="0.25">
      <c r="A48" s="18"/>
      <c r="B48" s="41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34"/>
      <c r="N48" s="42"/>
      <c r="O48" s="27"/>
    </row>
    <row r="49" spans="1:15" x14ac:dyDescent="0.25">
      <c r="A49" s="18"/>
      <c r="B49" s="41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34"/>
      <c r="N49" s="42"/>
      <c r="O49" s="27"/>
    </row>
    <row r="50" spans="1:15" x14ac:dyDescent="0.25">
      <c r="A50" s="18"/>
      <c r="B50" s="41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34"/>
      <c r="N50" s="42"/>
      <c r="O50" s="27"/>
    </row>
    <row r="51" spans="1:15" x14ac:dyDescent="0.25">
      <c r="A51" s="18"/>
      <c r="B51" s="41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34"/>
      <c r="N51" s="42"/>
      <c r="O51" s="27"/>
    </row>
    <row r="52" spans="1:15" x14ac:dyDescent="0.25">
      <c r="A52" s="18"/>
      <c r="B52" s="41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34"/>
      <c r="N52" s="42"/>
      <c r="O52" s="27"/>
    </row>
    <row r="53" spans="1:15" x14ac:dyDescent="0.25">
      <c r="A53" s="18"/>
      <c r="B53" s="41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34"/>
      <c r="N53" s="42"/>
      <c r="O53" s="27"/>
    </row>
    <row r="54" spans="1:15" x14ac:dyDescent="0.25">
      <c r="A54" s="18"/>
      <c r="B54" s="41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34"/>
      <c r="N54" s="42"/>
      <c r="O54" s="27"/>
    </row>
    <row r="55" spans="1:15" x14ac:dyDescent="0.25">
      <c r="A55" s="18"/>
      <c r="B55" s="41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34"/>
      <c r="N55" s="42"/>
      <c r="O55" s="27"/>
    </row>
    <row r="56" spans="1:15" x14ac:dyDescent="0.25">
      <c r="A56" s="18"/>
      <c r="B56" s="41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34"/>
      <c r="N56" s="42"/>
      <c r="O56" s="27"/>
    </row>
    <row r="57" spans="1:15" x14ac:dyDescent="0.25">
      <c r="A57" s="18"/>
      <c r="B57" s="41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34"/>
      <c r="N57" s="42"/>
      <c r="O57" s="27"/>
    </row>
    <row r="58" spans="1:15" x14ac:dyDescent="0.25">
      <c r="A58" s="18"/>
      <c r="B58" s="41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34"/>
      <c r="N58" s="42"/>
      <c r="O58" s="27"/>
    </row>
    <row r="59" spans="1:15" x14ac:dyDescent="0.25">
      <c r="A59" s="18"/>
      <c r="B59" s="41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34"/>
      <c r="N59" s="42"/>
      <c r="O59" s="27"/>
    </row>
    <row r="60" spans="1:15" x14ac:dyDescent="0.25">
      <c r="A60" s="18"/>
      <c r="B60" s="41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34"/>
      <c r="N60" s="42"/>
      <c r="O60" s="27"/>
    </row>
    <row r="61" spans="1:15" x14ac:dyDescent="0.25">
      <c r="A61" s="18"/>
      <c r="B61" s="41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34"/>
      <c r="N61" s="42"/>
      <c r="O61" s="27"/>
    </row>
    <row r="62" spans="1:15" x14ac:dyDescent="0.25">
      <c r="A62" s="18"/>
      <c r="B62" s="41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34"/>
      <c r="N62" s="42"/>
      <c r="O62" s="27"/>
    </row>
    <row r="63" spans="1:15" x14ac:dyDescent="0.25">
      <c r="A63" s="18"/>
      <c r="B63" s="41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34"/>
      <c r="N63" s="42"/>
      <c r="O63" s="27"/>
    </row>
    <row r="64" spans="1:15" x14ac:dyDescent="0.25">
      <c r="A64" s="18"/>
      <c r="B64" s="41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34"/>
      <c r="N64" s="42"/>
      <c r="O64" s="27"/>
    </row>
    <row r="65" spans="1:15" x14ac:dyDescent="0.25">
      <c r="A65" s="18"/>
      <c r="B65" s="41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34"/>
      <c r="N65" s="42"/>
      <c r="O65" s="27"/>
    </row>
    <row r="66" spans="1:15" x14ac:dyDescent="0.25">
      <c r="A66" s="18"/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34"/>
      <c r="N66" s="42"/>
      <c r="O66" s="27"/>
    </row>
    <row r="67" spans="1:15" x14ac:dyDescent="0.25">
      <c r="A67" s="18"/>
      <c r="B67" s="41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34"/>
      <c r="N67" s="42"/>
      <c r="O67" s="27"/>
    </row>
    <row r="68" spans="1:15" x14ac:dyDescent="0.25">
      <c r="A68" s="18"/>
      <c r="B68" s="41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34"/>
      <c r="N68" s="42"/>
      <c r="O68" s="27"/>
    </row>
    <row r="69" spans="1:15" x14ac:dyDescent="0.25">
      <c r="A69" s="18"/>
      <c r="B69" s="41"/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34"/>
      <c r="N69" s="42"/>
      <c r="O69" s="27"/>
    </row>
    <row r="70" spans="1:15" x14ac:dyDescent="0.25">
      <c r="A70" s="18"/>
      <c r="B70" s="41"/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34"/>
      <c r="N70" s="42"/>
      <c r="O70" s="27"/>
    </row>
    <row r="71" spans="1:15" x14ac:dyDescent="0.25">
      <c r="A71" s="18"/>
      <c r="B71" s="41"/>
      <c r="C71" s="42"/>
      <c r="D71" s="42"/>
      <c r="E71" s="42"/>
      <c r="F71" s="42"/>
      <c r="G71" s="42"/>
      <c r="H71" s="42"/>
      <c r="I71" s="42"/>
      <c r="J71" s="42"/>
      <c r="K71" s="42"/>
      <c r="L71" s="42"/>
      <c r="M71" s="34"/>
      <c r="N71" s="42"/>
      <c r="O71" s="27"/>
    </row>
    <row r="72" spans="1:15" x14ac:dyDescent="0.25">
      <c r="A72" s="18"/>
      <c r="B72" s="41"/>
      <c r="C72" s="42"/>
      <c r="D72" s="42"/>
      <c r="E72" s="42"/>
      <c r="F72" s="42"/>
      <c r="G72" s="42"/>
      <c r="H72" s="42"/>
      <c r="I72" s="42"/>
      <c r="J72" s="42"/>
      <c r="K72" s="42"/>
      <c r="L72" s="42"/>
      <c r="M72" s="34"/>
      <c r="N72" s="42"/>
      <c r="O72" s="27"/>
    </row>
    <row r="73" spans="1:15" x14ac:dyDescent="0.25">
      <c r="A73" s="18"/>
      <c r="B73" s="41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34"/>
      <c r="N73" s="42"/>
      <c r="O73" s="27"/>
    </row>
    <row r="74" spans="1:15" x14ac:dyDescent="0.25">
      <c r="A74" s="18"/>
      <c r="B74" s="41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34"/>
      <c r="N74" s="42"/>
      <c r="O74" s="27"/>
    </row>
    <row r="75" spans="1:15" x14ac:dyDescent="0.25">
      <c r="A75" s="18"/>
      <c r="B75" s="41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34"/>
      <c r="N75" s="42"/>
      <c r="O75" s="27"/>
    </row>
    <row r="76" spans="1:15" x14ac:dyDescent="0.25">
      <c r="A76" s="18"/>
      <c r="B76" s="41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34"/>
      <c r="N76" s="42"/>
      <c r="O76" s="27"/>
    </row>
    <row r="77" spans="1:15" x14ac:dyDescent="0.25">
      <c r="A77" s="18"/>
      <c r="B77" s="41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34"/>
      <c r="N77" s="42"/>
      <c r="O77" s="27"/>
    </row>
    <row r="78" spans="1:15" x14ac:dyDescent="0.25">
      <c r="A78" s="18"/>
      <c r="B78" s="41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34"/>
      <c r="N78" s="42"/>
      <c r="O78" s="27"/>
    </row>
    <row r="79" spans="1:15" x14ac:dyDescent="0.25">
      <c r="A79" s="18"/>
      <c r="B79" s="41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34"/>
      <c r="N79" s="42"/>
      <c r="O79" s="27"/>
    </row>
    <row r="80" spans="1:15" x14ac:dyDescent="0.25">
      <c r="A80" s="18"/>
      <c r="B80" s="41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34"/>
      <c r="N80" s="42"/>
      <c r="O80" s="27"/>
    </row>
    <row r="81" spans="1:15" x14ac:dyDescent="0.25">
      <c r="A81" s="18"/>
      <c r="B81" s="41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34"/>
      <c r="N81" s="42"/>
      <c r="O81" s="27"/>
    </row>
    <row r="82" spans="1:15" x14ac:dyDescent="0.25">
      <c r="A82" s="18"/>
      <c r="B82" s="41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34"/>
      <c r="N82" s="42"/>
      <c r="O82" s="27"/>
    </row>
    <row r="83" spans="1:15" x14ac:dyDescent="0.25">
      <c r="A83" s="18"/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34"/>
      <c r="N83" s="42"/>
      <c r="O83" s="27"/>
    </row>
    <row r="84" spans="1:15" x14ac:dyDescent="0.25">
      <c r="A84" s="18"/>
      <c r="B84" s="41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34"/>
      <c r="N84" s="42"/>
      <c r="O84" s="27"/>
    </row>
    <row r="85" spans="1:15" x14ac:dyDescent="0.25">
      <c r="A85" s="18"/>
      <c r="B85" s="41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34"/>
      <c r="N85" s="42"/>
      <c r="O85" s="27"/>
    </row>
    <row r="86" spans="1:15" x14ac:dyDescent="0.25">
      <c r="A86" s="18"/>
      <c r="B86" s="41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34"/>
      <c r="N86" s="42"/>
      <c r="O86" s="27"/>
    </row>
    <row r="87" spans="1:15" x14ac:dyDescent="0.25">
      <c r="A87" s="18"/>
      <c r="B87" s="41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34"/>
      <c r="N87" s="42"/>
      <c r="O87" s="27"/>
    </row>
    <row r="88" spans="1:15" x14ac:dyDescent="0.25">
      <c r="A88" s="18"/>
      <c r="B88" s="41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34"/>
      <c r="N88" s="42"/>
      <c r="O88" s="27"/>
    </row>
    <row r="89" spans="1:15" x14ac:dyDescent="0.25">
      <c r="A89" s="18"/>
      <c r="B89" s="41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34"/>
      <c r="N89" s="42"/>
      <c r="O89" s="27"/>
    </row>
    <row r="90" spans="1:15" x14ac:dyDescent="0.25">
      <c r="A90" s="18"/>
      <c r="B90" s="41"/>
      <c r="C90" s="42"/>
      <c r="D90" s="42"/>
      <c r="E90" s="42"/>
      <c r="F90" s="42"/>
      <c r="G90" s="42"/>
      <c r="H90" s="42"/>
      <c r="I90" s="42"/>
      <c r="J90" s="42"/>
      <c r="K90" s="42"/>
      <c r="L90" s="42"/>
      <c r="M90" s="34"/>
      <c r="N90" s="42"/>
      <c r="O90" s="27"/>
    </row>
    <row r="91" spans="1:15" x14ac:dyDescent="0.25">
      <c r="A91" s="18"/>
      <c r="B91" s="41"/>
      <c r="C91" s="42"/>
      <c r="D91" s="42"/>
      <c r="E91" s="42"/>
      <c r="F91" s="42"/>
      <c r="G91" s="42"/>
      <c r="H91" s="42"/>
      <c r="I91" s="42"/>
      <c r="J91" s="42"/>
      <c r="K91" s="42"/>
      <c r="L91" s="42"/>
      <c r="M91" s="34"/>
      <c r="N91" s="42"/>
      <c r="O91" s="27"/>
    </row>
    <row r="92" spans="1:15" x14ac:dyDescent="0.25">
      <c r="A92" s="18"/>
      <c r="B92" s="41"/>
      <c r="C92" s="42"/>
      <c r="D92" s="42"/>
      <c r="E92" s="42"/>
      <c r="F92" s="42"/>
      <c r="G92" s="42"/>
      <c r="H92" s="42"/>
      <c r="I92" s="42"/>
      <c r="J92" s="42"/>
      <c r="K92" s="42"/>
      <c r="L92" s="42"/>
      <c r="M92" s="34"/>
      <c r="N92" s="42"/>
      <c r="O92" s="27"/>
    </row>
    <row r="93" spans="1:15" x14ac:dyDescent="0.25">
      <c r="A93" s="18"/>
      <c r="B93" s="41"/>
      <c r="C93" s="42"/>
      <c r="D93" s="42"/>
      <c r="E93" s="42"/>
      <c r="F93" s="42"/>
      <c r="G93" s="42"/>
      <c r="H93" s="42"/>
      <c r="I93" s="42"/>
      <c r="J93" s="42"/>
      <c r="K93" s="42"/>
      <c r="L93" s="42"/>
      <c r="M93" s="34"/>
      <c r="N93" s="42"/>
      <c r="O93" s="27"/>
    </row>
    <row r="94" spans="1:15" x14ac:dyDescent="0.25">
      <c r="A94" s="18"/>
      <c r="B94" s="41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34"/>
      <c r="N94" s="42"/>
      <c r="O94" s="27"/>
    </row>
    <row r="95" spans="1:15" x14ac:dyDescent="0.25">
      <c r="A95" s="18"/>
      <c r="B95" s="41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34"/>
      <c r="N95" s="42"/>
      <c r="O95" s="27"/>
    </row>
    <row r="96" spans="1:15" x14ac:dyDescent="0.25">
      <c r="A96" s="18"/>
      <c r="B96" s="41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34"/>
      <c r="N96" s="42"/>
      <c r="O96" s="27"/>
    </row>
    <row r="97" spans="1:15" x14ac:dyDescent="0.25">
      <c r="A97" s="18"/>
      <c r="B97" s="41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34"/>
      <c r="N97" s="42"/>
      <c r="O97" s="27"/>
    </row>
    <row r="98" spans="1:15" x14ac:dyDescent="0.25">
      <c r="A98" s="18"/>
      <c r="B98" s="41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34"/>
      <c r="N98" s="42"/>
      <c r="O98" s="27"/>
    </row>
    <row r="99" spans="1:15" x14ac:dyDescent="0.25">
      <c r="A99" s="18"/>
      <c r="B99" s="41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34"/>
      <c r="N99" s="42"/>
      <c r="O99" s="27"/>
    </row>
    <row r="100" spans="1:15" x14ac:dyDescent="0.25">
      <c r="A100" s="18"/>
      <c r="B100" s="41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34"/>
      <c r="N100" s="42"/>
      <c r="O100" s="27"/>
    </row>
    <row r="101" spans="1:15" x14ac:dyDescent="0.25">
      <c r="A101" s="18"/>
      <c r="B101" s="41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34"/>
      <c r="N101" s="42"/>
      <c r="O101" s="27"/>
    </row>
    <row r="102" spans="1:15" x14ac:dyDescent="0.25">
      <c r="A102" s="18"/>
      <c r="B102" s="41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34"/>
      <c r="N102" s="42"/>
      <c r="O102" s="27"/>
    </row>
    <row r="103" spans="1:15" x14ac:dyDescent="0.25">
      <c r="A103" s="18"/>
      <c r="B103" s="41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34"/>
      <c r="N103" s="42"/>
      <c r="O103" s="27"/>
    </row>
    <row r="104" spans="1:15" x14ac:dyDescent="0.25">
      <c r="A104" s="18"/>
      <c r="B104" s="41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34"/>
      <c r="N104" s="42"/>
      <c r="O104" s="27"/>
    </row>
    <row r="105" spans="1:15" x14ac:dyDescent="0.25">
      <c r="A105" s="18"/>
      <c r="B105" s="41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34"/>
      <c r="N105" s="42"/>
      <c r="O105" s="27"/>
    </row>
    <row r="106" spans="1:15" x14ac:dyDescent="0.25">
      <c r="A106" s="18"/>
      <c r="B106" s="41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34"/>
      <c r="N106" s="42"/>
      <c r="O106" s="27"/>
    </row>
    <row r="107" spans="1:15" x14ac:dyDescent="0.25">
      <c r="A107" s="18"/>
      <c r="B107" s="41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34"/>
      <c r="N107" s="42"/>
      <c r="O107" s="27"/>
    </row>
    <row r="108" spans="1:15" x14ac:dyDescent="0.25">
      <c r="A108" s="18"/>
      <c r="B108" s="41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34"/>
      <c r="N108" s="42"/>
      <c r="O108" s="27"/>
    </row>
    <row r="109" spans="1:15" x14ac:dyDescent="0.25">
      <c r="A109" s="18"/>
      <c r="B109" s="41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34"/>
      <c r="N109" s="42"/>
      <c r="O109" s="27"/>
    </row>
    <row r="110" spans="1:15" x14ac:dyDescent="0.25">
      <c r="A110" s="18"/>
      <c r="B110" s="41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34"/>
      <c r="N110" s="42"/>
      <c r="O110" s="27"/>
    </row>
    <row r="111" spans="1:15" x14ac:dyDescent="0.25">
      <c r="A111" s="18"/>
      <c r="B111" s="41"/>
      <c r="C111" s="42"/>
      <c r="D111" s="42"/>
      <c r="E111" s="42"/>
      <c r="F111" s="42"/>
      <c r="G111" s="42"/>
      <c r="H111" s="42"/>
      <c r="I111" s="42"/>
      <c r="J111" s="42"/>
      <c r="K111" s="42"/>
      <c r="L111" s="42"/>
      <c r="M111" s="34"/>
      <c r="N111" s="42"/>
      <c r="O111" s="27"/>
    </row>
    <row r="112" spans="1:15" x14ac:dyDescent="0.25">
      <c r="A112" s="18"/>
      <c r="B112" s="41"/>
      <c r="C112" s="42"/>
      <c r="D112" s="42"/>
      <c r="E112" s="42"/>
      <c r="F112" s="42"/>
      <c r="G112" s="42"/>
      <c r="H112" s="42"/>
      <c r="I112" s="42"/>
      <c r="J112" s="42"/>
      <c r="K112" s="42"/>
      <c r="L112" s="42"/>
      <c r="M112" s="34"/>
      <c r="N112" s="42"/>
      <c r="O112" s="27"/>
    </row>
    <row r="113" spans="1:15" x14ac:dyDescent="0.25">
      <c r="A113" s="18"/>
      <c r="B113" s="41"/>
      <c r="C113" s="42"/>
      <c r="D113" s="42"/>
      <c r="E113" s="42"/>
      <c r="F113" s="42"/>
      <c r="G113" s="42"/>
      <c r="H113" s="42"/>
      <c r="I113" s="42"/>
      <c r="J113" s="42"/>
      <c r="K113" s="42"/>
      <c r="L113" s="42"/>
      <c r="M113" s="34"/>
      <c r="N113" s="42"/>
      <c r="O113" s="27"/>
    </row>
    <row r="114" spans="1:15" x14ac:dyDescent="0.25">
      <c r="A114" s="18"/>
      <c r="B114" s="41"/>
      <c r="C114" s="42"/>
      <c r="D114" s="42"/>
      <c r="E114" s="42"/>
      <c r="F114" s="42"/>
      <c r="G114" s="42"/>
      <c r="H114" s="42"/>
      <c r="I114" s="42"/>
      <c r="J114" s="42"/>
      <c r="K114" s="42"/>
      <c r="L114" s="42"/>
      <c r="M114" s="34"/>
      <c r="N114" s="42"/>
      <c r="O114" s="27"/>
    </row>
    <row r="115" spans="1:15" x14ac:dyDescent="0.25">
      <c r="A115" s="18"/>
      <c r="B115" s="41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34"/>
      <c r="N115" s="42"/>
      <c r="O115" s="27"/>
    </row>
    <row r="116" spans="1:15" x14ac:dyDescent="0.25">
      <c r="A116" s="18"/>
      <c r="B116" s="41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34"/>
      <c r="N116" s="42"/>
      <c r="O116" s="27"/>
    </row>
    <row r="117" spans="1:15" x14ac:dyDescent="0.25">
      <c r="A117" s="18"/>
      <c r="B117" s="41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34"/>
      <c r="N117" s="42"/>
      <c r="O117" s="27"/>
    </row>
    <row r="118" spans="1:15" x14ac:dyDescent="0.25">
      <c r="A118" s="18"/>
      <c r="B118" s="41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34"/>
      <c r="N118" s="42"/>
      <c r="O118" s="27"/>
    </row>
    <row r="119" spans="1:15" x14ac:dyDescent="0.25">
      <c r="A119" s="18"/>
      <c r="B119" s="41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34"/>
      <c r="N119" s="42"/>
      <c r="O119" s="27"/>
    </row>
    <row r="120" spans="1:15" x14ac:dyDescent="0.25">
      <c r="A120" s="18"/>
      <c r="B120" s="41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34"/>
      <c r="N120" s="42"/>
      <c r="O120" s="27"/>
    </row>
    <row r="121" spans="1:15" x14ac:dyDescent="0.25">
      <c r="A121" s="18"/>
      <c r="B121" s="41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34"/>
      <c r="N121" s="42"/>
      <c r="O121" s="27"/>
    </row>
    <row r="122" spans="1:15" x14ac:dyDescent="0.25">
      <c r="A122" s="18"/>
      <c r="B122" s="41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34"/>
      <c r="N122" s="42"/>
      <c r="O122" s="27"/>
    </row>
    <row r="123" spans="1:15" x14ac:dyDescent="0.25">
      <c r="A123" s="18"/>
      <c r="B123" s="41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34"/>
      <c r="N123" s="42"/>
      <c r="O123" s="27"/>
    </row>
    <row r="124" spans="1:15" x14ac:dyDescent="0.25">
      <c r="A124" s="18"/>
      <c r="B124" s="41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34"/>
      <c r="N124" s="42"/>
      <c r="O124" s="27"/>
    </row>
    <row r="125" spans="1:15" x14ac:dyDescent="0.25">
      <c r="A125" s="18"/>
      <c r="B125" s="41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34"/>
      <c r="N125" s="42"/>
      <c r="O125" s="27"/>
    </row>
    <row r="126" spans="1:15" x14ac:dyDescent="0.25">
      <c r="A126" s="18"/>
      <c r="B126" s="41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34"/>
      <c r="N126" s="42"/>
      <c r="O126" s="27"/>
    </row>
    <row r="127" spans="1:15" x14ac:dyDescent="0.25">
      <c r="A127" s="18"/>
      <c r="B127" s="41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34"/>
      <c r="N127" s="42"/>
      <c r="O127" s="27"/>
    </row>
    <row r="128" spans="1:15" x14ac:dyDescent="0.25">
      <c r="A128" s="18"/>
      <c r="B128" s="41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34"/>
      <c r="N128" s="42"/>
      <c r="O128" s="27"/>
    </row>
    <row r="129" spans="1:15" x14ac:dyDescent="0.25">
      <c r="A129" s="18"/>
      <c r="B129" s="41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34"/>
      <c r="N129" s="42"/>
      <c r="O129" s="27"/>
    </row>
    <row r="130" spans="1:15" x14ac:dyDescent="0.25">
      <c r="A130" s="18"/>
      <c r="B130" s="41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34"/>
      <c r="N130" s="42"/>
      <c r="O130" s="27"/>
    </row>
    <row r="131" spans="1:15" x14ac:dyDescent="0.25">
      <c r="A131" s="18"/>
      <c r="B131" s="41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34"/>
      <c r="N131" s="42"/>
      <c r="O131" s="27"/>
    </row>
    <row r="132" spans="1:15" x14ac:dyDescent="0.25">
      <c r="A132" s="18"/>
      <c r="B132" s="41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34"/>
      <c r="N132" s="42"/>
      <c r="O132" s="27"/>
    </row>
    <row r="133" spans="1:15" x14ac:dyDescent="0.25">
      <c r="A133" s="18"/>
      <c r="B133" s="41"/>
      <c r="C133" s="42"/>
      <c r="D133" s="42"/>
      <c r="E133" s="42"/>
      <c r="F133" s="42"/>
      <c r="G133" s="42"/>
      <c r="H133" s="42"/>
      <c r="I133" s="42"/>
      <c r="J133" s="42"/>
      <c r="K133" s="42"/>
      <c r="L133" s="42"/>
      <c r="M133" s="34"/>
      <c r="N133" s="42"/>
      <c r="O133" s="27"/>
    </row>
    <row r="134" spans="1:15" x14ac:dyDescent="0.25">
      <c r="A134" s="18"/>
      <c r="B134" s="41"/>
      <c r="C134" s="42"/>
      <c r="D134" s="42"/>
      <c r="E134" s="42"/>
      <c r="F134" s="42"/>
      <c r="G134" s="42"/>
      <c r="H134" s="42"/>
      <c r="I134" s="42"/>
      <c r="J134" s="42"/>
      <c r="K134" s="42"/>
      <c r="L134" s="42"/>
      <c r="M134" s="34"/>
      <c r="N134" s="42"/>
      <c r="O134" s="27"/>
    </row>
    <row r="135" spans="1:15" x14ac:dyDescent="0.25">
      <c r="A135" s="18"/>
      <c r="B135" s="41"/>
      <c r="C135" s="42"/>
      <c r="D135" s="42"/>
      <c r="E135" s="42"/>
      <c r="F135" s="42"/>
      <c r="G135" s="42"/>
      <c r="H135" s="42"/>
      <c r="I135" s="42"/>
      <c r="J135" s="42"/>
      <c r="K135" s="42"/>
      <c r="L135" s="42"/>
      <c r="M135" s="34"/>
      <c r="N135" s="42"/>
      <c r="O135" s="27"/>
    </row>
    <row r="136" spans="1:15" x14ac:dyDescent="0.25">
      <c r="A136" s="18"/>
      <c r="B136" s="41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34"/>
      <c r="N136" s="42"/>
      <c r="O136" s="27"/>
    </row>
    <row r="137" spans="1:15" x14ac:dyDescent="0.25">
      <c r="A137" s="18"/>
      <c r="B137" s="41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34"/>
      <c r="N137" s="42"/>
      <c r="O137" s="27"/>
    </row>
    <row r="138" spans="1:15" x14ac:dyDescent="0.25">
      <c r="A138" s="18"/>
      <c r="B138" s="41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34"/>
      <c r="N138" s="42"/>
      <c r="O138" s="27"/>
    </row>
    <row r="139" spans="1:15" x14ac:dyDescent="0.25">
      <c r="A139" s="18"/>
      <c r="B139" s="41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34"/>
      <c r="N139" s="42"/>
      <c r="O139" s="27"/>
    </row>
    <row r="140" spans="1:15" x14ac:dyDescent="0.25">
      <c r="A140" s="18"/>
      <c r="B140" s="41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34"/>
      <c r="N140" s="42"/>
      <c r="O140" s="27"/>
    </row>
    <row r="141" spans="1:15" x14ac:dyDescent="0.25">
      <c r="A141" s="18"/>
      <c r="B141" s="41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34"/>
      <c r="N141" s="42"/>
      <c r="O141" s="27"/>
    </row>
    <row r="142" spans="1:15" x14ac:dyDescent="0.25">
      <c r="A142" s="18"/>
      <c r="B142" s="41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34"/>
      <c r="N142" s="42"/>
      <c r="O142" s="27"/>
    </row>
    <row r="143" spans="1:15" x14ac:dyDescent="0.25">
      <c r="A143" s="18"/>
      <c r="B143" s="41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34"/>
      <c r="N143" s="42"/>
      <c r="O143" s="27"/>
    </row>
    <row r="144" spans="1:15" x14ac:dyDescent="0.25">
      <c r="A144" s="18"/>
      <c r="B144" s="41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34"/>
      <c r="N144" s="42"/>
      <c r="O144" s="27"/>
    </row>
    <row r="145" spans="1:15" x14ac:dyDescent="0.25">
      <c r="A145" s="18"/>
      <c r="B145" s="41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34"/>
      <c r="N145" s="42"/>
      <c r="O145" s="27"/>
    </row>
    <row r="146" spans="1:15" x14ac:dyDescent="0.25">
      <c r="A146" s="18"/>
      <c r="B146" s="41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34"/>
      <c r="N146" s="42"/>
      <c r="O146" s="27"/>
    </row>
    <row r="147" spans="1:15" x14ac:dyDescent="0.25">
      <c r="A147" s="18"/>
      <c r="B147" s="41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34"/>
      <c r="N147" s="42"/>
      <c r="O147" s="27"/>
    </row>
    <row r="148" spans="1:15" x14ac:dyDescent="0.25">
      <c r="A148" s="18"/>
      <c r="B148" s="41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34"/>
      <c r="N148" s="42"/>
      <c r="O148" s="27"/>
    </row>
    <row r="149" spans="1:15" x14ac:dyDescent="0.25">
      <c r="A149" s="18"/>
      <c r="B149" s="41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34"/>
      <c r="N149" s="42"/>
      <c r="O149" s="27"/>
    </row>
    <row r="150" spans="1:15" x14ac:dyDescent="0.25">
      <c r="A150" s="18"/>
      <c r="B150" s="41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34"/>
      <c r="N150" s="42"/>
      <c r="O150" s="27"/>
    </row>
    <row r="151" spans="1:15" x14ac:dyDescent="0.25">
      <c r="A151" s="18"/>
      <c r="B151" s="41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34"/>
      <c r="N151" s="42"/>
      <c r="O151" s="27"/>
    </row>
    <row r="152" spans="1:15" x14ac:dyDescent="0.25">
      <c r="A152" s="18"/>
      <c r="B152" s="41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34"/>
      <c r="N152" s="42"/>
      <c r="O152" s="27"/>
    </row>
    <row r="153" spans="1:15" x14ac:dyDescent="0.25">
      <c r="A153" s="18"/>
      <c r="B153" s="41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34"/>
      <c r="N153" s="42"/>
      <c r="O153" s="27"/>
    </row>
    <row r="154" spans="1:15" x14ac:dyDescent="0.25">
      <c r="A154" s="18"/>
      <c r="B154" s="41"/>
      <c r="C154" s="42"/>
      <c r="D154" s="42"/>
      <c r="E154" s="42"/>
      <c r="F154" s="42"/>
      <c r="G154" s="42"/>
      <c r="H154" s="42"/>
      <c r="I154" s="42"/>
      <c r="J154" s="42"/>
      <c r="K154" s="42"/>
      <c r="L154" s="42"/>
      <c r="M154" s="34"/>
      <c r="N154" s="42"/>
      <c r="O154" s="27"/>
    </row>
    <row r="155" spans="1:15" x14ac:dyDescent="0.25">
      <c r="A155" s="18"/>
      <c r="B155" s="41"/>
      <c r="C155" s="42"/>
      <c r="D155" s="42"/>
      <c r="E155" s="42"/>
      <c r="F155" s="42"/>
      <c r="G155" s="42"/>
      <c r="H155" s="42"/>
      <c r="I155" s="42"/>
      <c r="J155" s="42"/>
      <c r="K155" s="42"/>
      <c r="L155" s="42"/>
      <c r="M155" s="34"/>
      <c r="N155" s="42"/>
      <c r="O155" s="27"/>
    </row>
    <row r="156" spans="1:15" x14ac:dyDescent="0.25">
      <c r="A156" s="18"/>
      <c r="B156" s="41"/>
      <c r="C156" s="42"/>
      <c r="D156" s="42"/>
      <c r="E156" s="42"/>
      <c r="F156" s="42"/>
      <c r="G156" s="42"/>
      <c r="H156" s="42"/>
      <c r="I156" s="42"/>
      <c r="J156" s="42"/>
      <c r="K156" s="42"/>
      <c r="L156" s="42"/>
      <c r="M156" s="34"/>
      <c r="N156" s="42"/>
      <c r="O156" s="27"/>
    </row>
    <row r="157" spans="1:15" x14ac:dyDescent="0.25">
      <c r="A157" s="18"/>
      <c r="B157" s="41"/>
      <c r="C157" s="42"/>
      <c r="D157" s="42"/>
      <c r="E157" s="42"/>
      <c r="F157" s="42"/>
      <c r="G157" s="42"/>
      <c r="H157" s="42"/>
      <c r="I157" s="42"/>
      <c r="J157" s="42"/>
      <c r="K157" s="42"/>
      <c r="L157" s="42"/>
      <c r="M157" s="34"/>
      <c r="N157" s="42"/>
      <c r="O157" s="27"/>
    </row>
    <row r="158" spans="1:15" x14ac:dyDescent="0.25">
      <c r="A158" s="18"/>
      <c r="B158" s="41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34"/>
      <c r="N158" s="42"/>
      <c r="O158" s="27"/>
    </row>
    <row r="159" spans="1:15" x14ac:dyDescent="0.25">
      <c r="A159" s="18"/>
      <c r="B159" s="41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34"/>
      <c r="N159" s="42"/>
      <c r="O159" s="27"/>
    </row>
    <row r="160" spans="1:15" x14ac:dyDescent="0.25">
      <c r="A160" s="18"/>
      <c r="B160" s="41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34"/>
      <c r="N160" s="42"/>
      <c r="O160" s="27"/>
    </row>
    <row r="161" spans="1:15" x14ac:dyDescent="0.25">
      <c r="A161" s="18"/>
      <c r="B161" s="41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34"/>
      <c r="N161" s="42"/>
      <c r="O161" s="27"/>
    </row>
    <row r="162" spans="1:15" x14ac:dyDescent="0.25">
      <c r="A162" s="18"/>
      <c r="B162" s="41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34"/>
      <c r="N162" s="42"/>
      <c r="O162" s="27"/>
    </row>
    <row r="163" spans="1:15" x14ac:dyDescent="0.25">
      <c r="A163" s="18"/>
      <c r="B163" s="41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34"/>
      <c r="N163" s="42"/>
      <c r="O163" s="27"/>
    </row>
    <row r="164" spans="1:15" x14ac:dyDescent="0.25">
      <c r="A164" s="18"/>
      <c r="B164" s="41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34"/>
      <c r="N164" s="42"/>
      <c r="O164" s="27"/>
    </row>
    <row r="165" spans="1:15" x14ac:dyDescent="0.25">
      <c r="A165" s="18"/>
      <c r="B165" s="41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34"/>
      <c r="N165" s="42"/>
      <c r="O165" s="27"/>
    </row>
    <row r="166" spans="1:15" x14ac:dyDescent="0.25">
      <c r="A166" s="18"/>
      <c r="B166" s="41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34"/>
      <c r="N166" s="42"/>
      <c r="O166" s="27"/>
    </row>
    <row r="167" spans="1:15" x14ac:dyDescent="0.25">
      <c r="A167" s="18"/>
      <c r="B167" s="41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34"/>
      <c r="N167" s="42"/>
      <c r="O167" s="27"/>
    </row>
    <row r="168" spans="1:15" x14ac:dyDescent="0.25">
      <c r="A168" s="18"/>
      <c r="B168" s="41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34"/>
      <c r="N168" s="42"/>
      <c r="O168" s="27"/>
    </row>
    <row r="169" spans="1:15" x14ac:dyDescent="0.25">
      <c r="A169" s="18"/>
      <c r="B169" s="41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34"/>
      <c r="N169" s="42"/>
      <c r="O169" s="27"/>
    </row>
    <row r="170" spans="1:15" x14ac:dyDescent="0.25">
      <c r="A170" s="18"/>
      <c r="B170" s="41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34"/>
      <c r="N170" s="42"/>
      <c r="O170" s="27"/>
    </row>
    <row r="171" spans="1:15" x14ac:dyDescent="0.25">
      <c r="A171" s="18"/>
      <c r="B171" s="41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34"/>
      <c r="N171" s="42"/>
      <c r="O171" s="27"/>
    </row>
    <row r="172" spans="1:15" x14ac:dyDescent="0.25">
      <c r="A172" s="18"/>
      <c r="B172" s="41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34"/>
      <c r="N172" s="42"/>
      <c r="O172" s="27"/>
    </row>
    <row r="173" spans="1:15" x14ac:dyDescent="0.25">
      <c r="A173" s="18"/>
      <c r="B173" s="41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34"/>
      <c r="N173" s="42"/>
      <c r="O173" s="27"/>
    </row>
    <row r="174" spans="1:15" x14ac:dyDescent="0.25">
      <c r="A174" s="18"/>
      <c r="B174" s="41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34"/>
      <c r="N174" s="42"/>
      <c r="O174" s="27"/>
    </row>
    <row r="175" spans="1:15" x14ac:dyDescent="0.25">
      <c r="A175" s="18"/>
      <c r="B175" s="41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34"/>
      <c r="N175" s="42"/>
      <c r="O175" s="27"/>
    </row>
    <row r="176" spans="1:15" x14ac:dyDescent="0.25">
      <c r="A176" s="18"/>
      <c r="B176" s="41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34"/>
      <c r="N176" s="42"/>
      <c r="O176" s="27"/>
    </row>
    <row r="177" spans="1:15" x14ac:dyDescent="0.25">
      <c r="A177" s="18"/>
      <c r="B177" s="41"/>
      <c r="C177" s="42"/>
      <c r="D177" s="42"/>
      <c r="E177" s="42"/>
      <c r="F177" s="42"/>
      <c r="G177" s="42"/>
      <c r="H177" s="42"/>
      <c r="I177" s="42"/>
      <c r="J177" s="42"/>
      <c r="K177" s="42"/>
      <c r="L177" s="42"/>
      <c r="M177" s="34"/>
      <c r="N177" s="42"/>
      <c r="O177" s="27"/>
    </row>
    <row r="178" spans="1:15" x14ac:dyDescent="0.25">
      <c r="A178" s="18"/>
      <c r="B178" s="41"/>
      <c r="C178" s="42"/>
      <c r="D178" s="42"/>
      <c r="E178" s="42"/>
      <c r="F178" s="42"/>
      <c r="G178" s="42"/>
      <c r="H178" s="42"/>
      <c r="I178" s="42"/>
      <c r="J178" s="42"/>
      <c r="K178" s="42"/>
      <c r="L178" s="42"/>
      <c r="M178" s="34"/>
      <c r="N178" s="42"/>
      <c r="O178" s="27"/>
    </row>
    <row r="179" spans="1:15" x14ac:dyDescent="0.25">
      <c r="A179" s="18"/>
      <c r="B179" s="41"/>
      <c r="C179" s="42"/>
      <c r="D179" s="42"/>
      <c r="E179" s="42"/>
      <c r="F179" s="42"/>
      <c r="G179" s="42"/>
      <c r="H179" s="42"/>
      <c r="I179" s="42"/>
      <c r="J179" s="42"/>
      <c r="K179" s="42"/>
      <c r="L179" s="42"/>
      <c r="M179" s="34"/>
      <c r="N179" s="42"/>
      <c r="O179" s="27"/>
    </row>
    <row r="180" spans="1:15" x14ac:dyDescent="0.25">
      <c r="A180" s="18"/>
      <c r="B180" s="41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34"/>
      <c r="N180" s="42"/>
      <c r="O180" s="27"/>
    </row>
    <row r="181" spans="1:15" x14ac:dyDescent="0.25">
      <c r="A181" s="18"/>
      <c r="B181" s="41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34"/>
      <c r="N181" s="42"/>
      <c r="O181" s="27"/>
    </row>
    <row r="182" spans="1:15" x14ac:dyDescent="0.25">
      <c r="A182" s="18"/>
      <c r="B182" s="41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34"/>
      <c r="N182" s="42"/>
      <c r="O182" s="27"/>
    </row>
    <row r="183" spans="1:15" x14ac:dyDescent="0.25">
      <c r="A183" s="18"/>
      <c r="B183" s="41"/>
      <c r="C183" s="42"/>
      <c r="D183" s="42"/>
      <c r="E183" s="42"/>
      <c r="F183" s="42"/>
      <c r="G183" s="42"/>
      <c r="H183" s="42"/>
      <c r="I183" s="42"/>
      <c r="J183" s="42"/>
      <c r="K183" s="42"/>
      <c r="L183" s="42"/>
      <c r="M183" s="34"/>
      <c r="N183" s="42"/>
      <c r="O183" s="27"/>
    </row>
    <row r="184" spans="1:15" x14ac:dyDescent="0.25">
      <c r="A184" s="18"/>
      <c r="B184" s="41"/>
      <c r="C184" s="42"/>
      <c r="D184" s="42"/>
      <c r="E184" s="42"/>
      <c r="F184" s="42"/>
      <c r="G184" s="42"/>
      <c r="H184" s="42"/>
      <c r="I184" s="42"/>
      <c r="J184" s="42"/>
      <c r="K184" s="42"/>
      <c r="L184" s="42"/>
      <c r="M184" s="34"/>
      <c r="N184" s="42"/>
      <c r="O184" s="27"/>
    </row>
    <row r="185" spans="1:15" x14ac:dyDescent="0.25">
      <c r="A185" s="18"/>
      <c r="B185" s="41"/>
      <c r="C185" s="42"/>
      <c r="D185" s="42"/>
      <c r="E185" s="42"/>
      <c r="F185" s="42"/>
      <c r="G185" s="42"/>
      <c r="H185" s="42"/>
      <c r="I185" s="42"/>
      <c r="J185" s="42"/>
      <c r="K185" s="42"/>
      <c r="L185" s="42"/>
      <c r="M185" s="34"/>
      <c r="N185" s="42"/>
      <c r="O185" s="27"/>
    </row>
    <row r="186" spans="1:15" x14ac:dyDescent="0.25">
      <c r="A186" s="18"/>
      <c r="B186" s="41"/>
      <c r="C186" s="42"/>
      <c r="D186" s="42"/>
      <c r="E186" s="42"/>
      <c r="F186" s="42"/>
      <c r="G186" s="42"/>
      <c r="H186" s="42"/>
      <c r="I186" s="42"/>
      <c r="J186" s="42"/>
      <c r="K186" s="42"/>
      <c r="L186" s="42"/>
      <c r="M186" s="34"/>
      <c r="N186" s="42"/>
      <c r="O186" s="27"/>
    </row>
    <row r="187" spans="1:15" x14ac:dyDescent="0.25">
      <c r="A187" s="18"/>
      <c r="B187" s="41"/>
      <c r="C187" s="42"/>
      <c r="D187" s="42"/>
      <c r="E187" s="42"/>
      <c r="F187" s="42"/>
      <c r="G187" s="42"/>
      <c r="H187" s="42"/>
      <c r="I187" s="42"/>
      <c r="J187" s="42"/>
      <c r="K187" s="42"/>
      <c r="L187" s="42"/>
      <c r="M187" s="34"/>
      <c r="N187" s="42"/>
      <c r="O187" s="27"/>
    </row>
    <row r="188" spans="1:15" x14ac:dyDescent="0.25">
      <c r="A188" s="18"/>
      <c r="B188" s="41"/>
      <c r="C188" s="42"/>
      <c r="D188" s="42"/>
      <c r="E188" s="42"/>
      <c r="F188" s="42"/>
      <c r="G188" s="42"/>
      <c r="H188" s="42"/>
      <c r="I188" s="42"/>
      <c r="J188" s="42"/>
      <c r="K188" s="42"/>
      <c r="L188" s="42"/>
      <c r="M188" s="34"/>
      <c r="N188" s="42"/>
      <c r="O188" s="27"/>
    </row>
    <row r="189" spans="1:15" x14ac:dyDescent="0.25">
      <c r="A189" s="18"/>
      <c r="B189" s="41"/>
      <c r="C189" s="42"/>
      <c r="D189" s="42"/>
      <c r="E189" s="42"/>
      <c r="F189" s="42"/>
      <c r="G189" s="42"/>
      <c r="H189" s="42"/>
      <c r="I189" s="42"/>
      <c r="J189" s="42"/>
      <c r="K189" s="42"/>
      <c r="L189" s="42"/>
      <c r="M189" s="34"/>
      <c r="N189" s="42"/>
      <c r="O189" s="27"/>
    </row>
    <row r="190" spans="1:15" x14ac:dyDescent="0.25">
      <c r="A190" s="18"/>
      <c r="B190" s="41"/>
      <c r="C190" s="42"/>
      <c r="D190" s="42"/>
      <c r="E190" s="42"/>
      <c r="F190" s="42"/>
      <c r="G190" s="42"/>
      <c r="H190" s="42"/>
      <c r="I190" s="42"/>
      <c r="J190" s="42"/>
      <c r="K190" s="42"/>
      <c r="L190" s="42"/>
      <c r="M190" s="34"/>
      <c r="N190" s="42"/>
      <c r="O190" s="27"/>
    </row>
    <row r="191" spans="1:15" x14ac:dyDescent="0.25">
      <c r="A191" s="18"/>
      <c r="B191" s="41"/>
      <c r="C191" s="42"/>
      <c r="D191" s="42"/>
      <c r="E191" s="42"/>
      <c r="F191" s="42"/>
      <c r="G191" s="42"/>
      <c r="H191" s="42"/>
      <c r="I191" s="42"/>
      <c r="J191" s="42"/>
      <c r="K191" s="42"/>
      <c r="L191" s="42"/>
      <c r="M191" s="34"/>
      <c r="N191" s="42"/>
      <c r="O191" s="27"/>
    </row>
    <row r="192" spans="1:15" x14ac:dyDescent="0.25">
      <c r="A192" s="18"/>
      <c r="B192" s="41"/>
      <c r="C192" s="42"/>
      <c r="D192" s="42"/>
      <c r="E192" s="42"/>
      <c r="F192" s="42"/>
      <c r="G192" s="42"/>
      <c r="H192" s="42"/>
      <c r="I192" s="42"/>
      <c r="J192" s="42"/>
      <c r="K192" s="42"/>
      <c r="L192" s="42"/>
      <c r="M192" s="34"/>
      <c r="N192" s="42"/>
      <c r="O192" s="27"/>
    </row>
    <row r="193" spans="1:15" x14ac:dyDescent="0.25">
      <c r="A193" s="18"/>
      <c r="B193" s="41"/>
      <c r="C193" s="42"/>
      <c r="D193" s="42"/>
      <c r="E193" s="42"/>
      <c r="F193" s="42"/>
      <c r="G193" s="42"/>
      <c r="H193" s="42"/>
      <c r="I193" s="42"/>
      <c r="J193" s="42"/>
      <c r="K193" s="42"/>
      <c r="L193" s="42"/>
      <c r="M193" s="34"/>
      <c r="N193" s="42"/>
      <c r="O193" s="27"/>
    </row>
    <row r="194" spans="1:15" x14ac:dyDescent="0.25">
      <c r="A194" s="18"/>
      <c r="B194" s="41"/>
      <c r="C194" s="42"/>
      <c r="D194" s="42"/>
      <c r="E194" s="42"/>
      <c r="F194" s="42"/>
      <c r="G194" s="42"/>
      <c r="H194" s="42"/>
      <c r="I194" s="42"/>
      <c r="J194" s="42"/>
      <c r="K194" s="42"/>
      <c r="L194" s="42"/>
      <c r="M194" s="34"/>
      <c r="N194" s="42"/>
      <c r="O194" s="27"/>
    </row>
    <row r="195" spans="1:15" x14ac:dyDescent="0.25">
      <c r="A195" s="18"/>
      <c r="B195" s="41"/>
      <c r="C195" s="42"/>
      <c r="D195" s="42"/>
      <c r="E195" s="42"/>
      <c r="F195" s="42"/>
      <c r="G195" s="42"/>
      <c r="H195" s="42"/>
      <c r="I195" s="42"/>
      <c r="J195" s="42"/>
      <c r="K195" s="42"/>
      <c r="L195" s="42"/>
      <c r="M195" s="34"/>
      <c r="N195" s="42"/>
      <c r="O195" s="27"/>
    </row>
    <row r="196" spans="1:15" x14ac:dyDescent="0.25">
      <c r="A196" s="18"/>
      <c r="B196" s="41"/>
      <c r="C196" s="42"/>
      <c r="D196" s="42"/>
      <c r="E196" s="42"/>
      <c r="F196" s="42"/>
      <c r="G196" s="42"/>
      <c r="H196" s="42"/>
      <c r="I196" s="42"/>
      <c r="J196" s="42"/>
      <c r="K196" s="42"/>
      <c r="L196" s="42"/>
      <c r="M196" s="34"/>
      <c r="N196" s="42"/>
      <c r="O196" s="27"/>
    </row>
    <row r="197" spans="1:15" x14ac:dyDescent="0.25">
      <c r="A197" s="18"/>
      <c r="B197" s="41"/>
      <c r="C197" s="42"/>
      <c r="D197" s="42"/>
      <c r="E197" s="42"/>
      <c r="F197" s="42"/>
      <c r="G197" s="42"/>
      <c r="H197" s="42"/>
      <c r="I197" s="42"/>
      <c r="J197" s="42"/>
      <c r="K197" s="42"/>
      <c r="L197" s="42"/>
      <c r="M197" s="34"/>
      <c r="N197" s="42"/>
      <c r="O197" s="27"/>
    </row>
    <row r="198" spans="1:15" x14ac:dyDescent="0.25">
      <c r="A198" s="18"/>
      <c r="B198" s="41"/>
      <c r="C198" s="42"/>
      <c r="D198" s="42"/>
      <c r="E198" s="42"/>
      <c r="F198" s="42"/>
      <c r="G198" s="42"/>
      <c r="H198" s="42"/>
      <c r="I198" s="42"/>
      <c r="J198" s="42"/>
      <c r="K198" s="42"/>
      <c r="L198" s="42"/>
      <c r="M198" s="34"/>
      <c r="N198" s="42"/>
      <c r="O198" s="27"/>
    </row>
    <row r="199" spans="1:15" x14ac:dyDescent="0.25">
      <c r="A199" s="18"/>
      <c r="B199" s="41"/>
      <c r="C199" s="42"/>
      <c r="D199" s="42"/>
      <c r="E199" s="42"/>
      <c r="F199" s="42"/>
      <c r="G199" s="42"/>
      <c r="H199" s="42"/>
      <c r="I199" s="42"/>
      <c r="J199" s="42"/>
      <c r="K199" s="42"/>
      <c r="L199" s="42"/>
      <c r="M199" s="34"/>
      <c r="N199" s="42"/>
      <c r="O199" s="27"/>
    </row>
    <row r="200" spans="1:15" x14ac:dyDescent="0.25">
      <c r="A200" s="18"/>
      <c r="B200" s="41"/>
      <c r="C200" s="42"/>
      <c r="D200" s="42"/>
      <c r="E200" s="42"/>
      <c r="F200" s="42"/>
      <c r="G200" s="42"/>
      <c r="H200" s="42"/>
      <c r="I200" s="42"/>
      <c r="J200" s="42"/>
      <c r="K200" s="42"/>
      <c r="L200" s="42"/>
      <c r="M200" s="34"/>
      <c r="N200" s="42"/>
      <c r="O200" s="27"/>
    </row>
    <row r="201" spans="1:15" x14ac:dyDescent="0.25">
      <c r="A201" s="18"/>
      <c r="B201" s="41"/>
      <c r="C201" s="42"/>
      <c r="D201" s="42"/>
      <c r="E201" s="42"/>
      <c r="F201" s="42"/>
      <c r="G201" s="42"/>
      <c r="H201" s="42"/>
      <c r="I201" s="42"/>
      <c r="J201" s="42"/>
      <c r="K201" s="42"/>
      <c r="L201" s="42"/>
      <c r="M201" s="34"/>
      <c r="N201" s="42"/>
      <c r="O201" s="27"/>
    </row>
    <row r="202" spans="1:15" x14ac:dyDescent="0.25">
      <c r="A202" s="18"/>
      <c r="B202" s="41"/>
      <c r="C202" s="42"/>
      <c r="D202" s="42"/>
      <c r="E202" s="42"/>
      <c r="F202" s="42"/>
      <c r="G202" s="42"/>
      <c r="H202" s="42"/>
      <c r="I202" s="42"/>
      <c r="J202" s="42"/>
      <c r="K202" s="42"/>
      <c r="L202" s="42"/>
      <c r="M202" s="34"/>
      <c r="N202" s="42"/>
      <c r="O202" s="27"/>
    </row>
    <row r="203" spans="1:15" x14ac:dyDescent="0.25">
      <c r="A203" s="18"/>
      <c r="B203" s="41"/>
      <c r="C203" s="42"/>
      <c r="D203" s="42"/>
      <c r="E203" s="42"/>
      <c r="F203" s="42"/>
      <c r="G203" s="42"/>
      <c r="H203" s="42"/>
      <c r="I203" s="42"/>
      <c r="J203" s="42"/>
      <c r="K203" s="42"/>
      <c r="L203" s="42"/>
      <c r="M203" s="34"/>
      <c r="N203" s="42"/>
      <c r="O203" s="27"/>
    </row>
    <row r="204" spans="1:15" x14ac:dyDescent="0.25">
      <c r="A204" s="18"/>
      <c r="B204" s="41"/>
      <c r="C204" s="42"/>
      <c r="D204" s="42"/>
      <c r="E204" s="42"/>
      <c r="F204" s="42"/>
      <c r="G204" s="42"/>
      <c r="H204" s="42"/>
      <c r="I204" s="42"/>
      <c r="J204" s="42"/>
      <c r="K204" s="42"/>
      <c r="L204" s="42"/>
      <c r="M204" s="34"/>
      <c r="N204" s="42"/>
      <c r="O204" s="27"/>
    </row>
    <row r="205" spans="1:15" x14ac:dyDescent="0.25">
      <c r="A205" s="18"/>
      <c r="B205" s="41"/>
      <c r="C205" s="42"/>
      <c r="D205" s="42"/>
      <c r="E205" s="42"/>
      <c r="F205" s="42"/>
      <c r="G205" s="42"/>
      <c r="H205" s="42"/>
      <c r="I205" s="42"/>
      <c r="J205" s="42"/>
      <c r="K205" s="42"/>
      <c r="L205" s="42"/>
      <c r="M205" s="34"/>
      <c r="N205" s="42"/>
      <c r="O205" s="27"/>
    </row>
    <row r="206" spans="1:15" x14ac:dyDescent="0.25">
      <c r="A206" s="18"/>
      <c r="B206" s="41"/>
      <c r="C206" s="42"/>
      <c r="D206" s="42"/>
      <c r="E206" s="42"/>
      <c r="F206" s="42"/>
      <c r="G206" s="42"/>
      <c r="H206" s="42"/>
      <c r="I206" s="42"/>
      <c r="J206" s="42"/>
      <c r="K206" s="42"/>
      <c r="L206" s="42"/>
      <c r="M206" s="34"/>
      <c r="N206" s="42"/>
      <c r="O206" s="27"/>
    </row>
    <row r="207" spans="1:15" x14ac:dyDescent="0.25">
      <c r="A207" s="18"/>
      <c r="B207" s="41"/>
      <c r="C207" s="42"/>
      <c r="D207" s="42"/>
      <c r="E207" s="42"/>
      <c r="F207" s="42"/>
      <c r="G207" s="42"/>
      <c r="H207" s="42"/>
      <c r="I207" s="42"/>
      <c r="J207" s="42"/>
      <c r="K207" s="42"/>
      <c r="L207" s="42"/>
      <c r="M207" s="34"/>
      <c r="N207" s="42"/>
      <c r="O207" s="27"/>
    </row>
    <row r="208" spans="1:15" x14ac:dyDescent="0.25">
      <c r="A208" s="18"/>
      <c r="B208" s="41"/>
      <c r="C208" s="42"/>
      <c r="D208" s="42"/>
      <c r="E208" s="42"/>
      <c r="F208" s="42"/>
      <c r="G208" s="42"/>
      <c r="H208" s="42"/>
      <c r="I208" s="42"/>
      <c r="J208" s="42"/>
      <c r="K208" s="42"/>
      <c r="L208" s="42"/>
      <c r="M208" s="34"/>
      <c r="N208" s="42"/>
      <c r="O208" s="27"/>
    </row>
    <row r="209" spans="1:15" x14ac:dyDescent="0.25">
      <c r="A209" s="18"/>
      <c r="B209" s="41"/>
      <c r="C209" s="42"/>
      <c r="D209" s="42"/>
      <c r="E209" s="42"/>
      <c r="F209" s="42"/>
      <c r="G209" s="42"/>
      <c r="H209" s="42"/>
      <c r="I209" s="42"/>
      <c r="J209" s="42"/>
      <c r="K209" s="42"/>
      <c r="L209" s="42"/>
      <c r="M209" s="34"/>
      <c r="N209" s="42"/>
      <c r="O209" s="27"/>
    </row>
    <row r="210" spans="1:15" x14ac:dyDescent="0.25">
      <c r="A210" s="18"/>
      <c r="B210" s="41"/>
      <c r="C210" s="42"/>
      <c r="D210" s="42"/>
      <c r="E210" s="42"/>
      <c r="F210" s="42"/>
      <c r="G210" s="42"/>
      <c r="H210" s="42"/>
      <c r="I210" s="42"/>
      <c r="J210" s="42"/>
      <c r="K210" s="42"/>
      <c r="L210" s="42"/>
      <c r="M210" s="34"/>
      <c r="N210" s="42"/>
      <c r="O210" s="27"/>
    </row>
    <row r="211" spans="1:15" x14ac:dyDescent="0.25">
      <c r="A211" s="18"/>
      <c r="B211" s="41"/>
      <c r="C211" s="42"/>
      <c r="D211" s="42"/>
      <c r="E211" s="42"/>
      <c r="F211" s="42"/>
      <c r="G211" s="42"/>
      <c r="H211" s="42"/>
      <c r="I211" s="42"/>
      <c r="J211" s="42"/>
      <c r="K211" s="42"/>
      <c r="L211" s="42"/>
      <c r="M211" s="34"/>
      <c r="N211" s="42"/>
      <c r="O211" s="27"/>
    </row>
    <row r="212" spans="1:15" x14ac:dyDescent="0.25">
      <c r="A212" s="18"/>
      <c r="B212" s="41"/>
      <c r="C212" s="42"/>
      <c r="D212" s="42"/>
      <c r="E212" s="42"/>
      <c r="F212" s="42"/>
      <c r="G212" s="42"/>
      <c r="H212" s="42"/>
      <c r="I212" s="42"/>
      <c r="J212" s="42"/>
      <c r="K212" s="42"/>
      <c r="L212" s="42"/>
      <c r="M212" s="34"/>
      <c r="N212" s="42"/>
      <c r="O212" s="27"/>
    </row>
    <row r="213" spans="1:15" x14ac:dyDescent="0.25">
      <c r="A213" s="18"/>
      <c r="B213" s="41"/>
      <c r="C213" s="42"/>
      <c r="D213" s="42"/>
      <c r="E213" s="42"/>
      <c r="F213" s="42"/>
      <c r="G213" s="42"/>
      <c r="H213" s="42"/>
      <c r="I213" s="42"/>
      <c r="J213" s="42"/>
      <c r="K213" s="42"/>
      <c r="L213" s="42"/>
      <c r="M213" s="34"/>
      <c r="N213" s="42"/>
      <c r="O213" s="27"/>
    </row>
    <row r="214" spans="1:15" x14ac:dyDescent="0.25">
      <c r="A214" s="18"/>
      <c r="B214" s="41"/>
      <c r="C214" s="42"/>
      <c r="D214" s="42"/>
      <c r="E214" s="42"/>
      <c r="F214" s="42"/>
      <c r="G214" s="42"/>
      <c r="H214" s="42"/>
      <c r="I214" s="42"/>
      <c r="J214" s="42"/>
      <c r="K214" s="42"/>
      <c r="L214" s="42"/>
      <c r="M214" s="34"/>
      <c r="N214" s="42"/>
      <c r="O214" s="27"/>
    </row>
    <row r="215" spans="1:15" x14ac:dyDescent="0.25">
      <c r="A215" s="18"/>
      <c r="B215" s="41"/>
      <c r="C215" s="42"/>
      <c r="D215" s="42"/>
      <c r="E215" s="42"/>
      <c r="F215" s="42"/>
      <c r="G215" s="42"/>
      <c r="H215" s="42"/>
      <c r="I215" s="42"/>
      <c r="J215" s="42"/>
      <c r="K215" s="42"/>
      <c r="L215" s="42"/>
      <c r="M215" s="34"/>
      <c r="N215" s="42"/>
      <c r="O215" s="27"/>
    </row>
    <row r="216" spans="1:15" x14ac:dyDescent="0.25">
      <c r="A216" s="18"/>
      <c r="B216" s="41"/>
      <c r="C216" s="42"/>
      <c r="D216" s="42"/>
      <c r="E216" s="42"/>
      <c r="F216" s="42"/>
      <c r="G216" s="42"/>
      <c r="H216" s="42"/>
      <c r="I216" s="42"/>
      <c r="J216" s="42"/>
      <c r="K216" s="42"/>
      <c r="L216" s="42"/>
      <c r="M216" s="34"/>
      <c r="N216" s="42"/>
      <c r="O216" s="27"/>
    </row>
    <row r="217" spans="1:15" x14ac:dyDescent="0.25">
      <c r="A217" s="18"/>
      <c r="B217" s="41"/>
      <c r="C217" s="42"/>
      <c r="D217" s="42"/>
      <c r="E217" s="42"/>
      <c r="F217" s="42"/>
      <c r="G217" s="42"/>
      <c r="H217" s="42"/>
      <c r="I217" s="42"/>
      <c r="J217" s="42"/>
      <c r="K217" s="42"/>
      <c r="L217" s="42"/>
      <c r="M217" s="34"/>
      <c r="N217" s="42"/>
      <c r="O217" s="27"/>
    </row>
    <row r="218" spans="1:15" x14ac:dyDescent="0.25">
      <c r="A218" s="18"/>
      <c r="B218" s="41"/>
      <c r="C218" s="42"/>
      <c r="D218" s="42"/>
      <c r="E218" s="42"/>
      <c r="F218" s="42"/>
      <c r="G218" s="42"/>
      <c r="H218" s="42"/>
      <c r="I218" s="42"/>
      <c r="J218" s="42"/>
      <c r="K218" s="42"/>
      <c r="L218" s="42"/>
      <c r="M218" s="34"/>
      <c r="N218" s="42"/>
      <c r="O218" s="27"/>
    </row>
    <row r="219" spans="1:15" x14ac:dyDescent="0.25">
      <c r="A219" s="18"/>
      <c r="B219" s="41"/>
      <c r="C219" s="42"/>
      <c r="D219" s="42"/>
      <c r="E219" s="42"/>
      <c r="F219" s="42"/>
      <c r="G219" s="42"/>
      <c r="H219" s="42"/>
      <c r="I219" s="42"/>
      <c r="J219" s="42"/>
      <c r="K219" s="42"/>
      <c r="L219" s="42"/>
      <c r="M219" s="34"/>
      <c r="N219" s="42"/>
      <c r="O219" s="27"/>
    </row>
    <row r="220" spans="1:15" x14ac:dyDescent="0.25">
      <c r="A220" s="18"/>
      <c r="B220" s="41"/>
      <c r="C220" s="42"/>
      <c r="D220" s="42"/>
      <c r="E220" s="42"/>
      <c r="F220" s="42"/>
      <c r="G220" s="42"/>
      <c r="H220" s="42"/>
      <c r="I220" s="42"/>
      <c r="J220" s="42"/>
      <c r="K220" s="42"/>
      <c r="L220" s="42"/>
      <c r="M220" s="34"/>
      <c r="N220" s="42"/>
      <c r="O220" s="27"/>
    </row>
    <row r="221" spans="1:15" x14ac:dyDescent="0.25">
      <c r="A221" s="18"/>
      <c r="B221" s="41"/>
      <c r="C221" s="42"/>
      <c r="D221" s="42"/>
      <c r="E221" s="42"/>
      <c r="F221" s="42"/>
      <c r="G221" s="42"/>
      <c r="H221" s="42"/>
      <c r="I221" s="42"/>
      <c r="J221" s="42"/>
      <c r="K221" s="42"/>
      <c r="L221" s="42"/>
      <c r="M221" s="34"/>
      <c r="N221" s="42"/>
      <c r="O221" s="27"/>
    </row>
    <row r="222" spans="1:15" x14ac:dyDescent="0.25">
      <c r="A222" s="18"/>
      <c r="B222" s="41"/>
      <c r="C222" s="42"/>
      <c r="D222" s="42"/>
      <c r="E222" s="42"/>
      <c r="F222" s="42"/>
      <c r="G222" s="42"/>
      <c r="H222" s="42"/>
      <c r="I222" s="42"/>
      <c r="J222" s="42"/>
      <c r="K222" s="42"/>
      <c r="L222" s="42"/>
      <c r="M222" s="34"/>
      <c r="N222" s="42"/>
      <c r="O222" s="27"/>
    </row>
    <row r="223" spans="1:15" x14ac:dyDescent="0.25">
      <c r="A223" s="18"/>
      <c r="B223" s="41"/>
      <c r="C223" s="42"/>
      <c r="D223" s="42"/>
      <c r="E223" s="42"/>
      <c r="F223" s="42"/>
      <c r="G223" s="42"/>
      <c r="H223" s="42"/>
      <c r="I223" s="42"/>
      <c r="J223" s="42"/>
      <c r="K223" s="42"/>
      <c r="L223" s="42"/>
      <c r="M223" s="34"/>
      <c r="N223" s="42"/>
      <c r="O223" s="27"/>
    </row>
    <row r="224" spans="1:15" x14ac:dyDescent="0.25">
      <c r="A224" s="18"/>
      <c r="B224" s="41"/>
      <c r="C224" s="42"/>
      <c r="D224" s="42"/>
      <c r="E224" s="42"/>
      <c r="F224" s="42"/>
      <c r="G224" s="42"/>
      <c r="H224" s="42"/>
      <c r="I224" s="42"/>
      <c r="J224" s="42"/>
      <c r="K224" s="42"/>
      <c r="L224" s="42"/>
      <c r="M224" s="34"/>
      <c r="N224" s="42"/>
      <c r="O224" s="27"/>
    </row>
    <row r="225" spans="1:15" x14ac:dyDescent="0.25">
      <c r="A225" s="18"/>
      <c r="B225" s="41"/>
      <c r="C225" s="42"/>
      <c r="D225" s="42"/>
      <c r="E225" s="42"/>
      <c r="F225" s="42"/>
      <c r="G225" s="42"/>
      <c r="H225" s="42"/>
      <c r="I225" s="42"/>
      <c r="J225" s="42"/>
      <c r="K225" s="42"/>
      <c r="L225" s="42"/>
      <c r="M225" s="34"/>
      <c r="N225" s="42"/>
      <c r="O225" s="27"/>
    </row>
    <row r="226" spans="1:15" x14ac:dyDescent="0.25">
      <c r="A226" s="18"/>
      <c r="B226" s="41"/>
      <c r="C226" s="42"/>
      <c r="D226" s="42"/>
      <c r="E226" s="42"/>
      <c r="F226" s="42"/>
      <c r="G226" s="42"/>
      <c r="H226" s="42"/>
      <c r="I226" s="42"/>
      <c r="J226" s="42"/>
      <c r="K226" s="42"/>
      <c r="L226" s="42"/>
      <c r="M226" s="34"/>
      <c r="N226" s="42"/>
      <c r="O226" s="27"/>
    </row>
    <row r="227" spans="1:15" x14ac:dyDescent="0.25">
      <c r="A227" s="18"/>
      <c r="B227" s="41"/>
      <c r="C227" s="42"/>
      <c r="D227" s="42"/>
      <c r="E227" s="42"/>
      <c r="F227" s="42"/>
      <c r="G227" s="42"/>
      <c r="H227" s="42"/>
      <c r="I227" s="42"/>
      <c r="J227" s="42"/>
      <c r="K227" s="42"/>
      <c r="L227" s="42"/>
      <c r="M227" s="34"/>
      <c r="N227" s="42"/>
      <c r="O227" s="27"/>
    </row>
    <row r="228" spans="1:15" x14ac:dyDescent="0.25">
      <c r="A228" s="18"/>
      <c r="B228" s="41"/>
      <c r="C228" s="42"/>
      <c r="D228" s="42"/>
      <c r="E228" s="42"/>
      <c r="F228" s="42"/>
      <c r="G228" s="42"/>
      <c r="H228" s="42"/>
      <c r="I228" s="42"/>
      <c r="J228" s="42"/>
      <c r="K228" s="42"/>
      <c r="L228" s="42"/>
      <c r="M228" s="34"/>
      <c r="N228" s="42"/>
      <c r="O228" s="27"/>
    </row>
    <row r="229" spans="1:15" x14ac:dyDescent="0.25">
      <c r="A229" s="18"/>
      <c r="B229" s="41"/>
      <c r="C229" s="42"/>
      <c r="D229" s="42"/>
      <c r="E229" s="42"/>
      <c r="F229" s="42"/>
      <c r="G229" s="42"/>
      <c r="H229" s="42"/>
      <c r="I229" s="42"/>
      <c r="J229" s="42"/>
      <c r="K229" s="42"/>
      <c r="L229" s="42"/>
      <c r="M229" s="34"/>
      <c r="N229" s="42"/>
      <c r="O229" s="27"/>
    </row>
    <row r="230" spans="1:15" x14ac:dyDescent="0.25">
      <c r="A230" s="18"/>
      <c r="B230" s="41"/>
      <c r="C230" s="42"/>
      <c r="D230" s="42"/>
      <c r="E230" s="42"/>
      <c r="F230" s="42"/>
      <c r="G230" s="42"/>
      <c r="H230" s="42"/>
      <c r="I230" s="42"/>
      <c r="J230" s="42"/>
      <c r="K230" s="42"/>
      <c r="L230" s="42"/>
      <c r="M230" s="34"/>
      <c r="N230" s="42"/>
      <c r="O230" s="27"/>
    </row>
    <row r="231" spans="1:15" x14ac:dyDescent="0.25">
      <c r="A231" s="18"/>
      <c r="B231" s="41"/>
      <c r="C231" s="42"/>
      <c r="D231" s="42"/>
      <c r="E231" s="42"/>
      <c r="F231" s="42"/>
      <c r="G231" s="42"/>
      <c r="H231" s="42"/>
      <c r="I231" s="42"/>
      <c r="J231" s="42"/>
      <c r="K231" s="42"/>
      <c r="L231" s="42"/>
      <c r="M231" s="34"/>
      <c r="N231" s="42"/>
      <c r="O231" s="27"/>
    </row>
    <row r="232" spans="1:15" x14ac:dyDescent="0.25">
      <c r="A232" s="18"/>
      <c r="B232" s="41"/>
      <c r="C232" s="42"/>
      <c r="D232" s="42"/>
      <c r="E232" s="42"/>
      <c r="F232" s="42"/>
      <c r="G232" s="42"/>
      <c r="H232" s="42"/>
      <c r="I232" s="42"/>
      <c r="J232" s="42"/>
      <c r="K232" s="42"/>
      <c r="L232" s="42"/>
      <c r="M232" s="34"/>
      <c r="N232" s="42"/>
      <c r="O232" s="27"/>
    </row>
    <row r="233" spans="1:15" x14ac:dyDescent="0.25">
      <c r="A233" s="18"/>
      <c r="B233" s="41"/>
      <c r="C233" s="42"/>
      <c r="D233" s="42"/>
      <c r="E233" s="42"/>
      <c r="F233" s="42"/>
      <c r="G233" s="42"/>
      <c r="H233" s="42"/>
      <c r="I233" s="42"/>
      <c r="J233" s="42"/>
      <c r="K233" s="42"/>
      <c r="L233" s="42"/>
      <c r="M233" s="34"/>
      <c r="N233" s="42"/>
      <c r="O233" s="27"/>
    </row>
    <row r="234" spans="1:15" x14ac:dyDescent="0.25">
      <c r="A234" s="18"/>
      <c r="B234" s="41"/>
      <c r="C234" s="42"/>
      <c r="D234" s="42"/>
      <c r="E234" s="42"/>
      <c r="F234" s="42"/>
      <c r="G234" s="42"/>
      <c r="H234" s="42"/>
      <c r="I234" s="42"/>
      <c r="J234" s="42"/>
      <c r="K234" s="42"/>
      <c r="L234" s="42"/>
      <c r="M234" s="34"/>
      <c r="N234" s="42"/>
      <c r="O234" s="27"/>
    </row>
    <row r="235" spans="1:15" x14ac:dyDescent="0.25">
      <c r="A235" s="18"/>
      <c r="B235" s="41"/>
      <c r="C235" s="42"/>
      <c r="D235" s="42"/>
      <c r="E235" s="42"/>
      <c r="F235" s="42"/>
      <c r="G235" s="42"/>
      <c r="H235" s="42"/>
      <c r="I235" s="42"/>
      <c r="J235" s="42"/>
      <c r="K235" s="42"/>
      <c r="L235" s="42"/>
      <c r="M235" s="34"/>
      <c r="N235" s="42"/>
      <c r="O235" s="27"/>
    </row>
    <row r="236" spans="1:15" x14ac:dyDescent="0.25">
      <c r="A236" s="18"/>
      <c r="B236" s="41"/>
      <c r="C236" s="42"/>
      <c r="D236" s="42"/>
      <c r="E236" s="42"/>
      <c r="F236" s="42"/>
      <c r="G236" s="42"/>
      <c r="H236" s="42"/>
      <c r="I236" s="42"/>
      <c r="J236" s="42"/>
      <c r="K236" s="42"/>
      <c r="L236" s="42"/>
      <c r="M236" s="34"/>
      <c r="N236" s="42"/>
      <c r="O236" s="27"/>
    </row>
    <row r="237" spans="1:15" x14ac:dyDescent="0.25">
      <c r="A237" s="18"/>
      <c r="B237" s="41"/>
      <c r="C237" s="42"/>
      <c r="D237" s="42"/>
      <c r="E237" s="42"/>
      <c r="F237" s="42"/>
      <c r="G237" s="42"/>
      <c r="H237" s="42"/>
      <c r="I237" s="42"/>
      <c r="J237" s="42"/>
      <c r="K237" s="42"/>
      <c r="L237" s="42"/>
      <c r="M237" s="34"/>
      <c r="N237" s="42"/>
      <c r="O237" s="27"/>
    </row>
    <row r="238" spans="1:15" x14ac:dyDescent="0.25">
      <c r="A238" s="18"/>
      <c r="B238" s="41"/>
      <c r="C238" s="42"/>
      <c r="D238" s="42"/>
      <c r="E238" s="42"/>
      <c r="F238" s="42"/>
      <c r="G238" s="42"/>
      <c r="H238" s="42"/>
      <c r="I238" s="42"/>
      <c r="J238" s="42"/>
      <c r="K238" s="42"/>
      <c r="L238" s="42"/>
      <c r="M238" s="34"/>
      <c r="N238" s="42"/>
      <c r="O238" s="27"/>
    </row>
    <row r="239" spans="1:15" x14ac:dyDescent="0.25">
      <c r="A239" s="18"/>
      <c r="B239" s="41"/>
      <c r="C239" s="42"/>
      <c r="D239" s="42"/>
      <c r="E239" s="42"/>
      <c r="F239" s="42"/>
      <c r="G239" s="42"/>
      <c r="H239" s="42"/>
      <c r="I239" s="42"/>
      <c r="J239" s="42"/>
      <c r="K239" s="42"/>
      <c r="L239" s="42"/>
      <c r="M239" s="34"/>
      <c r="N239" s="42"/>
      <c r="O239" s="27"/>
    </row>
    <row r="240" spans="1:15" x14ac:dyDescent="0.25">
      <c r="A240" s="18"/>
      <c r="B240" s="41"/>
      <c r="C240" s="42"/>
      <c r="D240" s="42"/>
      <c r="E240" s="42"/>
      <c r="F240" s="42"/>
      <c r="G240" s="42"/>
      <c r="H240" s="42"/>
      <c r="I240" s="42"/>
      <c r="J240" s="42"/>
      <c r="K240" s="42"/>
      <c r="L240" s="42"/>
      <c r="M240" s="34"/>
      <c r="N240" s="42"/>
      <c r="O240" s="27"/>
    </row>
    <row r="241" spans="1:15" x14ac:dyDescent="0.25">
      <c r="A241" s="18"/>
      <c r="B241" s="41"/>
      <c r="C241" s="42"/>
      <c r="D241" s="42"/>
      <c r="E241" s="42"/>
      <c r="F241" s="42"/>
      <c r="G241" s="42"/>
      <c r="H241" s="42"/>
      <c r="I241" s="42"/>
      <c r="J241" s="42"/>
      <c r="K241" s="42"/>
      <c r="L241" s="42"/>
      <c r="M241" s="34"/>
      <c r="N241" s="42"/>
      <c r="O241" s="27"/>
    </row>
    <row r="242" spans="1:15" x14ac:dyDescent="0.25">
      <c r="A242" s="18"/>
      <c r="B242" s="41"/>
      <c r="C242" s="42"/>
      <c r="D242" s="42"/>
      <c r="E242" s="42"/>
      <c r="F242" s="42"/>
      <c r="G242" s="42"/>
      <c r="H242" s="42"/>
      <c r="I242" s="42"/>
      <c r="J242" s="42"/>
      <c r="K242" s="42"/>
      <c r="L242" s="42"/>
      <c r="M242" s="34"/>
      <c r="N242" s="42"/>
      <c r="O242" s="27"/>
    </row>
    <row r="243" spans="1:15" x14ac:dyDescent="0.25">
      <c r="A243" s="18"/>
      <c r="B243" s="41"/>
      <c r="C243" s="42"/>
      <c r="D243" s="42"/>
      <c r="E243" s="42"/>
      <c r="F243" s="42"/>
      <c r="G243" s="42"/>
      <c r="H243" s="42"/>
      <c r="I243" s="42"/>
      <c r="J243" s="42"/>
      <c r="K243" s="42"/>
      <c r="L243" s="42"/>
      <c r="M243" s="34"/>
      <c r="N243" s="42"/>
      <c r="O243" s="27"/>
    </row>
    <row r="244" spans="1:15" x14ac:dyDescent="0.25">
      <c r="A244" s="18"/>
      <c r="B244" s="41"/>
      <c r="C244" s="42"/>
      <c r="D244" s="42"/>
      <c r="E244" s="42"/>
      <c r="F244" s="42"/>
      <c r="G244" s="42"/>
      <c r="H244" s="42"/>
      <c r="I244" s="42"/>
      <c r="J244" s="42"/>
      <c r="K244" s="42"/>
      <c r="L244" s="42"/>
      <c r="M244" s="34"/>
      <c r="N244" s="42"/>
      <c r="O244" s="27"/>
    </row>
    <row r="245" spans="1:15" x14ac:dyDescent="0.25">
      <c r="A245" s="18"/>
      <c r="B245" s="41"/>
      <c r="C245" s="42"/>
      <c r="D245" s="42"/>
      <c r="E245" s="42"/>
      <c r="F245" s="42"/>
      <c r="G245" s="42"/>
      <c r="H245" s="42"/>
      <c r="I245" s="42"/>
      <c r="J245" s="42"/>
      <c r="K245" s="42"/>
      <c r="L245" s="42"/>
      <c r="M245" s="34"/>
      <c r="N245" s="42"/>
      <c r="O245" s="27"/>
    </row>
    <row r="246" spans="1:15" x14ac:dyDescent="0.25">
      <c r="A246" s="18"/>
      <c r="B246" s="41"/>
      <c r="C246" s="42"/>
      <c r="D246" s="42"/>
      <c r="E246" s="42"/>
      <c r="F246" s="42"/>
      <c r="G246" s="42"/>
      <c r="H246" s="42"/>
      <c r="I246" s="42"/>
      <c r="J246" s="42"/>
      <c r="K246" s="42"/>
      <c r="L246" s="42"/>
      <c r="M246" s="34"/>
      <c r="N246" s="42"/>
      <c r="O246" s="27"/>
    </row>
    <row r="247" spans="1:15" x14ac:dyDescent="0.25">
      <c r="A247" s="18"/>
      <c r="B247" s="41"/>
      <c r="C247" s="42"/>
      <c r="D247" s="42"/>
      <c r="E247" s="42"/>
      <c r="F247" s="42"/>
      <c r="G247" s="42"/>
      <c r="H247" s="42"/>
      <c r="I247" s="42"/>
      <c r="J247" s="42"/>
      <c r="K247" s="42"/>
      <c r="L247" s="42"/>
      <c r="M247" s="34"/>
      <c r="N247" s="42"/>
      <c r="O247" s="27"/>
    </row>
    <row r="248" spans="1:15" x14ac:dyDescent="0.25">
      <c r="A248" s="18"/>
      <c r="B248" s="41"/>
      <c r="C248" s="42"/>
      <c r="D248" s="42"/>
      <c r="E248" s="42"/>
      <c r="F248" s="42"/>
      <c r="G248" s="42"/>
      <c r="H248" s="42"/>
      <c r="I248" s="42"/>
      <c r="J248" s="42"/>
      <c r="K248" s="42"/>
      <c r="L248" s="42"/>
      <c r="M248" s="34"/>
      <c r="N248" s="42"/>
      <c r="O248" s="27"/>
    </row>
    <row r="249" spans="1:15" x14ac:dyDescent="0.25">
      <c r="A249" s="18"/>
      <c r="B249" s="41"/>
      <c r="C249" s="42"/>
      <c r="D249" s="42"/>
      <c r="E249" s="42"/>
      <c r="F249" s="42"/>
      <c r="G249" s="42"/>
      <c r="H249" s="42"/>
      <c r="I249" s="42"/>
      <c r="J249" s="42"/>
      <c r="K249" s="42"/>
      <c r="L249" s="42"/>
      <c r="M249" s="34"/>
      <c r="N249" s="42"/>
      <c r="O249" s="27"/>
    </row>
    <row r="250" spans="1:15" x14ac:dyDescent="0.25">
      <c r="A250" s="18"/>
      <c r="B250" s="41"/>
      <c r="C250" s="42"/>
      <c r="D250" s="42"/>
      <c r="E250" s="42"/>
      <c r="F250" s="42"/>
      <c r="G250" s="42"/>
      <c r="H250" s="42"/>
      <c r="I250" s="42"/>
      <c r="J250" s="42"/>
      <c r="K250" s="42"/>
      <c r="L250" s="42"/>
      <c r="M250" s="34"/>
      <c r="N250" s="42"/>
      <c r="O250" s="27"/>
    </row>
    <row r="251" spans="1:15" x14ac:dyDescent="0.25">
      <c r="A251" s="18"/>
      <c r="B251" s="41"/>
      <c r="C251" s="42"/>
      <c r="D251" s="42"/>
      <c r="E251" s="42"/>
      <c r="F251" s="42"/>
      <c r="G251" s="42"/>
      <c r="H251" s="42"/>
      <c r="I251" s="42"/>
      <c r="J251" s="42"/>
      <c r="K251" s="42"/>
      <c r="L251" s="42"/>
      <c r="M251" s="34"/>
      <c r="N251" s="42"/>
      <c r="O251" s="27"/>
    </row>
    <row r="252" spans="1:15" x14ac:dyDescent="0.25">
      <c r="A252" s="18"/>
      <c r="B252" s="41"/>
      <c r="C252" s="42"/>
      <c r="D252" s="42"/>
      <c r="E252" s="42"/>
      <c r="F252" s="42"/>
      <c r="G252" s="42"/>
      <c r="H252" s="42"/>
      <c r="I252" s="42"/>
      <c r="J252" s="42"/>
      <c r="K252" s="42"/>
      <c r="L252" s="42"/>
      <c r="M252" s="34"/>
      <c r="N252" s="42"/>
      <c r="O252" s="27"/>
    </row>
    <row r="253" spans="1:15" x14ac:dyDescent="0.25">
      <c r="A253" s="18"/>
      <c r="B253" s="41"/>
      <c r="C253" s="42"/>
      <c r="D253" s="42"/>
      <c r="E253" s="42"/>
      <c r="F253" s="42"/>
      <c r="G253" s="42"/>
      <c r="H253" s="42"/>
      <c r="I253" s="42"/>
      <c r="J253" s="42"/>
      <c r="K253" s="42"/>
      <c r="L253" s="42"/>
      <c r="M253" s="34"/>
      <c r="N253" s="42"/>
      <c r="O253" s="27"/>
    </row>
    <row r="254" spans="1:15" x14ac:dyDescent="0.25">
      <c r="A254" s="18"/>
      <c r="B254" s="41"/>
      <c r="C254" s="42"/>
      <c r="D254" s="42"/>
      <c r="E254" s="42"/>
      <c r="F254" s="42"/>
      <c r="G254" s="42"/>
      <c r="H254" s="42"/>
      <c r="I254" s="42"/>
      <c r="J254" s="42"/>
      <c r="K254" s="42"/>
      <c r="L254" s="42"/>
      <c r="M254" s="34"/>
      <c r="N254" s="42"/>
      <c r="O254" s="27"/>
    </row>
    <row r="255" spans="1:15" x14ac:dyDescent="0.25">
      <c r="A255" s="18"/>
      <c r="B255" s="41"/>
      <c r="C255" s="42"/>
      <c r="D255" s="42"/>
      <c r="E255" s="42"/>
      <c r="F255" s="42"/>
      <c r="G255" s="42"/>
      <c r="H255" s="42"/>
      <c r="I255" s="42"/>
      <c r="J255" s="42"/>
      <c r="K255" s="42"/>
      <c r="L255" s="42"/>
      <c r="M255" s="34"/>
      <c r="N255" s="42"/>
      <c r="O255" s="27"/>
    </row>
    <row r="256" spans="1:15" x14ac:dyDescent="0.25">
      <c r="A256" s="18"/>
      <c r="B256" s="41"/>
      <c r="C256" s="42"/>
      <c r="D256" s="42"/>
      <c r="E256" s="42"/>
      <c r="F256" s="42"/>
      <c r="G256" s="42"/>
      <c r="H256" s="42"/>
      <c r="I256" s="42"/>
      <c r="J256" s="42"/>
      <c r="K256" s="42"/>
      <c r="L256" s="42"/>
      <c r="M256" s="34"/>
      <c r="N256" s="42"/>
      <c r="O256" s="27"/>
    </row>
    <row r="257" spans="1:15" x14ac:dyDescent="0.25">
      <c r="A257" s="18"/>
      <c r="B257" s="41"/>
      <c r="C257" s="42"/>
      <c r="D257" s="42"/>
      <c r="E257" s="42"/>
      <c r="F257" s="42"/>
      <c r="G257" s="42"/>
      <c r="H257" s="42"/>
      <c r="I257" s="42"/>
      <c r="J257" s="42"/>
      <c r="K257" s="42"/>
      <c r="L257" s="42"/>
      <c r="M257" s="34"/>
      <c r="N257" s="42"/>
      <c r="O257" s="27"/>
    </row>
    <row r="258" spans="1:15" x14ac:dyDescent="0.25">
      <c r="A258" s="18"/>
      <c r="B258" s="41"/>
      <c r="C258" s="42"/>
      <c r="D258" s="42"/>
      <c r="E258" s="42"/>
      <c r="F258" s="42"/>
      <c r="G258" s="42"/>
      <c r="H258" s="42"/>
      <c r="I258" s="42"/>
      <c r="J258" s="42"/>
      <c r="K258" s="42"/>
      <c r="L258" s="42"/>
      <c r="M258" s="34"/>
      <c r="N258" s="42"/>
      <c r="O258" s="27"/>
    </row>
    <row r="259" spans="1:15" x14ac:dyDescent="0.25">
      <c r="A259" s="18"/>
      <c r="B259" s="41"/>
      <c r="C259" s="42"/>
      <c r="D259" s="42"/>
      <c r="E259" s="42"/>
      <c r="F259" s="42"/>
      <c r="G259" s="42"/>
      <c r="H259" s="42"/>
      <c r="I259" s="42"/>
      <c r="J259" s="42"/>
      <c r="K259" s="42"/>
      <c r="L259" s="42"/>
      <c r="M259" s="34"/>
      <c r="N259" s="42"/>
      <c r="O259" s="27"/>
    </row>
    <row r="260" spans="1:15" x14ac:dyDescent="0.25">
      <c r="A260" s="18"/>
      <c r="B260" s="41"/>
      <c r="C260" s="42"/>
      <c r="D260" s="42"/>
      <c r="E260" s="42"/>
      <c r="F260" s="42"/>
      <c r="G260" s="42"/>
      <c r="H260" s="42"/>
      <c r="I260" s="42"/>
      <c r="J260" s="42"/>
      <c r="K260" s="42"/>
      <c r="L260" s="42"/>
      <c r="M260" s="34"/>
      <c r="N260" s="42"/>
      <c r="O260" s="27"/>
    </row>
    <row r="261" spans="1:15" x14ac:dyDescent="0.25">
      <c r="A261" s="18"/>
      <c r="B261" s="41"/>
      <c r="C261" s="42"/>
      <c r="D261" s="42"/>
      <c r="E261" s="42"/>
      <c r="F261" s="42"/>
      <c r="G261" s="42"/>
      <c r="H261" s="42"/>
      <c r="I261" s="42"/>
      <c r="J261" s="42"/>
      <c r="K261" s="42"/>
      <c r="L261" s="42"/>
      <c r="M261" s="34"/>
      <c r="N261" s="42"/>
      <c r="O261" s="27"/>
    </row>
    <row r="262" spans="1:15" x14ac:dyDescent="0.25">
      <c r="A262" s="18"/>
      <c r="B262" s="41"/>
      <c r="C262" s="42"/>
      <c r="D262" s="42"/>
      <c r="E262" s="42"/>
      <c r="F262" s="42"/>
      <c r="G262" s="42"/>
      <c r="H262" s="42"/>
      <c r="I262" s="42"/>
      <c r="J262" s="42"/>
      <c r="K262" s="42"/>
      <c r="L262" s="42"/>
      <c r="M262" s="34"/>
      <c r="N262" s="42"/>
      <c r="O262" s="27"/>
    </row>
    <row r="263" spans="1:15" x14ac:dyDescent="0.25">
      <c r="A263" s="18"/>
      <c r="B263" s="41"/>
      <c r="C263" s="42"/>
      <c r="D263" s="42"/>
      <c r="E263" s="42"/>
      <c r="F263" s="42"/>
      <c r="G263" s="42"/>
      <c r="H263" s="42"/>
      <c r="I263" s="42"/>
      <c r="J263" s="42"/>
      <c r="K263" s="42"/>
      <c r="L263" s="42"/>
      <c r="M263" s="34"/>
      <c r="N263" s="42"/>
      <c r="O263" s="27"/>
    </row>
    <row r="264" spans="1:15" x14ac:dyDescent="0.25">
      <c r="A264" s="18"/>
      <c r="B264" s="41"/>
      <c r="C264" s="42"/>
      <c r="D264" s="42"/>
      <c r="E264" s="42"/>
      <c r="F264" s="42"/>
      <c r="G264" s="42"/>
      <c r="H264" s="42"/>
      <c r="I264" s="42"/>
      <c r="J264" s="42"/>
      <c r="K264" s="42"/>
      <c r="L264" s="42"/>
      <c r="M264" s="34"/>
      <c r="N264" s="42"/>
      <c r="O264" s="27"/>
    </row>
    <row r="265" spans="1:15" x14ac:dyDescent="0.25">
      <c r="A265" s="18"/>
      <c r="B265" s="41"/>
      <c r="C265" s="42"/>
      <c r="D265" s="42"/>
      <c r="E265" s="42"/>
      <c r="F265" s="42"/>
      <c r="G265" s="42"/>
      <c r="H265" s="42"/>
      <c r="I265" s="42"/>
      <c r="J265" s="42"/>
      <c r="K265" s="42"/>
      <c r="L265" s="42"/>
      <c r="M265" s="34"/>
      <c r="N265" s="42"/>
      <c r="O265" s="27"/>
    </row>
    <row r="266" spans="1:15" x14ac:dyDescent="0.25">
      <c r="A266" s="18"/>
      <c r="B266" s="41"/>
      <c r="C266" s="42"/>
      <c r="D266" s="42"/>
      <c r="E266" s="42"/>
      <c r="F266" s="42"/>
      <c r="G266" s="42"/>
      <c r="H266" s="42"/>
      <c r="I266" s="42"/>
      <c r="J266" s="42"/>
      <c r="K266" s="42"/>
      <c r="L266" s="42"/>
      <c r="M266" s="34"/>
      <c r="N266" s="42"/>
      <c r="O266" s="27"/>
    </row>
    <row r="267" spans="1:15" x14ac:dyDescent="0.25">
      <c r="A267" s="18"/>
      <c r="B267" s="41"/>
      <c r="C267" s="42"/>
      <c r="D267" s="42"/>
      <c r="E267" s="42"/>
      <c r="F267" s="42"/>
      <c r="G267" s="42"/>
      <c r="H267" s="42"/>
      <c r="I267" s="42"/>
      <c r="J267" s="42"/>
      <c r="K267" s="42"/>
      <c r="L267" s="42"/>
      <c r="M267" s="34"/>
      <c r="N267" s="42"/>
      <c r="O267" s="27"/>
    </row>
    <row r="268" spans="1:15" x14ac:dyDescent="0.25">
      <c r="A268" s="18"/>
      <c r="B268" s="41"/>
      <c r="C268" s="42"/>
      <c r="D268" s="42"/>
      <c r="E268" s="42"/>
      <c r="F268" s="42"/>
      <c r="G268" s="42"/>
      <c r="H268" s="42"/>
      <c r="I268" s="42"/>
      <c r="J268" s="42"/>
      <c r="K268" s="42"/>
      <c r="L268" s="42"/>
      <c r="M268" s="34"/>
      <c r="N268" s="42"/>
      <c r="O268" s="27"/>
    </row>
    <row r="269" spans="1:15" x14ac:dyDescent="0.25">
      <c r="A269" s="18"/>
      <c r="B269" s="41"/>
      <c r="C269" s="42"/>
      <c r="D269" s="42"/>
      <c r="E269" s="42"/>
      <c r="F269" s="42"/>
      <c r="G269" s="42"/>
      <c r="H269" s="42"/>
      <c r="I269" s="42"/>
      <c r="J269" s="42"/>
      <c r="K269" s="42"/>
      <c r="L269" s="42"/>
      <c r="M269" s="34"/>
      <c r="N269" s="42"/>
      <c r="O269" s="27"/>
    </row>
    <row r="270" spans="1:15" x14ac:dyDescent="0.25">
      <c r="A270" s="18"/>
      <c r="B270" s="41"/>
      <c r="C270" s="42"/>
      <c r="D270" s="42"/>
      <c r="E270" s="42"/>
      <c r="F270" s="42"/>
      <c r="G270" s="42"/>
      <c r="H270" s="42"/>
      <c r="I270" s="42"/>
      <c r="J270" s="42"/>
      <c r="K270" s="42"/>
      <c r="L270" s="42"/>
      <c r="M270" s="34"/>
      <c r="N270" s="42"/>
      <c r="O270" s="27"/>
    </row>
    <row r="271" spans="1:15" x14ac:dyDescent="0.25">
      <c r="A271" s="18"/>
      <c r="B271" s="41"/>
      <c r="C271" s="42"/>
      <c r="D271" s="42"/>
      <c r="E271" s="42"/>
      <c r="F271" s="42"/>
      <c r="G271" s="42"/>
      <c r="H271" s="42"/>
      <c r="I271" s="42"/>
      <c r="J271" s="42"/>
      <c r="K271" s="42"/>
      <c r="L271" s="42"/>
      <c r="M271" s="34"/>
      <c r="N271" s="42"/>
      <c r="O271" s="27"/>
    </row>
    <row r="272" spans="1:15" x14ac:dyDescent="0.25">
      <c r="A272" s="18"/>
      <c r="B272" s="41"/>
      <c r="C272" s="42"/>
      <c r="D272" s="42"/>
      <c r="E272" s="42"/>
      <c r="F272" s="42"/>
      <c r="G272" s="42"/>
      <c r="H272" s="42"/>
      <c r="I272" s="42"/>
      <c r="J272" s="42"/>
      <c r="K272" s="42"/>
      <c r="L272" s="42"/>
      <c r="M272" s="34"/>
      <c r="N272" s="42"/>
      <c r="O272" s="27"/>
    </row>
    <row r="273" spans="1:15" x14ac:dyDescent="0.25">
      <c r="A273" s="18"/>
      <c r="B273" s="41"/>
      <c r="C273" s="42"/>
      <c r="D273" s="42"/>
      <c r="E273" s="42"/>
      <c r="F273" s="42"/>
      <c r="G273" s="42"/>
      <c r="H273" s="42"/>
      <c r="I273" s="42"/>
      <c r="J273" s="42"/>
      <c r="K273" s="42"/>
      <c r="L273" s="42"/>
      <c r="M273" s="34"/>
      <c r="N273" s="42"/>
      <c r="O273" s="27"/>
    </row>
    <row r="274" spans="1:15" x14ac:dyDescent="0.25">
      <c r="A274" s="18"/>
      <c r="B274" s="41"/>
      <c r="C274" s="42"/>
      <c r="D274" s="42"/>
      <c r="E274" s="42"/>
      <c r="F274" s="42"/>
      <c r="G274" s="42"/>
      <c r="H274" s="42"/>
      <c r="I274" s="42"/>
      <c r="J274" s="42"/>
      <c r="K274" s="42"/>
      <c r="L274" s="42"/>
      <c r="M274" s="34"/>
      <c r="N274" s="42"/>
      <c r="O274" s="27"/>
    </row>
    <row r="275" spans="1:15" x14ac:dyDescent="0.25">
      <c r="A275" s="18"/>
      <c r="B275" s="41"/>
      <c r="C275" s="42"/>
      <c r="D275" s="42"/>
      <c r="E275" s="42"/>
      <c r="F275" s="42"/>
      <c r="G275" s="42"/>
      <c r="H275" s="42"/>
      <c r="I275" s="42"/>
      <c r="J275" s="42"/>
      <c r="K275" s="42"/>
      <c r="L275" s="42"/>
      <c r="M275" s="34"/>
      <c r="N275" s="42"/>
      <c r="O275" s="27"/>
    </row>
    <row r="276" spans="1:15" x14ac:dyDescent="0.25">
      <c r="A276" s="18"/>
      <c r="B276" s="41"/>
      <c r="C276" s="42"/>
      <c r="D276" s="42"/>
      <c r="E276" s="42"/>
      <c r="F276" s="42"/>
      <c r="G276" s="42"/>
      <c r="H276" s="42"/>
      <c r="I276" s="42"/>
      <c r="J276" s="42"/>
      <c r="K276" s="42"/>
      <c r="L276" s="42"/>
      <c r="M276" s="34"/>
      <c r="N276" s="42"/>
      <c r="O276" s="27"/>
    </row>
    <row r="277" spans="1:15" x14ac:dyDescent="0.25">
      <c r="A277" s="18"/>
      <c r="B277" s="41"/>
      <c r="C277" s="42"/>
      <c r="D277" s="42"/>
      <c r="E277" s="42"/>
      <c r="F277" s="42"/>
      <c r="G277" s="42"/>
      <c r="H277" s="42"/>
      <c r="I277" s="42"/>
      <c r="J277" s="42"/>
      <c r="K277" s="42"/>
      <c r="L277" s="42"/>
      <c r="M277" s="34"/>
      <c r="N277" s="42"/>
      <c r="O277" s="27"/>
    </row>
    <row r="278" spans="1:15" x14ac:dyDescent="0.25">
      <c r="A278" s="18"/>
      <c r="B278" s="41"/>
      <c r="C278" s="42"/>
      <c r="D278" s="42"/>
      <c r="E278" s="42"/>
      <c r="F278" s="42"/>
      <c r="G278" s="42"/>
      <c r="H278" s="42"/>
      <c r="I278" s="42"/>
      <c r="J278" s="42"/>
      <c r="K278" s="42"/>
      <c r="L278" s="42"/>
      <c r="M278" s="34"/>
      <c r="N278" s="42"/>
      <c r="O278" s="27"/>
    </row>
    <row r="279" spans="1:15" x14ac:dyDescent="0.25">
      <c r="A279" s="18"/>
      <c r="B279" s="41"/>
      <c r="C279" s="42"/>
      <c r="D279" s="42"/>
      <c r="E279" s="42"/>
      <c r="F279" s="42"/>
      <c r="G279" s="42"/>
      <c r="H279" s="42"/>
      <c r="I279" s="42"/>
      <c r="J279" s="42"/>
      <c r="K279" s="42"/>
      <c r="L279" s="42"/>
      <c r="M279" s="34"/>
      <c r="N279" s="42"/>
      <c r="O279" s="27"/>
    </row>
    <row r="280" spans="1:15" x14ac:dyDescent="0.25">
      <c r="A280" s="18"/>
      <c r="B280" s="41"/>
      <c r="C280" s="42"/>
      <c r="D280" s="42"/>
      <c r="E280" s="42"/>
      <c r="F280" s="42"/>
      <c r="G280" s="42"/>
      <c r="H280" s="42"/>
      <c r="I280" s="42"/>
      <c r="J280" s="42"/>
      <c r="K280" s="42"/>
      <c r="L280" s="42"/>
      <c r="M280" s="34"/>
      <c r="N280" s="42"/>
      <c r="O280" s="27"/>
    </row>
    <row r="281" spans="1:15" x14ac:dyDescent="0.25">
      <c r="A281" s="18"/>
      <c r="B281" s="41"/>
      <c r="C281" s="42"/>
      <c r="D281" s="42"/>
      <c r="E281" s="42"/>
      <c r="F281" s="42"/>
      <c r="G281" s="42"/>
      <c r="H281" s="42"/>
      <c r="I281" s="42"/>
      <c r="J281" s="42"/>
      <c r="K281" s="42"/>
      <c r="L281" s="42"/>
      <c r="M281" s="34"/>
      <c r="N281" s="42"/>
      <c r="O281" s="27"/>
    </row>
    <row r="282" spans="1:15" x14ac:dyDescent="0.25">
      <c r="A282" s="18"/>
      <c r="B282" s="41"/>
      <c r="C282" s="42"/>
      <c r="D282" s="42"/>
      <c r="E282" s="42"/>
      <c r="F282" s="42"/>
      <c r="G282" s="42"/>
      <c r="H282" s="42"/>
      <c r="I282" s="42"/>
      <c r="J282" s="42"/>
      <c r="K282" s="42"/>
      <c r="L282" s="42"/>
      <c r="M282" s="34"/>
      <c r="N282" s="42"/>
      <c r="O282" s="27"/>
    </row>
    <row r="283" spans="1:15" x14ac:dyDescent="0.25">
      <c r="A283" s="18"/>
      <c r="B283" s="41"/>
      <c r="C283" s="42"/>
      <c r="D283" s="42"/>
      <c r="E283" s="42"/>
      <c r="F283" s="42"/>
      <c r="G283" s="42"/>
      <c r="H283" s="42"/>
      <c r="I283" s="42"/>
      <c r="J283" s="42"/>
      <c r="K283" s="42"/>
      <c r="L283" s="42"/>
      <c r="M283" s="34"/>
      <c r="N283" s="42"/>
      <c r="O283" s="27"/>
    </row>
    <row r="284" spans="1:15" x14ac:dyDescent="0.25">
      <c r="A284" s="18"/>
      <c r="B284" s="41"/>
      <c r="C284" s="42"/>
      <c r="D284" s="42"/>
      <c r="E284" s="42"/>
      <c r="F284" s="42"/>
      <c r="G284" s="42"/>
      <c r="H284" s="42"/>
      <c r="I284" s="42"/>
      <c r="J284" s="42"/>
      <c r="K284" s="42"/>
      <c r="L284" s="42"/>
      <c r="M284" s="34"/>
      <c r="N284" s="42"/>
      <c r="O284" s="27"/>
    </row>
    <row r="285" spans="1:15" x14ac:dyDescent="0.25">
      <c r="A285" s="18"/>
      <c r="B285" s="41"/>
      <c r="C285" s="42"/>
      <c r="D285" s="42"/>
      <c r="E285" s="42"/>
      <c r="F285" s="42"/>
      <c r="G285" s="42"/>
      <c r="H285" s="42"/>
      <c r="I285" s="42"/>
      <c r="J285" s="42"/>
      <c r="K285" s="42"/>
      <c r="L285" s="42"/>
      <c r="M285" s="34"/>
      <c r="N285" s="42"/>
      <c r="O285" s="27"/>
    </row>
    <row r="286" spans="1:15" x14ac:dyDescent="0.25">
      <c r="A286" s="18"/>
      <c r="B286" s="41"/>
      <c r="C286" s="42"/>
      <c r="D286" s="42"/>
      <c r="E286" s="42"/>
      <c r="F286" s="42"/>
      <c r="G286" s="42"/>
      <c r="H286" s="42"/>
      <c r="I286" s="42"/>
      <c r="J286" s="42"/>
      <c r="K286" s="42"/>
      <c r="L286" s="42"/>
      <c r="M286" s="34"/>
      <c r="N286" s="42"/>
      <c r="O286" s="27"/>
    </row>
    <row r="287" spans="1:15" x14ac:dyDescent="0.25">
      <c r="A287" s="18"/>
      <c r="B287" s="41"/>
      <c r="C287" s="42"/>
      <c r="D287" s="42"/>
      <c r="E287" s="42"/>
      <c r="F287" s="42"/>
      <c r="G287" s="42"/>
      <c r="H287" s="42"/>
      <c r="I287" s="42"/>
      <c r="J287" s="42"/>
      <c r="K287" s="42"/>
      <c r="L287" s="42"/>
      <c r="M287" s="34"/>
      <c r="N287" s="42"/>
      <c r="O287" s="27"/>
    </row>
    <row r="288" spans="1:15" x14ac:dyDescent="0.25">
      <c r="A288" s="18"/>
      <c r="B288" s="41"/>
      <c r="C288" s="42"/>
      <c r="D288" s="42"/>
      <c r="E288" s="42"/>
      <c r="F288" s="42"/>
      <c r="G288" s="42"/>
      <c r="H288" s="42"/>
      <c r="I288" s="42"/>
      <c r="J288" s="42"/>
      <c r="K288" s="42"/>
      <c r="L288" s="42"/>
      <c r="M288" s="34"/>
      <c r="N288" s="42"/>
      <c r="O288" s="27"/>
    </row>
    <row r="289" spans="1:15" x14ac:dyDescent="0.25">
      <c r="A289" s="18"/>
      <c r="B289" s="41"/>
      <c r="C289" s="42"/>
      <c r="D289" s="42"/>
      <c r="E289" s="42"/>
      <c r="F289" s="42"/>
      <c r="G289" s="42"/>
      <c r="H289" s="42"/>
      <c r="I289" s="42"/>
      <c r="J289" s="42"/>
      <c r="K289" s="42"/>
      <c r="L289" s="42"/>
      <c r="M289" s="34"/>
      <c r="N289" s="42"/>
      <c r="O289" s="27"/>
    </row>
    <row r="290" spans="1:15" x14ac:dyDescent="0.25">
      <c r="A290" s="18"/>
      <c r="B290" s="41"/>
      <c r="C290" s="42"/>
      <c r="D290" s="42"/>
      <c r="E290" s="42"/>
      <c r="F290" s="42"/>
      <c r="G290" s="42"/>
      <c r="H290" s="42"/>
      <c r="I290" s="42"/>
      <c r="J290" s="42"/>
      <c r="K290" s="42"/>
      <c r="L290" s="42"/>
      <c r="M290" s="34"/>
      <c r="N290" s="42"/>
      <c r="O290" s="27"/>
    </row>
    <row r="291" spans="1:15" x14ac:dyDescent="0.25">
      <c r="A291" s="18"/>
      <c r="B291" s="41"/>
      <c r="C291" s="42"/>
      <c r="D291" s="42"/>
      <c r="E291" s="42"/>
      <c r="F291" s="42"/>
      <c r="G291" s="42"/>
      <c r="H291" s="42"/>
      <c r="I291" s="42"/>
      <c r="J291" s="42"/>
      <c r="K291" s="42"/>
      <c r="L291" s="42"/>
      <c r="M291" s="34"/>
      <c r="N291" s="42"/>
      <c r="O291" s="27"/>
    </row>
    <row r="292" spans="1:15" x14ac:dyDescent="0.25">
      <c r="A292" s="18"/>
      <c r="B292" s="41"/>
      <c r="C292" s="42"/>
      <c r="D292" s="42"/>
      <c r="E292" s="42"/>
      <c r="F292" s="42"/>
      <c r="G292" s="42"/>
      <c r="H292" s="42"/>
      <c r="I292" s="42"/>
      <c r="J292" s="42"/>
      <c r="K292" s="42"/>
      <c r="L292" s="42"/>
      <c r="M292" s="34"/>
      <c r="N292" s="42"/>
      <c r="O292" s="27"/>
    </row>
    <row r="293" spans="1:15" x14ac:dyDescent="0.25">
      <c r="A293" s="18"/>
      <c r="B293" s="41"/>
      <c r="C293" s="42"/>
      <c r="D293" s="42"/>
      <c r="E293" s="42"/>
      <c r="F293" s="42"/>
      <c r="G293" s="42"/>
      <c r="H293" s="42"/>
      <c r="I293" s="42"/>
      <c r="J293" s="42"/>
      <c r="K293" s="42"/>
      <c r="L293" s="42"/>
      <c r="M293" s="34"/>
      <c r="N293" s="42"/>
      <c r="O293" s="27"/>
    </row>
    <row r="294" spans="1:15" x14ac:dyDescent="0.25">
      <c r="A294" s="18"/>
      <c r="B294" s="41"/>
      <c r="C294" s="42"/>
      <c r="D294" s="42"/>
      <c r="E294" s="42"/>
      <c r="F294" s="42"/>
      <c r="G294" s="42"/>
      <c r="H294" s="42"/>
      <c r="I294" s="42"/>
      <c r="J294" s="42"/>
      <c r="K294" s="42"/>
      <c r="L294" s="42"/>
      <c r="M294" s="34"/>
      <c r="N294" s="42"/>
      <c r="O294" s="27"/>
    </row>
    <row r="295" spans="1:15" x14ac:dyDescent="0.25">
      <c r="A295" s="18"/>
      <c r="B295" s="41"/>
      <c r="C295" s="42"/>
      <c r="D295" s="42"/>
      <c r="E295" s="42"/>
      <c r="F295" s="42"/>
      <c r="G295" s="42"/>
      <c r="H295" s="42"/>
      <c r="I295" s="42"/>
      <c r="J295" s="42"/>
      <c r="K295" s="42"/>
      <c r="L295" s="42"/>
      <c r="M295" s="34"/>
      <c r="N295" s="42"/>
      <c r="O295" s="27"/>
    </row>
    <row r="296" spans="1:15" x14ac:dyDescent="0.25">
      <c r="A296" s="18"/>
      <c r="B296" s="41"/>
      <c r="C296" s="42"/>
      <c r="D296" s="42"/>
      <c r="E296" s="42"/>
      <c r="F296" s="42"/>
      <c r="G296" s="42"/>
      <c r="H296" s="42"/>
      <c r="I296" s="42"/>
      <c r="J296" s="42"/>
      <c r="K296" s="42"/>
      <c r="L296" s="42"/>
      <c r="M296" s="34"/>
      <c r="N296" s="42"/>
      <c r="O296" s="27"/>
    </row>
    <row r="297" spans="1:15" x14ac:dyDescent="0.25">
      <c r="A297" s="18"/>
      <c r="B297" s="41"/>
      <c r="C297" s="42"/>
      <c r="D297" s="42"/>
      <c r="E297" s="42"/>
      <c r="F297" s="42"/>
      <c r="G297" s="42"/>
      <c r="H297" s="42"/>
      <c r="I297" s="42"/>
      <c r="J297" s="42"/>
      <c r="K297" s="42"/>
      <c r="L297" s="42"/>
      <c r="M297" s="34"/>
      <c r="N297" s="42"/>
      <c r="O297" s="27"/>
    </row>
    <row r="298" spans="1:15" x14ac:dyDescent="0.25">
      <c r="A298" s="18"/>
      <c r="B298" s="41"/>
      <c r="C298" s="42"/>
      <c r="D298" s="42"/>
      <c r="E298" s="42"/>
      <c r="F298" s="42"/>
      <c r="G298" s="42"/>
      <c r="H298" s="42"/>
      <c r="I298" s="42"/>
      <c r="J298" s="42"/>
      <c r="K298" s="42"/>
      <c r="L298" s="42"/>
      <c r="M298" s="34"/>
      <c r="N298" s="42"/>
      <c r="O298" s="27"/>
    </row>
    <row r="299" spans="1:15" x14ac:dyDescent="0.25">
      <c r="A299" s="18"/>
      <c r="B299" s="41"/>
      <c r="C299" s="42"/>
      <c r="D299" s="42"/>
      <c r="E299" s="42"/>
      <c r="F299" s="42"/>
      <c r="G299" s="42"/>
      <c r="H299" s="42"/>
      <c r="I299" s="42"/>
      <c r="J299" s="42"/>
      <c r="K299" s="42"/>
      <c r="L299" s="42"/>
      <c r="M299" s="34"/>
      <c r="N299" s="42"/>
      <c r="O299" s="27"/>
    </row>
    <row r="300" spans="1:15" x14ac:dyDescent="0.25">
      <c r="A300" s="18"/>
      <c r="B300" s="41"/>
      <c r="C300" s="42"/>
      <c r="D300" s="42"/>
      <c r="E300" s="42"/>
      <c r="F300" s="42"/>
      <c r="G300" s="42"/>
      <c r="H300" s="42"/>
      <c r="I300" s="42"/>
      <c r="J300" s="42"/>
      <c r="K300" s="42"/>
      <c r="L300" s="42"/>
      <c r="M300" s="34"/>
      <c r="N300" s="42"/>
      <c r="O300" s="27"/>
    </row>
    <row r="301" spans="1:15" x14ac:dyDescent="0.25">
      <c r="A301" s="18"/>
      <c r="B301" s="41"/>
      <c r="C301" s="42"/>
      <c r="D301" s="42"/>
      <c r="E301" s="42"/>
      <c r="F301" s="42"/>
      <c r="G301" s="42"/>
      <c r="H301" s="42"/>
      <c r="I301" s="42"/>
      <c r="J301" s="42"/>
      <c r="K301" s="42"/>
      <c r="L301" s="42"/>
      <c r="M301" s="34"/>
      <c r="N301" s="42"/>
      <c r="O301" s="27"/>
    </row>
    <row r="302" spans="1:15" x14ac:dyDescent="0.25">
      <c r="A302" s="18"/>
      <c r="B302" s="41"/>
      <c r="C302" s="42"/>
      <c r="D302" s="42"/>
      <c r="E302" s="42"/>
      <c r="F302" s="42"/>
      <c r="G302" s="42"/>
      <c r="H302" s="42"/>
      <c r="I302" s="42"/>
      <c r="J302" s="42"/>
      <c r="K302" s="42"/>
      <c r="L302" s="42"/>
      <c r="M302" s="34"/>
      <c r="N302" s="42"/>
      <c r="O302" s="27"/>
    </row>
    <row r="303" spans="1:15" x14ac:dyDescent="0.25">
      <c r="A303" s="18"/>
      <c r="B303" s="41"/>
      <c r="C303" s="42"/>
      <c r="D303" s="42"/>
      <c r="E303" s="42"/>
      <c r="F303" s="42"/>
      <c r="G303" s="42"/>
      <c r="H303" s="42"/>
      <c r="I303" s="42"/>
      <c r="J303" s="42"/>
      <c r="K303" s="42"/>
      <c r="L303" s="42"/>
      <c r="M303" s="34"/>
      <c r="N303" s="42"/>
      <c r="O303" s="27"/>
    </row>
    <row r="304" spans="1:15" x14ac:dyDescent="0.25">
      <c r="A304" s="18"/>
      <c r="B304" s="41"/>
      <c r="C304" s="42"/>
      <c r="D304" s="42"/>
      <c r="E304" s="42"/>
      <c r="F304" s="42"/>
      <c r="G304" s="42"/>
      <c r="H304" s="42"/>
      <c r="I304" s="42"/>
      <c r="J304" s="42"/>
      <c r="K304" s="42"/>
      <c r="L304" s="42"/>
      <c r="M304" s="34"/>
      <c r="N304" s="42"/>
      <c r="O304" s="27"/>
    </row>
    <row r="305" spans="1:15" x14ac:dyDescent="0.25">
      <c r="A305" s="18"/>
      <c r="B305" s="41"/>
      <c r="C305" s="42"/>
      <c r="D305" s="42"/>
      <c r="E305" s="42"/>
      <c r="F305" s="42"/>
      <c r="G305" s="42"/>
      <c r="H305" s="42"/>
      <c r="I305" s="42"/>
      <c r="J305" s="42"/>
      <c r="K305" s="42"/>
      <c r="L305" s="42"/>
      <c r="M305" s="34"/>
      <c r="N305" s="42"/>
      <c r="O305" s="27"/>
    </row>
    <row r="306" spans="1:15" x14ac:dyDescent="0.25">
      <c r="A306" s="18"/>
      <c r="B306" s="41"/>
      <c r="C306" s="42"/>
      <c r="D306" s="42"/>
      <c r="E306" s="42"/>
      <c r="F306" s="42"/>
      <c r="G306" s="42"/>
      <c r="H306" s="42"/>
      <c r="I306" s="42"/>
      <c r="J306" s="42"/>
      <c r="K306" s="42"/>
      <c r="L306" s="42"/>
      <c r="M306" s="34"/>
      <c r="N306" s="42"/>
      <c r="O306" s="27"/>
    </row>
    <row r="307" spans="1:15" x14ac:dyDescent="0.25">
      <c r="A307" s="18"/>
      <c r="B307" s="41"/>
      <c r="C307" s="42"/>
      <c r="D307" s="42"/>
      <c r="E307" s="42"/>
      <c r="F307" s="42"/>
      <c r="G307" s="42"/>
      <c r="H307" s="42"/>
      <c r="I307" s="42"/>
      <c r="J307" s="42"/>
      <c r="K307" s="42"/>
      <c r="L307" s="42"/>
      <c r="M307" s="34"/>
      <c r="N307" s="42"/>
      <c r="O307" s="27"/>
    </row>
    <row r="308" spans="1:15" x14ac:dyDescent="0.25">
      <c r="A308" s="18"/>
      <c r="B308" s="41"/>
      <c r="C308" s="42"/>
      <c r="D308" s="42"/>
      <c r="E308" s="42"/>
      <c r="F308" s="42"/>
      <c r="G308" s="42"/>
      <c r="H308" s="42"/>
      <c r="I308" s="42"/>
      <c r="J308" s="42"/>
      <c r="K308" s="42"/>
      <c r="L308" s="42"/>
      <c r="M308" s="34"/>
      <c r="N308" s="42"/>
      <c r="O308" s="27"/>
    </row>
    <row r="309" spans="1:15" x14ac:dyDescent="0.25">
      <c r="A309" s="18"/>
      <c r="B309" s="41"/>
      <c r="C309" s="42"/>
      <c r="D309" s="42"/>
      <c r="E309" s="42"/>
      <c r="F309" s="42"/>
      <c r="G309" s="42"/>
      <c r="H309" s="42"/>
      <c r="I309" s="42"/>
      <c r="J309" s="42"/>
      <c r="K309" s="42"/>
      <c r="L309" s="42"/>
      <c r="M309" s="34"/>
      <c r="N309" s="42"/>
      <c r="O309" s="27"/>
    </row>
    <row r="310" spans="1:15" x14ac:dyDescent="0.25">
      <c r="A310" s="18"/>
      <c r="B310" s="41"/>
      <c r="C310" s="42"/>
      <c r="D310" s="42"/>
      <c r="E310" s="42"/>
      <c r="F310" s="42"/>
      <c r="G310" s="42"/>
      <c r="H310" s="42"/>
      <c r="I310" s="42"/>
      <c r="J310" s="42"/>
      <c r="K310" s="42"/>
      <c r="L310" s="42"/>
      <c r="M310" s="34"/>
      <c r="N310" s="42"/>
      <c r="O310" s="27"/>
    </row>
    <row r="311" spans="1:15" x14ac:dyDescent="0.25">
      <c r="A311" s="18"/>
      <c r="B311" s="41"/>
      <c r="C311" s="42"/>
      <c r="D311" s="42"/>
      <c r="E311" s="42"/>
      <c r="F311" s="42"/>
      <c r="G311" s="42"/>
      <c r="H311" s="42"/>
      <c r="I311" s="42"/>
      <c r="J311" s="42"/>
      <c r="K311" s="42"/>
      <c r="L311" s="42"/>
      <c r="M311" s="34"/>
      <c r="N311" s="42"/>
      <c r="O311" s="27"/>
    </row>
    <row r="312" spans="1:15" x14ac:dyDescent="0.25">
      <c r="A312" s="18"/>
      <c r="B312" s="41"/>
      <c r="C312" s="42"/>
      <c r="D312" s="42"/>
      <c r="E312" s="42"/>
      <c r="F312" s="42"/>
      <c r="G312" s="42"/>
      <c r="H312" s="42"/>
      <c r="I312" s="42"/>
      <c r="J312" s="42"/>
      <c r="K312" s="42"/>
      <c r="L312" s="42"/>
      <c r="M312" s="34"/>
      <c r="N312" s="42"/>
      <c r="O312" s="27"/>
    </row>
    <row r="313" spans="1:15" x14ac:dyDescent="0.25">
      <c r="A313" s="18"/>
      <c r="B313" s="41"/>
      <c r="C313" s="42"/>
      <c r="D313" s="42"/>
      <c r="E313" s="42"/>
      <c r="F313" s="42"/>
      <c r="G313" s="42"/>
      <c r="H313" s="42"/>
      <c r="I313" s="42"/>
      <c r="J313" s="42"/>
      <c r="K313" s="42"/>
      <c r="L313" s="42"/>
      <c r="M313" s="34"/>
      <c r="N313" s="42"/>
      <c r="O313" s="27"/>
    </row>
    <row r="314" spans="1:15" x14ac:dyDescent="0.25">
      <c r="A314" s="18"/>
      <c r="B314" s="41"/>
      <c r="C314" s="42"/>
      <c r="D314" s="42"/>
      <c r="E314" s="42"/>
      <c r="F314" s="42"/>
      <c r="G314" s="42"/>
      <c r="H314" s="42"/>
      <c r="I314" s="42"/>
      <c r="J314" s="42"/>
      <c r="K314" s="42"/>
      <c r="L314" s="42"/>
      <c r="M314" s="34"/>
      <c r="N314" s="42"/>
      <c r="O314" s="27"/>
    </row>
    <row r="315" spans="1:15" x14ac:dyDescent="0.25">
      <c r="A315" s="18"/>
      <c r="B315" s="41"/>
      <c r="C315" s="42"/>
      <c r="D315" s="42"/>
      <c r="E315" s="42"/>
      <c r="F315" s="42"/>
      <c r="G315" s="42"/>
      <c r="H315" s="42"/>
      <c r="I315" s="42"/>
      <c r="J315" s="42"/>
      <c r="K315" s="42"/>
      <c r="L315" s="42"/>
      <c r="M315" s="34"/>
      <c r="N315" s="42"/>
      <c r="O315" s="27"/>
    </row>
    <row r="316" spans="1:15" x14ac:dyDescent="0.25">
      <c r="A316" s="18"/>
      <c r="B316" s="41"/>
      <c r="C316" s="42"/>
      <c r="D316" s="42"/>
      <c r="E316" s="42"/>
      <c r="F316" s="42"/>
      <c r="G316" s="42"/>
      <c r="H316" s="42"/>
      <c r="I316" s="42"/>
      <c r="J316" s="42"/>
      <c r="K316" s="42"/>
      <c r="L316" s="42"/>
      <c r="M316" s="34"/>
      <c r="N316" s="42"/>
      <c r="O316" s="27"/>
    </row>
    <row r="317" spans="1:15" x14ac:dyDescent="0.25">
      <c r="A317" s="18"/>
      <c r="B317" s="41"/>
      <c r="C317" s="42"/>
      <c r="D317" s="42"/>
      <c r="E317" s="42"/>
      <c r="F317" s="42"/>
      <c r="G317" s="42"/>
      <c r="H317" s="42"/>
      <c r="I317" s="42"/>
      <c r="J317" s="42"/>
      <c r="K317" s="42"/>
      <c r="L317" s="42"/>
      <c r="M317" s="34"/>
      <c r="N317" s="42"/>
      <c r="O317" s="27"/>
    </row>
    <row r="318" spans="1:15" x14ac:dyDescent="0.25">
      <c r="A318" s="18"/>
      <c r="B318" s="41"/>
      <c r="C318" s="42"/>
      <c r="D318" s="42"/>
      <c r="E318" s="42"/>
      <c r="F318" s="42"/>
      <c r="G318" s="42"/>
      <c r="H318" s="42"/>
      <c r="I318" s="42"/>
      <c r="J318" s="42"/>
      <c r="K318" s="42"/>
      <c r="L318" s="42"/>
      <c r="M318" s="34"/>
      <c r="N318" s="42"/>
      <c r="O318" s="27"/>
    </row>
    <row r="319" spans="1:15" x14ac:dyDescent="0.25">
      <c r="A319" s="18"/>
      <c r="B319" s="41"/>
      <c r="C319" s="42"/>
      <c r="D319" s="42"/>
      <c r="E319" s="42"/>
      <c r="F319" s="42"/>
      <c r="G319" s="42"/>
      <c r="H319" s="42"/>
      <c r="I319" s="42"/>
      <c r="J319" s="42"/>
      <c r="K319" s="42"/>
      <c r="L319" s="42"/>
      <c r="M319" s="34"/>
      <c r="N319" s="42"/>
      <c r="O319" s="27"/>
    </row>
    <row r="320" spans="1:15" x14ac:dyDescent="0.25">
      <c r="A320" s="18"/>
      <c r="B320" s="41"/>
      <c r="C320" s="42"/>
      <c r="D320" s="42"/>
      <c r="E320" s="42"/>
      <c r="F320" s="42"/>
      <c r="G320" s="42"/>
      <c r="H320" s="42"/>
      <c r="I320" s="42"/>
      <c r="J320" s="42"/>
      <c r="K320" s="42"/>
      <c r="L320" s="42"/>
      <c r="M320" s="34"/>
      <c r="N320" s="42"/>
      <c r="O320" s="27"/>
    </row>
    <row r="321" spans="1:15" x14ac:dyDescent="0.25">
      <c r="A321" s="18"/>
      <c r="B321" s="41"/>
      <c r="C321" s="42"/>
      <c r="D321" s="42"/>
      <c r="E321" s="42"/>
      <c r="F321" s="42"/>
      <c r="G321" s="42"/>
      <c r="H321" s="42"/>
      <c r="I321" s="42"/>
      <c r="J321" s="42"/>
      <c r="K321" s="42"/>
      <c r="L321" s="42"/>
      <c r="M321" s="34"/>
      <c r="N321" s="42"/>
      <c r="O321" s="27"/>
    </row>
    <row r="322" spans="1:15" x14ac:dyDescent="0.25">
      <c r="A322" s="18"/>
      <c r="B322" s="41"/>
      <c r="C322" s="42"/>
      <c r="D322" s="42"/>
      <c r="E322" s="42"/>
      <c r="F322" s="42"/>
      <c r="G322" s="42"/>
      <c r="H322" s="42"/>
      <c r="I322" s="42"/>
      <c r="J322" s="42"/>
      <c r="K322" s="42"/>
      <c r="L322" s="42"/>
      <c r="M322" s="34"/>
      <c r="N322" s="42"/>
      <c r="O322" s="27"/>
    </row>
    <row r="323" spans="1:15" x14ac:dyDescent="0.25">
      <c r="A323" s="18"/>
      <c r="B323" s="41"/>
      <c r="C323" s="42"/>
      <c r="D323" s="42"/>
      <c r="E323" s="42"/>
      <c r="F323" s="42"/>
      <c r="G323" s="42"/>
      <c r="H323" s="42"/>
      <c r="I323" s="42"/>
      <c r="J323" s="42"/>
      <c r="K323" s="42"/>
      <c r="L323" s="42"/>
      <c r="M323" s="34"/>
      <c r="N323" s="42"/>
      <c r="O323" s="27"/>
    </row>
    <row r="324" spans="1:15" x14ac:dyDescent="0.25">
      <c r="A324" s="18"/>
      <c r="B324" s="41"/>
      <c r="C324" s="42"/>
      <c r="D324" s="42"/>
      <c r="E324" s="42"/>
      <c r="F324" s="42"/>
      <c r="G324" s="42"/>
      <c r="H324" s="42"/>
      <c r="I324" s="42"/>
      <c r="J324" s="42"/>
      <c r="K324" s="42"/>
      <c r="L324" s="42"/>
      <c r="M324" s="34"/>
      <c r="N324" s="42"/>
      <c r="O324" s="27"/>
    </row>
    <row r="325" spans="1:15" x14ac:dyDescent="0.25">
      <c r="A325" s="18"/>
      <c r="B325" s="41"/>
      <c r="C325" s="42"/>
      <c r="D325" s="42"/>
      <c r="E325" s="42"/>
      <c r="F325" s="42"/>
      <c r="G325" s="42"/>
      <c r="H325" s="42"/>
      <c r="I325" s="42"/>
      <c r="J325" s="42"/>
      <c r="K325" s="42"/>
      <c r="L325" s="42"/>
      <c r="M325" s="34"/>
      <c r="N325" s="42"/>
      <c r="O325" s="27"/>
    </row>
    <row r="326" spans="1:15" x14ac:dyDescent="0.25">
      <c r="A326" s="18"/>
      <c r="B326" s="41"/>
      <c r="C326" s="42"/>
      <c r="D326" s="42"/>
      <c r="E326" s="42"/>
      <c r="F326" s="42"/>
      <c r="G326" s="42"/>
      <c r="H326" s="42"/>
      <c r="I326" s="42"/>
      <c r="J326" s="42"/>
      <c r="K326" s="42"/>
      <c r="L326" s="42"/>
      <c r="M326" s="34"/>
      <c r="N326" s="42"/>
      <c r="O326" s="27"/>
    </row>
    <row r="327" spans="1:15" x14ac:dyDescent="0.25">
      <c r="A327" s="18"/>
      <c r="B327" s="41"/>
      <c r="C327" s="42"/>
      <c r="D327" s="42"/>
      <c r="E327" s="42"/>
      <c r="F327" s="42"/>
      <c r="G327" s="42"/>
      <c r="H327" s="42"/>
      <c r="I327" s="42"/>
      <c r="J327" s="42"/>
      <c r="K327" s="42"/>
      <c r="L327" s="42"/>
      <c r="M327" s="34"/>
      <c r="N327" s="42"/>
      <c r="O327" s="27"/>
    </row>
    <row r="328" spans="1:15" x14ac:dyDescent="0.25">
      <c r="A328" s="18"/>
      <c r="B328" s="41"/>
      <c r="C328" s="42"/>
      <c r="D328" s="42"/>
      <c r="E328" s="42"/>
      <c r="F328" s="42"/>
      <c r="G328" s="42"/>
      <c r="H328" s="42"/>
      <c r="I328" s="42"/>
      <c r="J328" s="42"/>
      <c r="K328" s="42"/>
      <c r="L328" s="42"/>
      <c r="M328" s="34"/>
      <c r="N328" s="42"/>
      <c r="O328" s="27"/>
    </row>
    <row r="329" spans="1:15" x14ac:dyDescent="0.25">
      <c r="A329" s="18"/>
      <c r="B329" s="41"/>
      <c r="C329" s="42"/>
      <c r="D329" s="42"/>
      <c r="E329" s="42"/>
      <c r="F329" s="42"/>
      <c r="G329" s="42"/>
      <c r="H329" s="42"/>
      <c r="I329" s="42"/>
      <c r="J329" s="42"/>
      <c r="K329" s="42"/>
      <c r="L329" s="42"/>
      <c r="M329" s="34"/>
      <c r="N329" s="42"/>
      <c r="O329" s="27"/>
    </row>
    <row r="330" spans="1:15" x14ac:dyDescent="0.25">
      <c r="A330" s="18"/>
      <c r="B330" s="41"/>
      <c r="C330" s="42"/>
      <c r="D330" s="42"/>
      <c r="E330" s="42"/>
      <c r="F330" s="42"/>
      <c r="G330" s="42"/>
      <c r="H330" s="42"/>
      <c r="I330" s="42"/>
      <c r="J330" s="42"/>
      <c r="K330" s="42"/>
      <c r="L330" s="42"/>
      <c r="M330" s="34"/>
      <c r="N330" s="42"/>
      <c r="O330" s="27"/>
    </row>
    <row r="331" spans="1:15" x14ac:dyDescent="0.25">
      <c r="A331" s="18"/>
      <c r="B331" s="41"/>
      <c r="C331" s="42"/>
      <c r="D331" s="42"/>
      <c r="E331" s="42"/>
      <c r="F331" s="42"/>
      <c r="G331" s="42"/>
      <c r="H331" s="42"/>
      <c r="I331" s="42"/>
      <c r="J331" s="42"/>
      <c r="K331" s="42"/>
      <c r="L331" s="42"/>
      <c r="M331" s="34"/>
      <c r="N331" s="42"/>
      <c r="O331" s="27"/>
    </row>
    <row r="332" spans="1:15" x14ac:dyDescent="0.25">
      <c r="A332" s="18"/>
      <c r="B332" s="41"/>
      <c r="C332" s="42"/>
      <c r="D332" s="42"/>
      <c r="E332" s="42"/>
      <c r="F332" s="42"/>
      <c r="G332" s="42"/>
      <c r="H332" s="42"/>
      <c r="I332" s="42"/>
      <c r="J332" s="42"/>
      <c r="K332" s="42"/>
      <c r="L332" s="42"/>
      <c r="M332" s="34"/>
      <c r="N332" s="42"/>
      <c r="O332" s="27"/>
    </row>
    <row r="333" spans="1:15" x14ac:dyDescent="0.25">
      <c r="A333" s="18"/>
      <c r="B333" s="41"/>
      <c r="C333" s="42"/>
      <c r="D333" s="42"/>
      <c r="E333" s="42"/>
      <c r="F333" s="42"/>
      <c r="G333" s="42"/>
      <c r="H333" s="42"/>
      <c r="I333" s="42"/>
      <c r="J333" s="42"/>
      <c r="K333" s="42"/>
      <c r="L333" s="42"/>
      <c r="M333" s="34"/>
      <c r="N333" s="42"/>
      <c r="O333" s="27"/>
    </row>
    <row r="334" spans="1:15" x14ac:dyDescent="0.25">
      <c r="A334" s="18"/>
      <c r="B334" s="41"/>
      <c r="C334" s="42"/>
      <c r="D334" s="42"/>
      <c r="E334" s="42"/>
      <c r="F334" s="42"/>
      <c r="G334" s="42"/>
      <c r="H334" s="42"/>
      <c r="I334" s="42"/>
      <c r="J334" s="42"/>
      <c r="K334" s="42"/>
      <c r="L334" s="42"/>
      <c r="M334" s="34"/>
      <c r="N334" s="42"/>
      <c r="O334" s="27"/>
    </row>
    <row r="335" spans="1:15" x14ac:dyDescent="0.25">
      <c r="A335" s="18"/>
      <c r="B335" s="41"/>
      <c r="C335" s="42"/>
      <c r="D335" s="42"/>
      <c r="E335" s="42"/>
      <c r="F335" s="42"/>
      <c r="G335" s="42"/>
      <c r="H335" s="42"/>
      <c r="I335" s="42"/>
      <c r="J335" s="42"/>
      <c r="K335" s="42"/>
      <c r="L335" s="42"/>
      <c r="M335" s="34"/>
      <c r="N335" s="42"/>
      <c r="O335" s="27"/>
    </row>
    <row r="336" spans="1:15" x14ac:dyDescent="0.25">
      <c r="A336" s="18"/>
      <c r="B336" s="41"/>
      <c r="C336" s="42"/>
      <c r="D336" s="42"/>
      <c r="E336" s="42"/>
      <c r="F336" s="42"/>
      <c r="G336" s="42"/>
      <c r="H336" s="42"/>
      <c r="I336" s="42"/>
      <c r="J336" s="42"/>
      <c r="K336" s="42"/>
      <c r="L336" s="42"/>
      <c r="M336" s="34"/>
      <c r="N336" s="42"/>
      <c r="O336" s="27"/>
    </row>
    <row r="337" spans="1:15" x14ac:dyDescent="0.25">
      <c r="A337" s="18"/>
      <c r="B337" s="41"/>
      <c r="C337" s="42"/>
      <c r="D337" s="42"/>
      <c r="E337" s="42"/>
      <c r="F337" s="42"/>
      <c r="G337" s="42"/>
      <c r="H337" s="42"/>
      <c r="I337" s="42"/>
      <c r="J337" s="42"/>
      <c r="K337" s="42"/>
      <c r="L337" s="42"/>
      <c r="M337" s="34"/>
      <c r="N337" s="42"/>
      <c r="O337" s="27"/>
    </row>
    <row r="338" spans="1:15" x14ac:dyDescent="0.25">
      <c r="A338" s="18"/>
      <c r="B338" s="41"/>
      <c r="C338" s="42"/>
      <c r="D338" s="42"/>
      <c r="E338" s="42"/>
      <c r="F338" s="42"/>
      <c r="G338" s="42"/>
      <c r="H338" s="42"/>
      <c r="I338" s="42"/>
      <c r="J338" s="42"/>
      <c r="K338" s="42"/>
      <c r="L338" s="42"/>
      <c r="M338" s="34"/>
      <c r="N338" s="42"/>
      <c r="O338" s="27"/>
    </row>
    <row r="339" spans="1:15" x14ac:dyDescent="0.25">
      <c r="A339" s="18"/>
      <c r="B339" s="41"/>
      <c r="C339" s="42"/>
      <c r="D339" s="42"/>
      <c r="E339" s="42"/>
      <c r="F339" s="42"/>
      <c r="G339" s="42"/>
      <c r="H339" s="42"/>
      <c r="I339" s="42"/>
      <c r="J339" s="42"/>
      <c r="K339" s="42"/>
      <c r="L339" s="42"/>
      <c r="M339" s="34"/>
      <c r="N339" s="42"/>
      <c r="O339" s="27"/>
    </row>
    <row r="340" spans="1:15" x14ac:dyDescent="0.25">
      <c r="A340" s="18"/>
      <c r="B340" s="41"/>
      <c r="C340" s="42"/>
      <c r="D340" s="42"/>
      <c r="E340" s="42"/>
      <c r="F340" s="42"/>
      <c r="G340" s="42"/>
      <c r="H340" s="42"/>
      <c r="I340" s="42"/>
      <c r="J340" s="42"/>
      <c r="K340" s="42"/>
      <c r="L340" s="42"/>
      <c r="M340" s="34"/>
      <c r="N340" s="42"/>
      <c r="O340" s="27"/>
    </row>
    <row r="341" spans="1:15" x14ac:dyDescent="0.25">
      <c r="A341" s="18"/>
      <c r="B341" s="41"/>
      <c r="C341" s="42"/>
      <c r="D341" s="42"/>
      <c r="E341" s="42"/>
      <c r="F341" s="42"/>
      <c r="G341" s="42"/>
      <c r="H341" s="42"/>
      <c r="I341" s="42"/>
      <c r="J341" s="42"/>
      <c r="K341" s="42"/>
      <c r="L341" s="42"/>
      <c r="M341" s="34"/>
      <c r="N341" s="42"/>
      <c r="O341" s="27"/>
    </row>
    <row r="342" spans="1:15" x14ac:dyDescent="0.25">
      <c r="A342" s="18"/>
      <c r="B342" s="41"/>
      <c r="C342" s="42"/>
      <c r="D342" s="42"/>
      <c r="E342" s="42"/>
      <c r="F342" s="42"/>
      <c r="G342" s="42"/>
      <c r="H342" s="42"/>
      <c r="I342" s="42"/>
      <c r="J342" s="42"/>
      <c r="K342" s="42"/>
      <c r="L342" s="42"/>
      <c r="M342" s="34"/>
      <c r="N342" s="42"/>
      <c r="O342" s="27"/>
    </row>
    <row r="343" spans="1:15" x14ac:dyDescent="0.25">
      <c r="A343" s="18"/>
      <c r="B343" s="41"/>
      <c r="C343" s="42"/>
      <c r="D343" s="42"/>
      <c r="E343" s="42"/>
      <c r="F343" s="42"/>
      <c r="G343" s="42"/>
      <c r="H343" s="42"/>
      <c r="I343" s="42"/>
      <c r="J343" s="42"/>
      <c r="K343" s="42"/>
      <c r="L343" s="42"/>
      <c r="M343" s="34"/>
      <c r="N343" s="42"/>
      <c r="O343" s="27"/>
    </row>
    <row r="344" spans="1:15" x14ac:dyDescent="0.25">
      <c r="A344" s="18"/>
      <c r="B344" s="41"/>
      <c r="C344" s="42"/>
      <c r="D344" s="42"/>
      <c r="E344" s="42"/>
      <c r="F344" s="42"/>
      <c r="G344" s="42"/>
      <c r="H344" s="42"/>
      <c r="I344" s="42"/>
      <c r="J344" s="42"/>
      <c r="K344" s="42"/>
      <c r="L344" s="42"/>
      <c r="M344" s="34"/>
      <c r="N344" s="42"/>
      <c r="O344" s="27"/>
    </row>
    <row r="345" spans="1:15" x14ac:dyDescent="0.25">
      <c r="A345" s="18"/>
      <c r="B345" s="41"/>
      <c r="C345" s="42"/>
      <c r="D345" s="42"/>
      <c r="E345" s="42"/>
      <c r="F345" s="42"/>
      <c r="G345" s="42"/>
      <c r="H345" s="42"/>
      <c r="I345" s="42"/>
      <c r="J345" s="42"/>
      <c r="K345" s="42"/>
      <c r="L345" s="42"/>
      <c r="M345" s="34"/>
      <c r="N345" s="42"/>
      <c r="O345" s="27"/>
    </row>
    <row r="346" spans="1:15" x14ac:dyDescent="0.25">
      <c r="A346" s="18"/>
      <c r="B346" s="41"/>
      <c r="C346" s="42"/>
      <c r="D346" s="42"/>
      <c r="E346" s="42"/>
      <c r="F346" s="42"/>
      <c r="G346" s="42"/>
      <c r="H346" s="42"/>
      <c r="I346" s="42"/>
      <c r="J346" s="42"/>
      <c r="K346" s="42"/>
      <c r="L346" s="42"/>
      <c r="M346" s="34"/>
      <c r="N346" s="42"/>
      <c r="O346" s="27"/>
    </row>
    <row r="347" spans="1:15" x14ac:dyDescent="0.25">
      <c r="A347" s="18"/>
      <c r="B347" s="41"/>
      <c r="C347" s="42"/>
      <c r="D347" s="42"/>
      <c r="E347" s="42"/>
      <c r="F347" s="42"/>
      <c r="G347" s="42"/>
      <c r="H347" s="42"/>
      <c r="I347" s="42"/>
      <c r="J347" s="42"/>
      <c r="K347" s="42"/>
      <c r="L347" s="42"/>
      <c r="M347" s="34"/>
      <c r="N347" s="42"/>
      <c r="O347" s="27"/>
    </row>
    <row r="348" spans="1:15" x14ac:dyDescent="0.25">
      <c r="A348" s="18"/>
      <c r="B348" s="41"/>
      <c r="C348" s="42"/>
      <c r="D348" s="42"/>
      <c r="E348" s="42"/>
      <c r="F348" s="42"/>
      <c r="G348" s="42"/>
      <c r="H348" s="42"/>
      <c r="I348" s="42"/>
      <c r="J348" s="42"/>
      <c r="K348" s="42"/>
      <c r="L348" s="42"/>
      <c r="M348" s="34"/>
      <c r="N348" s="42"/>
      <c r="O348" s="27"/>
    </row>
    <row r="349" spans="1:15" x14ac:dyDescent="0.25">
      <c r="A349" s="18"/>
      <c r="B349" s="41"/>
      <c r="C349" s="42"/>
      <c r="D349" s="42"/>
      <c r="E349" s="42"/>
      <c r="F349" s="42"/>
      <c r="G349" s="42"/>
      <c r="H349" s="42"/>
      <c r="I349" s="42"/>
      <c r="J349" s="42"/>
      <c r="K349" s="42"/>
      <c r="L349" s="42"/>
      <c r="M349" s="34"/>
      <c r="N349" s="42"/>
      <c r="O349" s="27"/>
    </row>
    <row r="350" spans="1:15" x14ac:dyDescent="0.25">
      <c r="A350" s="18"/>
      <c r="B350" s="41"/>
      <c r="C350" s="42"/>
      <c r="D350" s="42"/>
      <c r="E350" s="42"/>
      <c r="F350" s="42"/>
      <c r="G350" s="42"/>
      <c r="H350" s="42"/>
      <c r="I350" s="42"/>
      <c r="J350" s="42"/>
      <c r="K350" s="42"/>
      <c r="L350" s="42"/>
      <c r="M350" s="34"/>
      <c r="N350" s="42"/>
      <c r="O350" s="27"/>
    </row>
    <row r="351" spans="1:15" x14ac:dyDescent="0.25">
      <c r="A351" s="18"/>
      <c r="B351" s="41"/>
      <c r="C351" s="42"/>
      <c r="D351" s="42"/>
      <c r="E351" s="42"/>
      <c r="F351" s="42"/>
      <c r="G351" s="42"/>
      <c r="H351" s="42"/>
      <c r="I351" s="42"/>
      <c r="J351" s="42"/>
      <c r="K351" s="42"/>
      <c r="L351" s="42"/>
      <c r="M351" s="34"/>
      <c r="N351" s="42"/>
      <c r="O351" s="27"/>
    </row>
    <row r="352" spans="1:15" x14ac:dyDescent="0.25">
      <c r="A352" s="18"/>
      <c r="B352" s="41"/>
      <c r="C352" s="42"/>
      <c r="D352" s="42"/>
      <c r="E352" s="42"/>
      <c r="F352" s="42"/>
      <c r="G352" s="42"/>
      <c r="H352" s="42"/>
      <c r="I352" s="42"/>
      <c r="J352" s="42"/>
      <c r="K352" s="42"/>
      <c r="L352" s="42"/>
      <c r="M352" s="34"/>
      <c r="N352" s="42"/>
      <c r="O352" s="27"/>
    </row>
    <row r="353" spans="1:15" x14ac:dyDescent="0.25">
      <c r="A353" s="18"/>
      <c r="B353" s="41"/>
      <c r="C353" s="42"/>
      <c r="D353" s="42"/>
      <c r="E353" s="42"/>
      <c r="F353" s="42"/>
      <c r="G353" s="42"/>
      <c r="H353" s="42"/>
      <c r="I353" s="42"/>
      <c r="J353" s="42"/>
      <c r="K353" s="42"/>
      <c r="L353" s="42"/>
      <c r="M353" s="34"/>
      <c r="N353" s="42"/>
      <c r="O353" s="27"/>
    </row>
    <row r="354" spans="1:15" x14ac:dyDescent="0.25">
      <c r="A354" s="18"/>
      <c r="B354" s="41"/>
      <c r="C354" s="42"/>
      <c r="D354" s="42"/>
      <c r="E354" s="42"/>
      <c r="F354" s="42"/>
      <c r="G354" s="42"/>
      <c r="H354" s="42"/>
      <c r="I354" s="42"/>
      <c r="J354" s="42"/>
      <c r="K354" s="42"/>
      <c r="L354" s="42"/>
      <c r="M354" s="34"/>
      <c r="N354" s="42"/>
      <c r="O354" s="27"/>
    </row>
    <row r="355" spans="1:15" x14ac:dyDescent="0.25">
      <c r="A355" s="18"/>
      <c r="B355" s="41"/>
      <c r="C355" s="42"/>
      <c r="D355" s="42"/>
      <c r="E355" s="42"/>
      <c r="F355" s="42"/>
      <c r="G355" s="42"/>
      <c r="H355" s="42"/>
      <c r="I355" s="42"/>
      <c r="J355" s="42"/>
      <c r="K355" s="42"/>
      <c r="L355" s="42"/>
      <c r="M355" s="34"/>
      <c r="N355" s="42"/>
      <c r="O355" s="27"/>
    </row>
    <row r="356" spans="1:15" x14ac:dyDescent="0.25">
      <c r="A356" s="18"/>
      <c r="B356" s="41"/>
      <c r="C356" s="42"/>
      <c r="D356" s="42"/>
      <c r="E356" s="42"/>
      <c r="F356" s="42"/>
      <c r="G356" s="42"/>
      <c r="H356" s="42"/>
      <c r="I356" s="42"/>
      <c r="J356" s="42"/>
      <c r="K356" s="42"/>
      <c r="L356" s="42"/>
      <c r="M356" s="34"/>
      <c r="N356" s="42"/>
      <c r="O356" s="27"/>
    </row>
    <row r="357" spans="1:15" x14ac:dyDescent="0.25">
      <c r="A357" s="18"/>
      <c r="B357" s="41"/>
      <c r="C357" s="42"/>
      <c r="D357" s="42"/>
      <c r="E357" s="42"/>
      <c r="F357" s="42"/>
      <c r="G357" s="42"/>
      <c r="H357" s="42"/>
      <c r="I357" s="42"/>
      <c r="J357" s="42"/>
      <c r="K357" s="42"/>
      <c r="L357" s="42"/>
      <c r="M357" s="34"/>
      <c r="N357" s="42"/>
      <c r="O357" s="27"/>
    </row>
    <row r="358" spans="1:15" x14ac:dyDescent="0.25">
      <c r="A358" s="18"/>
      <c r="B358" s="41"/>
      <c r="C358" s="42"/>
      <c r="D358" s="42"/>
      <c r="E358" s="42"/>
      <c r="F358" s="42"/>
      <c r="G358" s="42"/>
      <c r="H358" s="42"/>
      <c r="I358" s="42"/>
      <c r="J358" s="42"/>
      <c r="K358" s="42"/>
      <c r="L358" s="42"/>
      <c r="M358" s="34"/>
      <c r="N358" s="42"/>
      <c r="O358" s="27"/>
    </row>
    <row r="359" spans="1:15" x14ac:dyDescent="0.25">
      <c r="A359" s="18"/>
      <c r="B359" s="41"/>
      <c r="C359" s="42"/>
      <c r="D359" s="42"/>
      <c r="E359" s="42"/>
      <c r="F359" s="42"/>
      <c r="G359" s="42"/>
      <c r="H359" s="42"/>
      <c r="I359" s="42"/>
      <c r="J359" s="42"/>
      <c r="K359" s="42"/>
      <c r="L359" s="42"/>
      <c r="M359" s="34"/>
      <c r="N359" s="42"/>
      <c r="O359" s="27"/>
    </row>
    <row r="360" spans="1:15" x14ac:dyDescent="0.25">
      <c r="A360" s="18"/>
      <c r="B360" s="41"/>
      <c r="C360" s="42"/>
      <c r="D360" s="42"/>
      <c r="E360" s="42"/>
      <c r="F360" s="42"/>
      <c r="G360" s="42"/>
      <c r="H360" s="42"/>
      <c r="I360" s="42"/>
      <c r="J360" s="42"/>
      <c r="K360" s="42"/>
      <c r="L360" s="42"/>
      <c r="M360" s="34"/>
      <c r="N360" s="42"/>
      <c r="O360" s="27"/>
    </row>
    <row r="361" spans="1:15" x14ac:dyDescent="0.25">
      <c r="A361" s="18"/>
      <c r="B361" s="41"/>
      <c r="C361" s="42"/>
      <c r="D361" s="42"/>
      <c r="E361" s="42"/>
      <c r="F361" s="42"/>
      <c r="G361" s="42"/>
      <c r="H361" s="42"/>
      <c r="I361" s="42"/>
      <c r="J361" s="42"/>
      <c r="K361" s="42"/>
      <c r="L361" s="42"/>
      <c r="M361" s="34"/>
      <c r="N361" s="42"/>
      <c r="O361" s="27"/>
    </row>
    <row r="362" spans="1:15" x14ac:dyDescent="0.25">
      <c r="A362" s="18"/>
      <c r="B362" s="41"/>
      <c r="C362" s="42"/>
      <c r="D362" s="42"/>
      <c r="E362" s="42"/>
      <c r="F362" s="42"/>
      <c r="G362" s="42"/>
      <c r="H362" s="42"/>
      <c r="I362" s="42"/>
      <c r="J362" s="42"/>
      <c r="K362" s="42"/>
      <c r="L362" s="42"/>
      <c r="M362" s="34"/>
      <c r="N362" s="42"/>
      <c r="O362" s="27"/>
    </row>
    <row r="363" spans="1:15" x14ac:dyDescent="0.25">
      <c r="A363" s="18"/>
      <c r="B363" s="41"/>
      <c r="C363" s="42"/>
      <c r="D363" s="42"/>
      <c r="E363" s="42"/>
      <c r="F363" s="42"/>
      <c r="G363" s="42"/>
      <c r="H363" s="42"/>
      <c r="I363" s="42"/>
      <c r="J363" s="42"/>
      <c r="K363" s="42"/>
      <c r="L363" s="42"/>
      <c r="M363" s="34"/>
      <c r="N363" s="42"/>
      <c r="O363" s="27"/>
    </row>
    <row r="364" spans="1:15" x14ac:dyDescent="0.25">
      <c r="A364" s="18"/>
      <c r="B364" s="41"/>
      <c r="C364" s="42"/>
      <c r="D364" s="42"/>
      <c r="E364" s="42"/>
      <c r="F364" s="42"/>
      <c r="G364" s="42"/>
      <c r="H364" s="42"/>
      <c r="I364" s="42"/>
      <c r="J364" s="42"/>
      <c r="K364" s="42"/>
      <c r="L364" s="42"/>
      <c r="M364" s="34"/>
      <c r="N364" s="42"/>
      <c r="O364" s="27"/>
    </row>
    <row r="365" spans="1:15" x14ac:dyDescent="0.25">
      <c r="A365" s="18"/>
      <c r="B365" s="41"/>
      <c r="C365" s="42"/>
      <c r="D365" s="42"/>
      <c r="E365" s="42"/>
      <c r="F365" s="42"/>
      <c r="G365" s="42"/>
      <c r="H365" s="42"/>
      <c r="I365" s="42"/>
      <c r="J365" s="42"/>
      <c r="K365" s="42"/>
      <c r="L365" s="42"/>
      <c r="M365" s="34"/>
      <c r="N365" s="42"/>
      <c r="O365" s="27"/>
    </row>
    <row r="366" spans="1:15" x14ac:dyDescent="0.25">
      <c r="A366" s="18"/>
      <c r="B366" s="41"/>
      <c r="C366" s="42"/>
      <c r="D366" s="42"/>
      <c r="E366" s="42"/>
      <c r="F366" s="42"/>
      <c r="G366" s="42"/>
      <c r="H366" s="42"/>
      <c r="I366" s="42"/>
      <c r="J366" s="42"/>
      <c r="K366" s="42"/>
      <c r="L366" s="42"/>
      <c r="M366" s="34"/>
      <c r="N366" s="42"/>
      <c r="O366" s="27"/>
    </row>
    <row r="367" spans="1:15" x14ac:dyDescent="0.25">
      <c r="A367" s="18"/>
      <c r="B367" s="41"/>
      <c r="C367" s="42"/>
      <c r="D367" s="42"/>
      <c r="E367" s="42"/>
      <c r="F367" s="42"/>
      <c r="G367" s="42"/>
      <c r="H367" s="42"/>
      <c r="I367" s="42"/>
      <c r="J367" s="42"/>
      <c r="K367" s="42"/>
      <c r="L367" s="42"/>
      <c r="M367" s="34"/>
      <c r="N367" s="42"/>
      <c r="O367" s="27"/>
    </row>
    <row r="368" spans="1:15" x14ac:dyDescent="0.25">
      <c r="A368" s="18"/>
      <c r="B368" s="41"/>
      <c r="C368" s="42"/>
      <c r="D368" s="42"/>
      <c r="E368" s="42"/>
      <c r="F368" s="42"/>
      <c r="G368" s="42"/>
      <c r="H368" s="42"/>
      <c r="I368" s="42"/>
      <c r="J368" s="42"/>
      <c r="K368" s="42"/>
      <c r="L368" s="42"/>
      <c r="M368" s="34"/>
      <c r="N368" s="42"/>
      <c r="O368" s="27"/>
    </row>
    <row r="369" spans="1:15" x14ac:dyDescent="0.25">
      <c r="A369" s="18"/>
      <c r="B369" s="41"/>
      <c r="C369" s="42"/>
      <c r="D369" s="42"/>
      <c r="E369" s="42"/>
      <c r="F369" s="42"/>
      <c r="G369" s="42"/>
      <c r="H369" s="42"/>
      <c r="I369" s="42"/>
      <c r="J369" s="42"/>
      <c r="K369" s="42"/>
      <c r="L369" s="42"/>
      <c r="M369" s="34"/>
      <c r="N369" s="42"/>
      <c r="O369" s="27"/>
    </row>
    <row r="370" spans="1:15" x14ac:dyDescent="0.25">
      <c r="A370" s="18"/>
      <c r="B370" s="41"/>
      <c r="C370" s="42"/>
      <c r="D370" s="42"/>
      <c r="E370" s="42"/>
      <c r="F370" s="42"/>
      <c r="G370" s="42"/>
      <c r="H370" s="42"/>
      <c r="I370" s="42"/>
      <c r="J370" s="42"/>
      <c r="K370" s="42"/>
      <c r="L370" s="42"/>
      <c r="M370" s="34"/>
      <c r="N370" s="42"/>
      <c r="O370" s="27"/>
    </row>
    <row r="371" spans="1:15" x14ac:dyDescent="0.25">
      <c r="A371" s="18"/>
      <c r="B371" s="41"/>
      <c r="C371" s="42"/>
      <c r="D371" s="42"/>
      <c r="E371" s="42"/>
      <c r="F371" s="42"/>
      <c r="G371" s="42"/>
      <c r="H371" s="42"/>
      <c r="I371" s="42"/>
      <c r="J371" s="42"/>
      <c r="K371" s="42"/>
      <c r="L371" s="42"/>
      <c r="M371" s="34"/>
      <c r="N371" s="42"/>
      <c r="O371" s="27"/>
    </row>
    <row r="372" spans="1:15" x14ac:dyDescent="0.25">
      <c r="A372" s="18"/>
      <c r="B372" s="41"/>
      <c r="C372" s="42"/>
      <c r="D372" s="42"/>
      <c r="E372" s="42"/>
      <c r="F372" s="42"/>
      <c r="G372" s="42"/>
      <c r="H372" s="42"/>
      <c r="I372" s="42"/>
      <c r="J372" s="42"/>
      <c r="K372" s="42"/>
      <c r="L372" s="42"/>
      <c r="M372" s="34"/>
      <c r="N372" s="42"/>
      <c r="O372" s="27"/>
    </row>
    <row r="373" spans="1:15" x14ac:dyDescent="0.25">
      <c r="A373" s="18"/>
      <c r="B373" s="41"/>
      <c r="C373" s="42"/>
      <c r="D373" s="42"/>
      <c r="E373" s="42"/>
      <c r="F373" s="42"/>
      <c r="G373" s="42"/>
      <c r="H373" s="42"/>
      <c r="I373" s="42"/>
      <c r="J373" s="42"/>
      <c r="K373" s="42"/>
      <c r="L373" s="42"/>
      <c r="M373" s="34"/>
      <c r="N373" s="42"/>
      <c r="O373" s="27"/>
    </row>
    <row r="374" spans="1:15" x14ac:dyDescent="0.25">
      <c r="A374" s="18"/>
      <c r="B374" s="41"/>
      <c r="C374" s="42"/>
      <c r="D374" s="42"/>
      <c r="E374" s="42"/>
      <c r="F374" s="42"/>
      <c r="G374" s="42"/>
      <c r="H374" s="42"/>
      <c r="I374" s="42"/>
      <c r="J374" s="42"/>
      <c r="K374" s="42"/>
      <c r="L374" s="42"/>
      <c r="M374" s="34"/>
      <c r="N374" s="42"/>
      <c r="O374" s="27"/>
    </row>
    <row r="375" spans="1:15" x14ac:dyDescent="0.25">
      <c r="A375" s="18"/>
      <c r="B375" s="41"/>
      <c r="C375" s="42"/>
      <c r="D375" s="42"/>
      <c r="E375" s="42"/>
      <c r="F375" s="42"/>
      <c r="G375" s="42"/>
      <c r="H375" s="42"/>
      <c r="I375" s="42"/>
      <c r="J375" s="42"/>
      <c r="K375" s="42"/>
      <c r="L375" s="42"/>
      <c r="M375" s="34"/>
      <c r="N375" s="42"/>
      <c r="O375" s="27"/>
    </row>
    <row r="376" spans="1:15" x14ac:dyDescent="0.25">
      <c r="A376" s="18"/>
      <c r="B376" s="41"/>
      <c r="C376" s="42"/>
      <c r="D376" s="42"/>
      <c r="E376" s="42"/>
      <c r="F376" s="42"/>
      <c r="G376" s="42"/>
      <c r="H376" s="42"/>
      <c r="I376" s="42"/>
      <c r="J376" s="42"/>
      <c r="K376" s="42"/>
      <c r="L376" s="42"/>
      <c r="M376" s="34"/>
      <c r="N376" s="42"/>
      <c r="O376" s="27"/>
    </row>
    <row r="377" spans="1:15" x14ac:dyDescent="0.25">
      <c r="A377" s="18"/>
      <c r="B377" s="41"/>
      <c r="C377" s="42"/>
      <c r="D377" s="42"/>
      <c r="E377" s="42"/>
      <c r="F377" s="42"/>
      <c r="G377" s="42"/>
      <c r="H377" s="42"/>
      <c r="I377" s="42"/>
      <c r="J377" s="42"/>
      <c r="K377" s="42"/>
      <c r="L377" s="42"/>
      <c r="M377" s="34"/>
      <c r="N377" s="42"/>
      <c r="O377" s="27"/>
    </row>
    <row r="378" spans="1:15" x14ac:dyDescent="0.25">
      <c r="A378" s="18"/>
      <c r="B378" s="41"/>
      <c r="C378" s="42"/>
      <c r="D378" s="42"/>
      <c r="E378" s="42"/>
      <c r="F378" s="42"/>
      <c r="G378" s="42"/>
      <c r="H378" s="42"/>
      <c r="I378" s="42"/>
      <c r="J378" s="42"/>
      <c r="K378" s="42"/>
      <c r="L378" s="42"/>
      <c r="M378" s="34"/>
      <c r="N378" s="42"/>
      <c r="O378" s="27"/>
    </row>
    <row r="379" spans="1:15" x14ac:dyDescent="0.25">
      <c r="A379" s="18"/>
      <c r="B379" s="41"/>
      <c r="C379" s="42"/>
      <c r="D379" s="42"/>
      <c r="E379" s="42"/>
      <c r="F379" s="42"/>
      <c r="G379" s="42"/>
      <c r="H379" s="42"/>
      <c r="I379" s="42"/>
      <c r="J379" s="42"/>
      <c r="K379" s="42"/>
      <c r="L379" s="42"/>
      <c r="M379" s="34"/>
      <c r="N379" s="42"/>
      <c r="O379" s="27"/>
    </row>
    <row r="380" spans="1:15" x14ac:dyDescent="0.25">
      <c r="A380" s="18"/>
      <c r="B380" s="41"/>
      <c r="C380" s="42"/>
      <c r="D380" s="42"/>
      <c r="E380" s="42"/>
      <c r="F380" s="42"/>
      <c r="G380" s="42"/>
      <c r="H380" s="42"/>
      <c r="I380" s="42"/>
      <c r="J380" s="42"/>
      <c r="K380" s="42"/>
      <c r="L380" s="42"/>
      <c r="M380" s="34"/>
      <c r="N380" s="42"/>
      <c r="O380" s="27"/>
    </row>
    <row r="381" spans="1:15" x14ac:dyDescent="0.25">
      <c r="A381" s="18"/>
      <c r="B381" s="41"/>
      <c r="C381" s="42"/>
      <c r="D381" s="42"/>
      <c r="E381" s="42"/>
      <c r="F381" s="42"/>
      <c r="G381" s="42"/>
      <c r="H381" s="42"/>
      <c r="I381" s="42"/>
      <c r="J381" s="42"/>
      <c r="K381" s="42"/>
      <c r="L381" s="42"/>
      <c r="M381" s="34"/>
      <c r="N381" s="42"/>
      <c r="O381" s="27"/>
    </row>
    <row r="382" spans="1:15" x14ac:dyDescent="0.25">
      <c r="A382" s="18"/>
      <c r="B382" s="41"/>
      <c r="C382" s="42"/>
      <c r="D382" s="42"/>
      <c r="E382" s="42"/>
      <c r="F382" s="42"/>
      <c r="G382" s="42"/>
      <c r="H382" s="42"/>
      <c r="I382" s="42"/>
      <c r="J382" s="42"/>
      <c r="K382" s="42"/>
      <c r="L382" s="42"/>
      <c r="M382" s="34"/>
      <c r="N382" s="42"/>
      <c r="O382" s="27"/>
    </row>
    <row r="383" spans="1:15" x14ac:dyDescent="0.25">
      <c r="A383" s="18"/>
      <c r="B383" s="41"/>
      <c r="C383" s="42"/>
      <c r="D383" s="42"/>
      <c r="E383" s="42"/>
      <c r="F383" s="42"/>
      <c r="G383" s="42"/>
      <c r="H383" s="42"/>
      <c r="I383" s="42"/>
      <c r="J383" s="42"/>
      <c r="K383" s="42"/>
      <c r="L383" s="42"/>
      <c r="M383" s="34"/>
      <c r="N383" s="42"/>
      <c r="O383" s="27"/>
    </row>
    <row r="384" spans="1:15" x14ac:dyDescent="0.25">
      <c r="A384" s="18"/>
      <c r="B384" s="41"/>
      <c r="C384" s="42"/>
      <c r="D384" s="42"/>
      <c r="E384" s="42"/>
      <c r="F384" s="42"/>
      <c r="G384" s="42"/>
      <c r="H384" s="42"/>
      <c r="I384" s="42"/>
      <c r="J384" s="42"/>
      <c r="K384" s="42"/>
      <c r="L384" s="42"/>
      <c r="M384" s="34"/>
      <c r="N384" s="42"/>
      <c r="O384" s="27"/>
    </row>
    <row r="385" spans="1:15" x14ac:dyDescent="0.25">
      <c r="A385" s="18"/>
      <c r="B385" s="41"/>
      <c r="C385" s="42"/>
      <c r="D385" s="42"/>
      <c r="E385" s="42"/>
      <c r="F385" s="42"/>
      <c r="G385" s="42"/>
      <c r="H385" s="42"/>
      <c r="I385" s="42"/>
      <c r="J385" s="42"/>
      <c r="K385" s="42"/>
      <c r="L385" s="42"/>
      <c r="M385" s="34"/>
      <c r="N385" s="42"/>
      <c r="O385" s="27"/>
    </row>
    <row r="386" spans="1:15" x14ac:dyDescent="0.25">
      <c r="A386" s="18"/>
      <c r="B386" s="41"/>
      <c r="C386" s="42"/>
      <c r="D386" s="42"/>
      <c r="E386" s="42"/>
      <c r="F386" s="42"/>
      <c r="G386" s="42"/>
      <c r="H386" s="42"/>
      <c r="I386" s="42"/>
      <c r="J386" s="42"/>
      <c r="K386" s="42"/>
      <c r="L386" s="42"/>
      <c r="M386" s="34"/>
      <c r="N386" s="42"/>
      <c r="O386" s="27"/>
    </row>
    <row r="387" spans="1:15" x14ac:dyDescent="0.25">
      <c r="A387" s="18"/>
      <c r="B387" s="41"/>
      <c r="C387" s="42"/>
      <c r="D387" s="42"/>
      <c r="E387" s="42"/>
      <c r="F387" s="42"/>
      <c r="G387" s="42"/>
      <c r="H387" s="42"/>
      <c r="I387" s="42"/>
      <c r="J387" s="42"/>
      <c r="K387" s="42"/>
      <c r="L387" s="42"/>
      <c r="M387" s="34"/>
      <c r="N387" s="42"/>
      <c r="O387" s="27"/>
    </row>
    <row r="388" spans="1:15" x14ac:dyDescent="0.25">
      <c r="A388" s="18"/>
      <c r="B388" s="41"/>
      <c r="C388" s="42"/>
      <c r="D388" s="42"/>
      <c r="E388" s="42"/>
      <c r="F388" s="42"/>
      <c r="G388" s="42"/>
      <c r="H388" s="42"/>
      <c r="I388" s="42"/>
      <c r="J388" s="42"/>
      <c r="K388" s="42"/>
      <c r="L388" s="42"/>
      <c r="M388" s="34"/>
      <c r="N388" s="42"/>
      <c r="O388" s="27"/>
    </row>
    <row r="389" spans="1:15" x14ac:dyDescent="0.25">
      <c r="A389" s="18"/>
      <c r="B389" s="41"/>
      <c r="C389" s="42"/>
      <c r="D389" s="42"/>
      <c r="E389" s="42"/>
      <c r="F389" s="42"/>
      <c r="G389" s="42"/>
      <c r="H389" s="42"/>
      <c r="I389" s="42"/>
      <c r="J389" s="42"/>
      <c r="K389" s="42"/>
      <c r="L389" s="42"/>
      <c r="M389" s="34"/>
      <c r="N389" s="42"/>
      <c r="O389" s="27"/>
    </row>
    <row r="390" spans="1:15" x14ac:dyDescent="0.25">
      <c r="A390" s="18"/>
      <c r="B390" s="41"/>
      <c r="C390" s="42"/>
      <c r="D390" s="42"/>
      <c r="E390" s="42"/>
      <c r="F390" s="42"/>
      <c r="G390" s="42"/>
      <c r="H390" s="42"/>
      <c r="I390" s="42"/>
      <c r="J390" s="42"/>
      <c r="K390" s="42"/>
      <c r="L390" s="42"/>
      <c r="M390" s="34"/>
      <c r="N390" s="42"/>
      <c r="O390" s="27"/>
    </row>
    <row r="391" spans="1:15" x14ac:dyDescent="0.25">
      <c r="A391" s="18"/>
      <c r="B391" s="41"/>
      <c r="C391" s="42"/>
      <c r="D391" s="42"/>
      <c r="E391" s="42"/>
      <c r="F391" s="42"/>
      <c r="G391" s="42"/>
      <c r="H391" s="42"/>
      <c r="I391" s="42"/>
      <c r="J391" s="42"/>
      <c r="K391" s="42"/>
      <c r="L391" s="42"/>
      <c r="M391" s="34"/>
      <c r="N391" s="42"/>
      <c r="O391" s="27"/>
    </row>
    <row r="392" spans="1:15" x14ac:dyDescent="0.25">
      <c r="A392" s="18"/>
      <c r="B392" s="41"/>
      <c r="C392" s="42"/>
      <c r="D392" s="42"/>
      <c r="E392" s="42"/>
      <c r="F392" s="42"/>
      <c r="G392" s="42"/>
      <c r="H392" s="42"/>
      <c r="I392" s="42"/>
      <c r="J392" s="42"/>
      <c r="K392" s="42"/>
      <c r="L392" s="42"/>
      <c r="M392" s="34"/>
      <c r="N392" s="42"/>
      <c r="O392" s="27"/>
    </row>
    <row r="393" spans="1:15" x14ac:dyDescent="0.25">
      <c r="A393" s="18"/>
      <c r="B393" s="41"/>
      <c r="C393" s="42"/>
      <c r="D393" s="42"/>
      <c r="E393" s="42"/>
      <c r="F393" s="42"/>
      <c r="G393" s="42"/>
      <c r="H393" s="42"/>
      <c r="I393" s="42"/>
      <c r="J393" s="42"/>
      <c r="K393" s="42"/>
      <c r="L393" s="42"/>
      <c r="M393" s="34"/>
      <c r="N393" s="42"/>
      <c r="O393" s="27"/>
    </row>
    <row r="394" spans="1:15" x14ac:dyDescent="0.25">
      <c r="A394" s="18"/>
      <c r="B394" s="41"/>
      <c r="C394" s="42"/>
      <c r="D394" s="42"/>
      <c r="E394" s="42"/>
      <c r="F394" s="42"/>
      <c r="G394" s="42"/>
      <c r="H394" s="42"/>
      <c r="I394" s="42"/>
      <c r="J394" s="42"/>
      <c r="K394" s="42"/>
      <c r="L394" s="42"/>
      <c r="M394" s="34"/>
      <c r="N394" s="42"/>
      <c r="O394" s="27"/>
    </row>
    <row r="395" spans="1:15" x14ac:dyDescent="0.25">
      <c r="A395" s="18"/>
      <c r="B395" s="41"/>
      <c r="C395" s="42"/>
      <c r="D395" s="42"/>
      <c r="E395" s="42"/>
      <c r="F395" s="42"/>
      <c r="G395" s="42"/>
      <c r="H395" s="42"/>
      <c r="I395" s="42"/>
      <c r="J395" s="42"/>
      <c r="K395" s="42"/>
      <c r="L395" s="42"/>
      <c r="M395" s="34"/>
      <c r="N395" s="42"/>
      <c r="O395" s="27"/>
    </row>
    <row r="396" spans="1:15" x14ac:dyDescent="0.25">
      <c r="A396" s="18"/>
      <c r="B396" s="41"/>
      <c r="C396" s="42"/>
      <c r="D396" s="42"/>
      <c r="E396" s="42"/>
      <c r="F396" s="42"/>
      <c r="G396" s="42"/>
      <c r="H396" s="42"/>
      <c r="I396" s="42"/>
      <c r="J396" s="42"/>
      <c r="K396" s="42"/>
      <c r="L396" s="42"/>
      <c r="M396" s="34"/>
      <c r="N396" s="42"/>
      <c r="O396" s="27"/>
    </row>
    <row r="397" spans="1:15" x14ac:dyDescent="0.25">
      <c r="A397" s="18"/>
      <c r="B397" s="41"/>
      <c r="C397" s="42"/>
      <c r="D397" s="42"/>
      <c r="E397" s="42"/>
      <c r="F397" s="42"/>
      <c r="G397" s="42"/>
      <c r="H397" s="42"/>
      <c r="I397" s="42"/>
      <c r="J397" s="42"/>
      <c r="K397" s="42"/>
      <c r="L397" s="42"/>
      <c r="M397" s="34"/>
      <c r="N397" s="42"/>
      <c r="O397" s="27"/>
    </row>
    <row r="398" spans="1:15" x14ac:dyDescent="0.25">
      <c r="A398" s="18"/>
      <c r="B398" s="41"/>
      <c r="C398" s="42"/>
      <c r="D398" s="42"/>
      <c r="E398" s="42"/>
      <c r="F398" s="42"/>
      <c r="G398" s="42"/>
      <c r="H398" s="42"/>
      <c r="I398" s="42"/>
      <c r="J398" s="42"/>
      <c r="K398" s="42"/>
      <c r="L398" s="42"/>
      <c r="M398" s="34"/>
      <c r="N398" s="42"/>
      <c r="O398" s="27"/>
    </row>
    <row r="399" spans="1:15" x14ac:dyDescent="0.25">
      <c r="A399" s="18"/>
      <c r="B399" s="41"/>
      <c r="C399" s="42"/>
      <c r="D399" s="42"/>
      <c r="E399" s="42"/>
      <c r="F399" s="42"/>
      <c r="G399" s="42"/>
      <c r="H399" s="42"/>
      <c r="I399" s="42"/>
      <c r="J399" s="42"/>
      <c r="K399" s="42"/>
      <c r="L399" s="42"/>
      <c r="M399" s="34"/>
      <c r="N399" s="42"/>
      <c r="O399" s="27"/>
    </row>
    <row r="400" spans="1:15" x14ac:dyDescent="0.25">
      <c r="A400" s="18"/>
      <c r="B400" s="41"/>
      <c r="C400" s="42"/>
      <c r="D400" s="42"/>
      <c r="E400" s="42"/>
      <c r="F400" s="42"/>
      <c r="G400" s="42"/>
      <c r="H400" s="42"/>
      <c r="I400" s="42"/>
      <c r="J400" s="42"/>
      <c r="K400" s="42"/>
      <c r="L400" s="42"/>
      <c r="M400" s="34"/>
      <c r="N400" s="42"/>
      <c r="O400" s="27"/>
    </row>
    <row r="401" spans="1:15" x14ac:dyDescent="0.25">
      <c r="A401" s="18"/>
      <c r="B401" s="41"/>
      <c r="C401" s="42"/>
      <c r="D401" s="42"/>
      <c r="E401" s="42"/>
      <c r="F401" s="42"/>
      <c r="G401" s="42"/>
      <c r="H401" s="42"/>
      <c r="I401" s="42"/>
      <c r="J401" s="42"/>
      <c r="K401" s="42"/>
      <c r="L401" s="42"/>
      <c r="M401" s="34"/>
      <c r="N401" s="42"/>
      <c r="O401" s="27"/>
    </row>
    <row r="402" spans="1:15" x14ac:dyDescent="0.25">
      <c r="A402" s="18"/>
      <c r="B402" s="41"/>
      <c r="C402" s="42"/>
      <c r="D402" s="42"/>
      <c r="E402" s="42"/>
      <c r="F402" s="42"/>
      <c r="G402" s="42"/>
      <c r="H402" s="42"/>
      <c r="I402" s="42"/>
      <c r="J402" s="42"/>
      <c r="K402" s="42"/>
      <c r="L402" s="42"/>
      <c r="M402" s="34"/>
      <c r="N402" s="42"/>
      <c r="O402" s="27"/>
    </row>
    <row r="403" spans="1:15" x14ac:dyDescent="0.25">
      <c r="A403" s="18"/>
      <c r="B403" s="41"/>
      <c r="C403" s="42"/>
      <c r="D403" s="42"/>
      <c r="E403" s="42"/>
      <c r="F403" s="42"/>
      <c r="G403" s="42"/>
      <c r="H403" s="42"/>
      <c r="I403" s="42"/>
      <c r="J403" s="42"/>
      <c r="K403" s="42"/>
      <c r="L403" s="42"/>
      <c r="M403" s="34"/>
      <c r="N403" s="42"/>
      <c r="O403" s="27"/>
    </row>
    <row r="404" spans="1:15" x14ac:dyDescent="0.25">
      <c r="A404" s="18"/>
      <c r="B404" s="41"/>
      <c r="C404" s="42"/>
      <c r="D404" s="42"/>
      <c r="E404" s="42"/>
      <c r="F404" s="42"/>
      <c r="G404" s="42"/>
      <c r="H404" s="42"/>
      <c r="I404" s="42"/>
      <c r="J404" s="42"/>
      <c r="K404" s="42"/>
      <c r="L404" s="42"/>
      <c r="M404" s="34"/>
      <c r="N404" s="42"/>
      <c r="O404" s="27"/>
    </row>
    <row r="405" spans="1:15" x14ac:dyDescent="0.25">
      <c r="A405" s="18"/>
      <c r="B405" s="41"/>
      <c r="C405" s="42"/>
      <c r="D405" s="42"/>
      <c r="E405" s="42"/>
      <c r="F405" s="42"/>
      <c r="G405" s="42"/>
      <c r="H405" s="42"/>
      <c r="I405" s="42"/>
      <c r="J405" s="42"/>
      <c r="K405" s="42"/>
      <c r="L405" s="42"/>
      <c r="M405" s="34"/>
      <c r="N405" s="42"/>
      <c r="O405" s="27"/>
    </row>
    <row r="406" spans="1:15" x14ac:dyDescent="0.25">
      <c r="A406" s="18"/>
      <c r="B406" s="41"/>
      <c r="C406" s="42"/>
      <c r="D406" s="42"/>
      <c r="E406" s="42"/>
      <c r="F406" s="42"/>
      <c r="G406" s="42"/>
      <c r="H406" s="42"/>
      <c r="I406" s="42"/>
      <c r="J406" s="42"/>
      <c r="K406" s="42"/>
      <c r="L406" s="42"/>
      <c r="M406" s="34"/>
      <c r="N406" s="42"/>
      <c r="O406" s="27"/>
    </row>
    <row r="407" spans="1:15" x14ac:dyDescent="0.25">
      <c r="A407" s="18"/>
      <c r="B407" s="41"/>
      <c r="C407" s="42"/>
      <c r="D407" s="42"/>
      <c r="E407" s="42"/>
      <c r="F407" s="42"/>
      <c r="G407" s="42"/>
      <c r="H407" s="42"/>
      <c r="I407" s="42"/>
      <c r="J407" s="42"/>
      <c r="K407" s="42"/>
      <c r="L407" s="42"/>
      <c r="M407" s="34"/>
      <c r="N407" s="42"/>
      <c r="O407" s="27"/>
    </row>
    <row r="408" spans="1:15" x14ac:dyDescent="0.25">
      <c r="A408" s="18"/>
      <c r="B408" s="41"/>
      <c r="C408" s="42"/>
      <c r="D408" s="42"/>
      <c r="E408" s="42"/>
      <c r="F408" s="42"/>
      <c r="G408" s="42"/>
      <c r="H408" s="42"/>
      <c r="I408" s="42"/>
      <c r="J408" s="42"/>
      <c r="K408" s="42"/>
      <c r="L408" s="42"/>
      <c r="M408" s="34"/>
      <c r="N408" s="42"/>
      <c r="O408" s="27"/>
    </row>
    <row r="409" spans="1:15" x14ac:dyDescent="0.25">
      <c r="A409" s="18"/>
      <c r="B409" s="41"/>
      <c r="C409" s="42"/>
      <c r="D409" s="42"/>
      <c r="E409" s="42"/>
      <c r="F409" s="42"/>
      <c r="G409" s="42"/>
      <c r="H409" s="42"/>
      <c r="I409" s="42"/>
      <c r="J409" s="42"/>
      <c r="K409" s="42"/>
      <c r="L409" s="42"/>
      <c r="M409" s="34"/>
      <c r="N409" s="42"/>
      <c r="O409" s="27"/>
    </row>
    <row r="410" spans="1:15" x14ac:dyDescent="0.25">
      <c r="A410" s="18"/>
      <c r="B410" s="41"/>
      <c r="C410" s="42"/>
      <c r="D410" s="42"/>
      <c r="E410" s="42"/>
      <c r="F410" s="42"/>
      <c r="G410" s="42"/>
      <c r="H410" s="42"/>
      <c r="I410" s="42"/>
      <c r="J410" s="42"/>
      <c r="K410" s="42"/>
      <c r="L410" s="42"/>
      <c r="M410" s="34"/>
      <c r="N410" s="42"/>
      <c r="O410" s="27"/>
    </row>
    <row r="411" spans="1:15" x14ac:dyDescent="0.25">
      <c r="A411" s="18"/>
      <c r="B411" s="41"/>
      <c r="C411" s="42"/>
      <c r="D411" s="42"/>
      <c r="E411" s="42"/>
      <c r="F411" s="42"/>
      <c r="G411" s="42"/>
      <c r="H411" s="42"/>
      <c r="I411" s="42"/>
      <c r="J411" s="42"/>
      <c r="K411" s="42"/>
      <c r="L411" s="42"/>
      <c r="M411" s="34"/>
      <c r="N411" s="42"/>
      <c r="O411" s="27"/>
    </row>
    <row r="412" spans="1:15" x14ac:dyDescent="0.25">
      <c r="A412" s="18"/>
      <c r="B412" s="41"/>
      <c r="C412" s="42"/>
      <c r="D412" s="42"/>
      <c r="E412" s="42"/>
      <c r="F412" s="42"/>
      <c r="G412" s="42"/>
      <c r="H412" s="42"/>
      <c r="I412" s="42"/>
      <c r="J412" s="42"/>
      <c r="K412" s="42"/>
      <c r="L412" s="42"/>
      <c r="M412" s="34"/>
      <c r="N412" s="42"/>
      <c r="O412" s="27"/>
    </row>
    <row r="413" spans="1:15" x14ac:dyDescent="0.25">
      <c r="A413" s="18"/>
      <c r="B413" s="41"/>
      <c r="C413" s="42"/>
      <c r="D413" s="42"/>
      <c r="E413" s="42"/>
      <c r="F413" s="42"/>
      <c r="G413" s="42"/>
      <c r="H413" s="42"/>
      <c r="I413" s="42"/>
      <c r="J413" s="42"/>
      <c r="K413" s="42"/>
      <c r="L413" s="42"/>
      <c r="M413" s="34"/>
      <c r="N413" s="42"/>
      <c r="O413" s="27"/>
    </row>
    <row r="414" spans="1:15" x14ac:dyDescent="0.25">
      <c r="A414" s="18"/>
      <c r="B414" s="41"/>
      <c r="C414" s="42"/>
      <c r="D414" s="42"/>
      <c r="E414" s="42"/>
      <c r="F414" s="42"/>
      <c r="G414" s="42"/>
      <c r="H414" s="42"/>
      <c r="I414" s="42"/>
      <c r="J414" s="42"/>
      <c r="K414" s="42"/>
      <c r="L414" s="42"/>
      <c r="M414" s="34"/>
      <c r="N414" s="42"/>
      <c r="O414" s="27"/>
    </row>
    <row r="415" spans="1:15" x14ac:dyDescent="0.25">
      <c r="A415" s="18"/>
      <c r="B415" s="41"/>
      <c r="C415" s="42"/>
      <c r="D415" s="42"/>
      <c r="E415" s="42"/>
      <c r="F415" s="42"/>
      <c r="G415" s="42"/>
      <c r="H415" s="42"/>
      <c r="I415" s="42"/>
      <c r="J415" s="42"/>
      <c r="K415" s="42"/>
      <c r="L415" s="42"/>
      <c r="M415" s="34"/>
      <c r="N415" s="42"/>
      <c r="O415" s="27"/>
    </row>
    <row r="416" spans="1:15" x14ac:dyDescent="0.25">
      <c r="A416" s="18"/>
      <c r="B416" s="41"/>
      <c r="C416" s="42"/>
      <c r="D416" s="42"/>
      <c r="E416" s="42"/>
      <c r="F416" s="42"/>
      <c r="G416" s="42"/>
      <c r="H416" s="42"/>
      <c r="I416" s="42"/>
      <c r="J416" s="42"/>
      <c r="K416" s="42"/>
      <c r="L416" s="42"/>
      <c r="M416" s="34"/>
      <c r="N416" s="42"/>
      <c r="O416" s="27"/>
    </row>
    <row r="417" spans="1:15" x14ac:dyDescent="0.25">
      <c r="A417" s="18"/>
      <c r="B417" s="41"/>
      <c r="C417" s="42"/>
      <c r="D417" s="42"/>
      <c r="E417" s="42"/>
      <c r="F417" s="42"/>
      <c r="G417" s="42"/>
      <c r="H417" s="42"/>
      <c r="I417" s="42"/>
      <c r="J417" s="42"/>
      <c r="K417" s="42"/>
      <c r="L417" s="42"/>
      <c r="M417" s="34"/>
      <c r="N417" s="42"/>
      <c r="O417" s="27"/>
    </row>
    <row r="418" spans="1:15" x14ac:dyDescent="0.25">
      <c r="A418" s="18"/>
      <c r="B418" s="41"/>
      <c r="C418" s="42"/>
      <c r="D418" s="42"/>
      <c r="E418" s="42"/>
      <c r="F418" s="42"/>
      <c r="G418" s="42"/>
      <c r="H418" s="42"/>
      <c r="I418" s="42"/>
      <c r="J418" s="42"/>
      <c r="K418" s="42"/>
      <c r="L418" s="42"/>
      <c r="M418" s="34"/>
      <c r="N418" s="42"/>
      <c r="O418" s="27"/>
    </row>
    <row r="419" spans="1:15" x14ac:dyDescent="0.25">
      <c r="A419" s="18"/>
      <c r="B419" s="41"/>
      <c r="C419" s="42"/>
      <c r="D419" s="42"/>
      <c r="E419" s="42"/>
      <c r="F419" s="42"/>
      <c r="G419" s="42"/>
      <c r="H419" s="42"/>
      <c r="I419" s="42"/>
      <c r="J419" s="42"/>
      <c r="K419" s="42"/>
      <c r="L419" s="42"/>
      <c r="M419" s="34"/>
      <c r="N419" s="42"/>
      <c r="O419" s="27"/>
    </row>
    <row r="420" spans="1:15" x14ac:dyDescent="0.25">
      <c r="A420" s="18"/>
      <c r="B420" s="41"/>
      <c r="C420" s="42"/>
      <c r="D420" s="42"/>
      <c r="E420" s="42"/>
      <c r="F420" s="42"/>
      <c r="G420" s="42"/>
      <c r="H420" s="42"/>
      <c r="I420" s="42"/>
      <c r="J420" s="42"/>
      <c r="K420" s="42"/>
      <c r="L420" s="42"/>
      <c r="M420" s="34"/>
      <c r="N420" s="42"/>
      <c r="O420" s="27"/>
    </row>
    <row r="421" spans="1:15" x14ac:dyDescent="0.25">
      <c r="A421" s="18"/>
      <c r="B421" s="41"/>
      <c r="C421" s="42"/>
      <c r="D421" s="42"/>
      <c r="E421" s="42"/>
      <c r="F421" s="42"/>
      <c r="G421" s="42"/>
      <c r="H421" s="42"/>
      <c r="I421" s="42"/>
      <c r="J421" s="42"/>
      <c r="K421" s="42"/>
      <c r="L421" s="42"/>
      <c r="M421" s="34"/>
      <c r="N421" s="42"/>
      <c r="O421" s="27"/>
    </row>
    <row r="422" spans="1:15" x14ac:dyDescent="0.25">
      <c r="A422" s="18"/>
      <c r="B422" s="41"/>
      <c r="C422" s="42"/>
      <c r="D422" s="42"/>
      <c r="E422" s="42"/>
      <c r="F422" s="42"/>
      <c r="G422" s="42"/>
      <c r="H422" s="42"/>
      <c r="I422" s="42"/>
      <c r="J422" s="42"/>
      <c r="K422" s="42"/>
      <c r="L422" s="42"/>
      <c r="M422" s="34"/>
      <c r="N422" s="42"/>
      <c r="O422" s="27"/>
    </row>
    <row r="423" spans="1:15" x14ac:dyDescent="0.25">
      <c r="A423" s="18"/>
      <c r="B423" s="41"/>
      <c r="C423" s="42"/>
      <c r="D423" s="42"/>
      <c r="E423" s="42"/>
      <c r="F423" s="42"/>
      <c r="G423" s="42"/>
      <c r="H423" s="42"/>
      <c r="I423" s="42"/>
      <c r="J423" s="42"/>
      <c r="K423" s="42"/>
      <c r="L423" s="42"/>
      <c r="M423" s="34"/>
      <c r="N423" s="42"/>
      <c r="O423" s="27"/>
    </row>
    <row r="424" spans="1:15" x14ac:dyDescent="0.25">
      <c r="A424" s="18"/>
      <c r="B424" s="41"/>
      <c r="C424" s="42"/>
      <c r="D424" s="42"/>
      <c r="E424" s="42"/>
      <c r="F424" s="42"/>
      <c r="G424" s="42"/>
      <c r="H424" s="42"/>
      <c r="I424" s="42"/>
      <c r="J424" s="42"/>
      <c r="K424" s="42"/>
      <c r="L424" s="42"/>
      <c r="M424" s="34"/>
      <c r="N424" s="42"/>
      <c r="O424" s="27"/>
    </row>
    <row r="425" spans="1:15" x14ac:dyDescent="0.25">
      <c r="A425" s="18"/>
      <c r="B425" s="41"/>
      <c r="C425" s="42"/>
      <c r="D425" s="42"/>
      <c r="E425" s="42"/>
      <c r="F425" s="42"/>
      <c r="G425" s="42"/>
      <c r="H425" s="42"/>
      <c r="I425" s="42"/>
      <c r="J425" s="42"/>
      <c r="K425" s="42"/>
      <c r="L425" s="42"/>
      <c r="M425" s="34"/>
      <c r="N425" s="42"/>
      <c r="O425" s="27"/>
    </row>
    <row r="426" spans="1:15" x14ac:dyDescent="0.25">
      <c r="A426" s="18"/>
      <c r="B426" s="41"/>
      <c r="C426" s="42"/>
      <c r="D426" s="42"/>
      <c r="E426" s="42"/>
      <c r="F426" s="42"/>
      <c r="G426" s="42"/>
      <c r="H426" s="42"/>
      <c r="I426" s="42"/>
      <c r="J426" s="42"/>
      <c r="K426" s="42"/>
      <c r="L426" s="42"/>
      <c r="M426" s="34"/>
      <c r="N426" s="42"/>
      <c r="O426" s="27"/>
    </row>
    <row r="427" spans="1:15" x14ac:dyDescent="0.25">
      <c r="A427" s="18"/>
      <c r="B427" s="41"/>
      <c r="C427" s="42"/>
      <c r="D427" s="42"/>
      <c r="E427" s="42"/>
      <c r="F427" s="42"/>
      <c r="G427" s="42"/>
      <c r="H427" s="42"/>
      <c r="I427" s="42"/>
      <c r="J427" s="42"/>
      <c r="K427" s="42"/>
      <c r="L427" s="42"/>
      <c r="M427" s="34"/>
      <c r="N427" s="42"/>
      <c r="O427" s="27"/>
    </row>
    <row r="428" spans="1:15" x14ac:dyDescent="0.25">
      <c r="A428" s="18"/>
      <c r="B428" s="41"/>
      <c r="C428" s="42"/>
      <c r="D428" s="42"/>
      <c r="E428" s="42"/>
      <c r="F428" s="42"/>
      <c r="G428" s="42"/>
      <c r="H428" s="42"/>
      <c r="I428" s="42"/>
      <c r="J428" s="42"/>
      <c r="K428" s="42"/>
      <c r="L428" s="42"/>
      <c r="M428" s="34"/>
      <c r="N428" s="42"/>
      <c r="O428" s="27"/>
    </row>
    <row r="429" spans="1:15" x14ac:dyDescent="0.25">
      <c r="A429" s="18"/>
      <c r="B429" s="41"/>
      <c r="C429" s="42"/>
      <c r="D429" s="42"/>
      <c r="E429" s="42"/>
      <c r="F429" s="42"/>
      <c r="G429" s="42"/>
      <c r="H429" s="42"/>
      <c r="I429" s="42"/>
      <c r="J429" s="42"/>
      <c r="K429" s="42"/>
      <c r="L429" s="42"/>
      <c r="M429" s="34"/>
      <c r="N429" s="42"/>
      <c r="O429" s="27"/>
    </row>
    <row r="430" spans="1:15" x14ac:dyDescent="0.25">
      <c r="A430" s="18"/>
      <c r="B430" s="41"/>
      <c r="C430" s="42"/>
      <c r="D430" s="42"/>
      <c r="E430" s="42"/>
      <c r="F430" s="42"/>
      <c r="G430" s="42"/>
      <c r="H430" s="42"/>
      <c r="I430" s="42"/>
      <c r="J430" s="42"/>
      <c r="K430" s="42"/>
      <c r="L430" s="42"/>
      <c r="M430" s="34"/>
      <c r="N430" s="42"/>
      <c r="O430" s="27"/>
    </row>
    <row r="431" spans="1:15" x14ac:dyDescent="0.25">
      <c r="A431" s="18"/>
      <c r="B431" s="41"/>
      <c r="C431" s="42"/>
      <c r="D431" s="42"/>
      <c r="E431" s="42"/>
      <c r="F431" s="42"/>
      <c r="G431" s="42"/>
      <c r="H431" s="42"/>
      <c r="I431" s="42"/>
      <c r="J431" s="42"/>
      <c r="K431" s="42"/>
      <c r="L431" s="42"/>
      <c r="M431" s="34"/>
      <c r="N431" s="42"/>
      <c r="O431" s="27"/>
    </row>
    <row r="432" spans="1:15" x14ac:dyDescent="0.25">
      <c r="A432" s="18"/>
      <c r="B432" s="41"/>
      <c r="C432" s="42"/>
      <c r="D432" s="42"/>
      <c r="E432" s="42"/>
      <c r="F432" s="42"/>
      <c r="G432" s="42"/>
      <c r="H432" s="42"/>
      <c r="I432" s="42"/>
      <c r="J432" s="42"/>
      <c r="K432" s="42"/>
      <c r="L432" s="42"/>
      <c r="M432" s="34"/>
      <c r="N432" s="42"/>
      <c r="O432" s="27"/>
    </row>
    <row r="433" spans="1:15" x14ac:dyDescent="0.25">
      <c r="A433" s="18"/>
      <c r="B433" s="41"/>
      <c r="C433" s="42"/>
      <c r="D433" s="42"/>
      <c r="E433" s="42"/>
      <c r="F433" s="42"/>
      <c r="G433" s="42"/>
      <c r="H433" s="42"/>
      <c r="I433" s="42"/>
      <c r="J433" s="42"/>
      <c r="K433" s="42"/>
      <c r="L433" s="42"/>
      <c r="M433" s="34"/>
      <c r="N433" s="42"/>
      <c r="O433" s="27"/>
    </row>
    <row r="434" spans="1:15" x14ac:dyDescent="0.25">
      <c r="A434" s="18"/>
      <c r="B434" s="41"/>
      <c r="C434" s="42"/>
      <c r="D434" s="42"/>
      <c r="E434" s="42"/>
      <c r="F434" s="42"/>
      <c r="G434" s="42"/>
      <c r="H434" s="42"/>
      <c r="I434" s="42"/>
      <c r="J434" s="42"/>
      <c r="K434" s="42"/>
      <c r="L434" s="42"/>
      <c r="M434" s="34"/>
      <c r="N434" s="42"/>
      <c r="O434" s="27"/>
    </row>
    <row r="435" spans="1:15" x14ac:dyDescent="0.25">
      <c r="A435" s="18"/>
      <c r="B435" s="41"/>
      <c r="C435" s="42"/>
      <c r="D435" s="42"/>
      <c r="E435" s="42"/>
      <c r="F435" s="42"/>
      <c r="G435" s="42"/>
      <c r="H435" s="42"/>
      <c r="I435" s="42"/>
      <c r="J435" s="42"/>
      <c r="K435" s="42"/>
      <c r="L435" s="42"/>
      <c r="M435" s="34"/>
      <c r="N435" s="42"/>
      <c r="O435" s="27"/>
    </row>
    <row r="436" spans="1:15" x14ac:dyDescent="0.25">
      <c r="A436" s="18"/>
      <c r="B436" s="41"/>
      <c r="C436" s="42"/>
      <c r="D436" s="42"/>
      <c r="E436" s="42"/>
      <c r="F436" s="42"/>
      <c r="G436" s="42"/>
      <c r="H436" s="42"/>
      <c r="I436" s="42"/>
      <c r="J436" s="42"/>
      <c r="K436" s="42"/>
      <c r="L436" s="42"/>
      <c r="M436" s="34"/>
      <c r="N436" s="42"/>
      <c r="O436" s="27"/>
    </row>
    <row r="437" spans="1:15" x14ac:dyDescent="0.25">
      <c r="A437" s="18"/>
      <c r="B437" s="41"/>
      <c r="C437" s="42"/>
      <c r="D437" s="42"/>
      <c r="E437" s="42"/>
      <c r="F437" s="42"/>
      <c r="G437" s="42"/>
      <c r="H437" s="42"/>
      <c r="I437" s="42"/>
      <c r="J437" s="42"/>
      <c r="K437" s="42"/>
      <c r="L437" s="42"/>
      <c r="M437" s="34"/>
      <c r="N437" s="42"/>
      <c r="O437" s="27"/>
    </row>
    <row r="438" spans="1:15" x14ac:dyDescent="0.25">
      <c r="A438" s="18"/>
      <c r="B438" s="41"/>
      <c r="C438" s="42"/>
      <c r="D438" s="42"/>
      <c r="E438" s="42"/>
      <c r="F438" s="42"/>
      <c r="G438" s="42"/>
      <c r="H438" s="42"/>
      <c r="I438" s="42"/>
      <c r="J438" s="42"/>
      <c r="K438" s="42"/>
      <c r="L438" s="42"/>
      <c r="M438" s="34"/>
      <c r="N438" s="42"/>
      <c r="O438" s="27"/>
    </row>
    <row r="439" spans="1:15" x14ac:dyDescent="0.25">
      <c r="A439" s="18"/>
      <c r="B439" s="41"/>
      <c r="C439" s="42"/>
      <c r="D439" s="42"/>
      <c r="E439" s="42"/>
      <c r="F439" s="42"/>
      <c r="G439" s="42"/>
      <c r="H439" s="42"/>
      <c r="I439" s="42"/>
      <c r="J439" s="42"/>
      <c r="K439" s="42"/>
      <c r="L439" s="42"/>
      <c r="M439" s="34"/>
      <c r="N439" s="42"/>
      <c r="O439" s="27"/>
    </row>
    <row r="440" spans="1:15" x14ac:dyDescent="0.25">
      <c r="A440" s="18"/>
      <c r="B440" s="41"/>
      <c r="C440" s="42"/>
      <c r="D440" s="42"/>
      <c r="E440" s="42"/>
      <c r="F440" s="42"/>
      <c r="G440" s="42"/>
      <c r="H440" s="42"/>
      <c r="I440" s="42"/>
      <c r="J440" s="42"/>
      <c r="K440" s="42"/>
      <c r="L440" s="42"/>
      <c r="M440" s="34"/>
      <c r="N440" s="42"/>
      <c r="O440" s="27"/>
    </row>
    <row r="441" spans="1:15" x14ac:dyDescent="0.25">
      <c r="A441" s="18"/>
      <c r="B441" s="41"/>
      <c r="C441" s="42"/>
      <c r="D441" s="42"/>
      <c r="E441" s="42"/>
      <c r="F441" s="42"/>
      <c r="G441" s="42"/>
      <c r="H441" s="42"/>
      <c r="I441" s="42"/>
      <c r="J441" s="42"/>
      <c r="K441" s="42"/>
      <c r="L441" s="42"/>
      <c r="M441" s="34"/>
      <c r="N441" s="42"/>
      <c r="O441" s="27"/>
    </row>
    <row r="442" spans="1:15" x14ac:dyDescent="0.25">
      <c r="A442" s="18"/>
      <c r="B442" s="41"/>
      <c r="C442" s="42"/>
      <c r="D442" s="42"/>
      <c r="E442" s="42"/>
      <c r="F442" s="42"/>
      <c r="G442" s="42"/>
      <c r="H442" s="42"/>
      <c r="I442" s="42"/>
      <c r="J442" s="42"/>
      <c r="K442" s="42"/>
      <c r="L442" s="42"/>
      <c r="M442" s="34"/>
      <c r="N442" s="42"/>
      <c r="O442" s="27"/>
    </row>
    <row r="443" spans="1:15" x14ac:dyDescent="0.25">
      <c r="A443" s="18"/>
      <c r="B443" s="41"/>
      <c r="C443" s="42"/>
      <c r="D443" s="42"/>
      <c r="E443" s="42"/>
      <c r="F443" s="42"/>
      <c r="G443" s="42"/>
      <c r="H443" s="42"/>
      <c r="I443" s="42"/>
      <c r="J443" s="42"/>
      <c r="K443" s="42"/>
      <c r="L443" s="42"/>
      <c r="M443" s="34"/>
      <c r="N443" s="42"/>
      <c r="O443" s="27"/>
    </row>
    <row r="444" spans="1:15" x14ac:dyDescent="0.25">
      <c r="A444" s="18"/>
      <c r="B444" s="41"/>
      <c r="C444" s="42"/>
      <c r="D444" s="42"/>
      <c r="E444" s="42"/>
      <c r="F444" s="42"/>
      <c r="G444" s="42"/>
      <c r="H444" s="42"/>
      <c r="I444" s="42"/>
      <c r="J444" s="42"/>
      <c r="K444" s="42"/>
      <c r="L444" s="42"/>
      <c r="M444" s="34"/>
      <c r="N444" s="42"/>
      <c r="O444" s="27"/>
    </row>
    <row r="445" spans="1:15" x14ac:dyDescent="0.25">
      <c r="A445" s="18"/>
      <c r="B445" s="41"/>
      <c r="C445" s="42"/>
      <c r="D445" s="42"/>
      <c r="E445" s="42"/>
      <c r="F445" s="42"/>
      <c r="G445" s="42"/>
      <c r="H445" s="42"/>
      <c r="I445" s="42"/>
      <c r="J445" s="42"/>
      <c r="K445" s="42"/>
      <c r="L445" s="42"/>
      <c r="M445" s="34"/>
      <c r="N445" s="42"/>
      <c r="O445" s="27"/>
    </row>
    <row r="446" spans="1:15" x14ac:dyDescent="0.25">
      <c r="A446" s="18"/>
      <c r="B446" s="41"/>
      <c r="C446" s="42"/>
      <c r="D446" s="42"/>
      <c r="E446" s="42"/>
      <c r="F446" s="42"/>
      <c r="G446" s="42"/>
      <c r="H446" s="42"/>
      <c r="I446" s="42"/>
      <c r="J446" s="42"/>
      <c r="K446" s="42"/>
      <c r="L446" s="42"/>
      <c r="M446" s="34"/>
      <c r="N446" s="42"/>
      <c r="O446" s="27"/>
    </row>
    <row r="447" spans="1:15" x14ac:dyDescent="0.25">
      <c r="A447" s="18"/>
      <c r="B447" s="41"/>
      <c r="C447" s="42"/>
      <c r="D447" s="42"/>
      <c r="E447" s="42"/>
      <c r="F447" s="42"/>
      <c r="G447" s="42"/>
      <c r="H447" s="42"/>
      <c r="I447" s="42"/>
      <c r="J447" s="42"/>
      <c r="K447" s="42"/>
      <c r="L447" s="42"/>
      <c r="M447" s="34"/>
      <c r="N447" s="42"/>
      <c r="O447" s="27"/>
    </row>
    <row r="448" spans="1:15" x14ac:dyDescent="0.25">
      <c r="A448" s="18"/>
      <c r="B448" s="41"/>
      <c r="C448" s="42"/>
      <c r="D448" s="42"/>
      <c r="E448" s="42"/>
      <c r="F448" s="42"/>
      <c r="G448" s="42"/>
      <c r="H448" s="42"/>
      <c r="I448" s="42"/>
      <c r="J448" s="42"/>
      <c r="K448" s="42"/>
      <c r="L448" s="42"/>
      <c r="M448" s="34"/>
      <c r="N448" s="42"/>
      <c r="O448" s="27"/>
    </row>
    <row r="449" spans="1:15" x14ac:dyDescent="0.25">
      <c r="A449" s="18"/>
      <c r="B449" s="41"/>
      <c r="C449" s="42"/>
      <c r="D449" s="42"/>
      <c r="E449" s="42"/>
      <c r="F449" s="42"/>
      <c r="G449" s="42"/>
      <c r="H449" s="42"/>
      <c r="I449" s="42"/>
      <c r="J449" s="42"/>
      <c r="K449" s="42"/>
      <c r="L449" s="42"/>
      <c r="M449" s="34"/>
      <c r="N449" s="42"/>
      <c r="O449" s="27"/>
    </row>
    <row r="450" spans="1:15" x14ac:dyDescent="0.25">
      <c r="A450" s="18"/>
      <c r="B450" s="41"/>
      <c r="C450" s="42"/>
      <c r="D450" s="42"/>
      <c r="E450" s="42"/>
      <c r="F450" s="42"/>
      <c r="G450" s="42"/>
      <c r="H450" s="42"/>
      <c r="I450" s="42"/>
      <c r="J450" s="42"/>
      <c r="K450" s="42"/>
      <c r="L450" s="42"/>
      <c r="M450" s="34"/>
      <c r="N450" s="42"/>
      <c r="O450" s="27"/>
    </row>
    <row r="451" spans="1:15" x14ac:dyDescent="0.25">
      <c r="A451" s="18"/>
      <c r="B451" s="41"/>
      <c r="C451" s="42"/>
      <c r="D451" s="42"/>
      <c r="E451" s="42"/>
      <c r="F451" s="42"/>
      <c r="G451" s="42"/>
      <c r="H451" s="42"/>
      <c r="I451" s="42"/>
      <c r="J451" s="42"/>
      <c r="K451" s="42"/>
      <c r="L451" s="42"/>
      <c r="M451" s="34"/>
      <c r="N451" s="42"/>
      <c r="O451" s="27"/>
    </row>
    <row r="452" spans="1:15" x14ac:dyDescent="0.25">
      <c r="A452" s="18"/>
      <c r="B452" s="41"/>
      <c r="C452" s="42"/>
      <c r="D452" s="42"/>
      <c r="E452" s="42"/>
      <c r="F452" s="42"/>
      <c r="G452" s="42"/>
      <c r="H452" s="42"/>
      <c r="I452" s="42"/>
      <c r="J452" s="42"/>
      <c r="K452" s="42"/>
      <c r="L452" s="42"/>
      <c r="M452" s="34"/>
      <c r="N452" s="42"/>
      <c r="O452" s="27"/>
    </row>
    <row r="453" spans="1:15" x14ac:dyDescent="0.25">
      <c r="A453" s="18"/>
      <c r="B453" s="41"/>
      <c r="C453" s="42"/>
      <c r="D453" s="42"/>
      <c r="E453" s="42"/>
      <c r="F453" s="42"/>
      <c r="G453" s="42"/>
      <c r="H453" s="42"/>
      <c r="I453" s="42"/>
      <c r="J453" s="42"/>
      <c r="K453" s="42"/>
      <c r="L453" s="42"/>
      <c r="M453" s="34"/>
      <c r="N453" s="42"/>
      <c r="O453" s="27"/>
    </row>
    <row r="454" spans="1:15" x14ac:dyDescent="0.25">
      <c r="A454" s="18"/>
      <c r="B454" s="41"/>
      <c r="C454" s="42"/>
      <c r="D454" s="42"/>
      <c r="E454" s="42"/>
      <c r="F454" s="42"/>
      <c r="G454" s="42"/>
      <c r="H454" s="42"/>
      <c r="I454" s="42"/>
      <c r="J454" s="42"/>
      <c r="K454" s="42"/>
      <c r="L454" s="42"/>
      <c r="M454" s="34"/>
      <c r="N454" s="42"/>
      <c r="O454" s="27"/>
    </row>
    <row r="455" spans="1:15" x14ac:dyDescent="0.25">
      <c r="A455" s="18"/>
      <c r="B455" s="41"/>
      <c r="C455" s="42"/>
      <c r="D455" s="42"/>
      <c r="E455" s="42"/>
      <c r="F455" s="42"/>
      <c r="G455" s="42"/>
      <c r="H455" s="42"/>
      <c r="I455" s="42"/>
      <c r="J455" s="42"/>
      <c r="K455" s="42"/>
      <c r="L455" s="42"/>
      <c r="M455" s="34"/>
      <c r="N455" s="42"/>
      <c r="O455" s="27"/>
    </row>
    <row r="456" spans="1:15" x14ac:dyDescent="0.25">
      <c r="A456" s="18"/>
      <c r="B456" s="41"/>
      <c r="C456" s="42"/>
      <c r="D456" s="42"/>
      <c r="E456" s="42"/>
      <c r="F456" s="42"/>
      <c r="G456" s="42"/>
      <c r="H456" s="42"/>
      <c r="I456" s="42"/>
      <c r="J456" s="42"/>
      <c r="K456" s="42"/>
      <c r="L456" s="42"/>
      <c r="M456" s="34"/>
      <c r="N456" s="42"/>
      <c r="O456" s="27"/>
    </row>
    <row r="457" spans="1:15" x14ac:dyDescent="0.25">
      <c r="A457" s="18"/>
      <c r="B457" s="41"/>
      <c r="C457" s="42"/>
      <c r="D457" s="42"/>
      <c r="E457" s="42"/>
      <c r="F457" s="42"/>
      <c r="G457" s="42"/>
      <c r="H457" s="42"/>
      <c r="I457" s="42"/>
      <c r="J457" s="42"/>
      <c r="K457" s="42"/>
      <c r="L457" s="42"/>
      <c r="M457" s="34"/>
      <c r="N457" s="42"/>
      <c r="O457" s="27"/>
    </row>
    <row r="458" spans="1:15" x14ac:dyDescent="0.25">
      <c r="A458" s="18"/>
      <c r="B458" s="41"/>
      <c r="C458" s="42"/>
      <c r="D458" s="42"/>
      <c r="E458" s="42"/>
      <c r="F458" s="42"/>
      <c r="G458" s="42"/>
      <c r="H458" s="42"/>
      <c r="I458" s="42"/>
      <c r="J458" s="42"/>
      <c r="K458" s="42"/>
      <c r="L458" s="42"/>
      <c r="M458" s="34"/>
      <c r="N458" s="42"/>
      <c r="O458" s="27"/>
    </row>
    <row r="459" spans="1:15" x14ac:dyDescent="0.25">
      <c r="A459" s="18"/>
      <c r="B459" s="41"/>
      <c r="C459" s="42"/>
      <c r="D459" s="42"/>
      <c r="E459" s="42"/>
      <c r="F459" s="42"/>
      <c r="G459" s="42"/>
      <c r="H459" s="42"/>
      <c r="I459" s="42"/>
      <c r="J459" s="42"/>
      <c r="K459" s="42"/>
      <c r="L459" s="42"/>
      <c r="M459" s="34"/>
      <c r="N459" s="42"/>
      <c r="O459" s="27"/>
    </row>
    <row r="460" spans="1:15" x14ac:dyDescent="0.25">
      <c r="A460" s="18"/>
      <c r="B460" s="41"/>
      <c r="C460" s="42"/>
      <c r="D460" s="42"/>
      <c r="E460" s="42"/>
      <c r="F460" s="42"/>
      <c r="G460" s="42"/>
      <c r="H460" s="42"/>
      <c r="I460" s="42"/>
      <c r="J460" s="42"/>
      <c r="K460" s="42"/>
      <c r="L460" s="42"/>
      <c r="M460" s="34"/>
      <c r="N460" s="42"/>
      <c r="O460" s="27"/>
    </row>
    <row r="461" spans="1:15" x14ac:dyDescent="0.25">
      <c r="A461" s="18"/>
      <c r="B461" s="41"/>
      <c r="C461" s="42"/>
      <c r="D461" s="42"/>
      <c r="E461" s="42"/>
      <c r="F461" s="42"/>
      <c r="G461" s="42"/>
      <c r="H461" s="42"/>
      <c r="I461" s="42"/>
      <c r="J461" s="42"/>
      <c r="K461" s="42"/>
      <c r="L461" s="42"/>
      <c r="M461" s="34"/>
      <c r="N461" s="42"/>
      <c r="O461" s="27"/>
    </row>
    <row r="462" spans="1:15" x14ac:dyDescent="0.25">
      <c r="A462" s="18"/>
      <c r="B462" s="41"/>
      <c r="C462" s="42"/>
      <c r="D462" s="42"/>
      <c r="E462" s="42"/>
      <c r="F462" s="42"/>
      <c r="G462" s="42"/>
      <c r="H462" s="42"/>
      <c r="I462" s="42"/>
      <c r="J462" s="42"/>
      <c r="K462" s="42"/>
      <c r="L462" s="42"/>
      <c r="M462" s="34"/>
      <c r="N462" s="42"/>
      <c r="O462" s="27"/>
    </row>
    <row r="463" spans="1:15" x14ac:dyDescent="0.25">
      <c r="A463" s="18"/>
      <c r="B463" s="41"/>
      <c r="C463" s="42"/>
      <c r="D463" s="42"/>
      <c r="E463" s="42"/>
      <c r="F463" s="42"/>
      <c r="G463" s="42"/>
      <c r="H463" s="42"/>
      <c r="I463" s="42"/>
      <c r="J463" s="42"/>
      <c r="K463" s="42"/>
      <c r="L463" s="42"/>
      <c r="M463" s="34"/>
      <c r="N463" s="42"/>
      <c r="O463" s="27"/>
    </row>
    <row r="464" spans="1:15" x14ac:dyDescent="0.25">
      <c r="A464" s="18"/>
      <c r="B464" s="41"/>
      <c r="C464" s="42"/>
      <c r="D464" s="42"/>
      <c r="E464" s="42"/>
      <c r="F464" s="42"/>
      <c r="G464" s="42"/>
      <c r="H464" s="42"/>
      <c r="I464" s="42"/>
      <c r="J464" s="42"/>
      <c r="K464" s="42"/>
      <c r="L464" s="42"/>
      <c r="M464" s="34"/>
      <c r="N464" s="42"/>
      <c r="O464" s="27"/>
    </row>
    <row r="465" spans="1:15" x14ac:dyDescent="0.25">
      <c r="A465" s="18"/>
      <c r="B465" s="41"/>
      <c r="C465" s="42"/>
      <c r="D465" s="42"/>
      <c r="E465" s="42"/>
      <c r="F465" s="42"/>
      <c r="G465" s="42"/>
      <c r="H465" s="42"/>
      <c r="I465" s="42"/>
      <c r="J465" s="42"/>
      <c r="K465" s="42"/>
      <c r="L465" s="42"/>
      <c r="M465" s="34"/>
      <c r="N465" s="42"/>
      <c r="O465" s="27"/>
    </row>
    <row r="466" spans="1:15" x14ac:dyDescent="0.25">
      <c r="A466" s="18"/>
      <c r="B466" s="41"/>
      <c r="C466" s="42"/>
      <c r="D466" s="42"/>
      <c r="E466" s="42"/>
      <c r="F466" s="42"/>
      <c r="G466" s="42"/>
      <c r="H466" s="42"/>
      <c r="I466" s="42"/>
      <c r="J466" s="42"/>
      <c r="K466" s="42"/>
      <c r="L466" s="42"/>
      <c r="M466" s="34"/>
      <c r="N466" s="42"/>
      <c r="O466" s="27"/>
    </row>
    <row r="467" spans="1:15" x14ac:dyDescent="0.25">
      <c r="A467" s="18"/>
      <c r="B467" s="41"/>
      <c r="C467" s="42"/>
      <c r="D467" s="42"/>
      <c r="E467" s="42"/>
      <c r="F467" s="42"/>
      <c r="G467" s="42"/>
      <c r="H467" s="42"/>
      <c r="I467" s="42"/>
      <c r="J467" s="42"/>
      <c r="K467" s="42"/>
      <c r="L467" s="42"/>
      <c r="M467" s="34"/>
      <c r="N467" s="42"/>
      <c r="O467" s="27"/>
    </row>
    <row r="468" spans="1:15" x14ac:dyDescent="0.25">
      <c r="A468" s="18"/>
      <c r="B468" s="41"/>
      <c r="C468" s="42"/>
      <c r="D468" s="42"/>
      <c r="E468" s="42"/>
      <c r="F468" s="42"/>
      <c r="G468" s="42"/>
      <c r="H468" s="42"/>
      <c r="I468" s="42"/>
      <c r="J468" s="42"/>
      <c r="K468" s="42"/>
      <c r="L468" s="42"/>
      <c r="M468" s="34"/>
      <c r="N468" s="42"/>
      <c r="O468" s="27"/>
    </row>
    <row r="469" spans="1:15" x14ac:dyDescent="0.25">
      <c r="A469" s="18"/>
      <c r="B469" s="41"/>
      <c r="C469" s="42"/>
      <c r="D469" s="42"/>
      <c r="E469" s="42"/>
      <c r="F469" s="42"/>
      <c r="G469" s="42"/>
      <c r="H469" s="42"/>
      <c r="I469" s="42"/>
      <c r="J469" s="42"/>
      <c r="K469" s="42"/>
      <c r="L469" s="42"/>
      <c r="M469" s="34"/>
      <c r="N469" s="42"/>
      <c r="O469" s="27"/>
    </row>
    <row r="470" spans="1:15" x14ac:dyDescent="0.25">
      <c r="A470" s="18"/>
      <c r="B470" s="41"/>
      <c r="C470" s="42"/>
      <c r="D470" s="42"/>
      <c r="E470" s="42"/>
      <c r="F470" s="42"/>
      <c r="G470" s="42"/>
      <c r="H470" s="42"/>
      <c r="I470" s="42"/>
      <c r="J470" s="42"/>
      <c r="K470" s="42"/>
      <c r="L470" s="42"/>
      <c r="M470" s="34"/>
      <c r="N470" s="42"/>
      <c r="O470" s="27"/>
    </row>
    <row r="471" spans="1:15" x14ac:dyDescent="0.25">
      <c r="A471" s="18"/>
      <c r="B471" s="41"/>
      <c r="C471" s="42"/>
      <c r="D471" s="42"/>
      <c r="E471" s="42"/>
      <c r="F471" s="42"/>
      <c r="G471" s="42"/>
      <c r="H471" s="42"/>
      <c r="I471" s="42"/>
      <c r="J471" s="42"/>
      <c r="K471" s="42"/>
      <c r="L471" s="42"/>
      <c r="M471" s="34"/>
      <c r="N471" s="42"/>
      <c r="O471" s="27"/>
    </row>
    <row r="472" spans="1:15" x14ac:dyDescent="0.25">
      <c r="A472" s="18"/>
      <c r="B472" s="41"/>
      <c r="C472" s="42"/>
      <c r="D472" s="42"/>
      <c r="E472" s="42"/>
      <c r="F472" s="42"/>
      <c r="G472" s="42"/>
      <c r="H472" s="42"/>
      <c r="I472" s="42"/>
      <c r="J472" s="42"/>
      <c r="K472" s="42"/>
      <c r="L472" s="42"/>
      <c r="M472" s="34"/>
      <c r="N472" s="42"/>
      <c r="O472" s="27"/>
    </row>
    <row r="473" spans="1:15" x14ac:dyDescent="0.25">
      <c r="A473" s="18"/>
      <c r="B473" s="41"/>
      <c r="C473" s="42"/>
      <c r="D473" s="42"/>
      <c r="E473" s="42"/>
      <c r="F473" s="42"/>
      <c r="G473" s="42"/>
      <c r="H473" s="42"/>
      <c r="I473" s="42"/>
      <c r="J473" s="42"/>
      <c r="K473" s="42"/>
      <c r="L473" s="42"/>
      <c r="M473" s="34"/>
      <c r="N473" s="42"/>
      <c r="O473" s="27"/>
    </row>
    <row r="474" spans="1:15" x14ac:dyDescent="0.25">
      <c r="A474" s="18"/>
      <c r="B474" s="41"/>
      <c r="C474" s="42"/>
      <c r="D474" s="42"/>
      <c r="E474" s="42"/>
      <c r="F474" s="42"/>
      <c r="G474" s="42"/>
      <c r="H474" s="42"/>
      <c r="I474" s="42"/>
      <c r="J474" s="42"/>
      <c r="K474" s="42"/>
      <c r="L474" s="42"/>
      <c r="M474" s="34"/>
      <c r="N474" s="42"/>
      <c r="O474" s="27"/>
    </row>
    <row r="475" spans="1:15" x14ac:dyDescent="0.25">
      <c r="A475" s="18"/>
      <c r="B475" s="41"/>
      <c r="C475" s="42"/>
      <c r="D475" s="42"/>
      <c r="E475" s="42"/>
      <c r="F475" s="42"/>
      <c r="G475" s="42"/>
      <c r="H475" s="42"/>
      <c r="I475" s="42"/>
      <c r="J475" s="42"/>
      <c r="K475" s="42"/>
      <c r="L475" s="42"/>
      <c r="M475" s="34"/>
      <c r="N475" s="42"/>
      <c r="O475" s="27"/>
    </row>
    <row r="476" spans="1:15" x14ac:dyDescent="0.25">
      <c r="A476" s="18"/>
      <c r="B476" s="41"/>
      <c r="C476" s="42"/>
      <c r="D476" s="42"/>
      <c r="E476" s="42"/>
      <c r="F476" s="42"/>
      <c r="G476" s="42"/>
      <c r="H476" s="42"/>
      <c r="I476" s="42"/>
      <c r="J476" s="42"/>
      <c r="K476" s="42"/>
      <c r="L476" s="42"/>
      <c r="M476" s="34"/>
      <c r="N476" s="42"/>
      <c r="O476" s="27"/>
    </row>
    <row r="477" spans="1:15" x14ac:dyDescent="0.25">
      <c r="A477" s="18"/>
      <c r="B477" s="41"/>
      <c r="C477" s="42"/>
      <c r="D477" s="42"/>
      <c r="E477" s="42"/>
      <c r="F477" s="42"/>
      <c r="G477" s="42"/>
      <c r="H477" s="42"/>
      <c r="I477" s="42"/>
      <c r="J477" s="42"/>
      <c r="K477" s="42"/>
      <c r="L477" s="42"/>
      <c r="M477" s="34"/>
      <c r="N477" s="42"/>
      <c r="O477" s="27"/>
    </row>
    <row r="478" spans="1:15" x14ac:dyDescent="0.25">
      <c r="A478" s="18"/>
      <c r="B478" s="41"/>
      <c r="C478" s="42"/>
      <c r="D478" s="42"/>
      <c r="E478" s="42"/>
      <c r="F478" s="42"/>
      <c r="G478" s="42"/>
      <c r="H478" s="42"/>
      <c r="I478" s="42"/>
      <c r="J478" s="42"/>
      <c r="K478" s="42"/>
      <c r="L478" s="42"/>
      <c r="M478" s="34"/>
      <c r="N478" s="42"/>
      <c r="O478" s="27"/>
    </row>
    <row r="479" spans="1:15" x14ac:dyDescent="0.25">
      <c r="A479" s="18"/>
      <c r="B479" s="41"/>
      <c r="C479" s="42"/>
      <c r="D479" s="42"/>
      <c r="E479" s="42"/>
      <c r="F479" s="42"/>
      <c r="G479" s="42"/>
      <c r="H479" s="42"/>
      <c r="I479" s="42"/>
      <c r="J479" s="42"/>
      <c r="K479" s="42"/>
      <c r="L479" s="42"/>
      <c r="M479" s="34"/>
      <c r="N479" s="42"/>
      <c r="O479" s="27"/>
    </row>
    <row r="480" spans="1:15" x14ac:dyDescent="0.25">
      <c r="A480" s="18"/>
      <c r="B480" s="41"/>
      <c r="C480" s="42"/>
      <c r="D480" s="42"/>
      <c r="E480" s="42"/>
      <c r="F480" s="42"/>
      <c r="G480" s="42"/>
      <c r="H480" s="42"/>
      <c r="I480" s="42"/>
      <c r="J480" s="42"/>
      <c r="K480" s="42"/>
      <c r="L480" s="42"/>
      <c r="M480" s="34"/>
      <c r="N480" s="42"/>
      <c r="O480" s="27"/>
    </row>
    <row r="481" spans="1:15" x14ac:dyDescent="0.25">
      <c r="A481" s="18"/>
      <c r="B481" s="41"/>
      <c r="C481" s="42"/>
      <c r="D481" s="42"/>
      <c r="E481" s="42"/>
      <c r="F481" s="42"/>
      <c r="G481" s="42"/>
      <c r="H481" s="42"/>
      <c r="I481" s="42"/>
      <c r="J481" s="42"/>
      <c r="K481" s="42"/>
      <c r="L481" s="42"/>
      <c r="M481" s="34"/>
      <c r="N481" s="42"/>
      <c r="O481" s="27"/>
    </row>
    <row r="482" spans="1:15" x14ac:dyDescent="0.25">
      <c r="A482" s="18"/>
      <c r="B482" s="41"/>
      <c r="C482" s="42"/>
      <c r="D482" s="42"/>
      <c r="E482" s="42"/>
      <c r="F482" s="42"/>
      <c r="G482" s="42"/>
      <c r="H482" s="42"/>
      <c r="I482" s="42"/>
      <c r="J482" s="42"/>
      <c r="K482" s="42"/>
      <c r="L482" s="42"/>
      <c r="M482" s="34"/>
      <c r="N482" s="42"/>
      <c r="O482" s="27"/>
    </row>
    <row r="483" spans="1:15" x14ac:dyDescent="0.25">
      <c r="A483" s="18"/>
      <c r="B483" s="41"/>
      <c r="C483" s="42"/>
      <c r="D483" s="42"/>
      <c r="E483" s="42"/>
      <c r="F483" s="42"/>
      <c r="G483" s="42"/>
      <c r="H483" s="42"/>
      <c r="I483" s="42"/>
      <c r="J483" s="42"/>
      <c r="K483" s="42"/>
      <c r="L483" s="42"/>
      <c r="M483" s="34"/>
      <c r="N483" s="42"/>
      <c r="O483" s="27"/>
    </row>
    <row r="484" spans="1:15" x14ac:dyDescent="0.25">
      <c r="A484" s="18"/>
      <c r="B484" s="41"/>
      <c r="C484" s="42"/>
      <c r="D484" s="42"/>
      <c r="E484" s="42"/>
      <c r="F484" s="42"/>
      <c r="G484" s="42"/>
      <c r="H484" s="42"/>
      <c r="I484" s="42"/>
      <c r="J484" s="42"/>
      <c r="K484" s="42"/>
      <c r="L484" s="42"/>
      <c r="M484" s="34"/>
      <c r="N484" s="42"/>
      <c r="O484" s="27"/>
    </row>
    <row r="485" spans="1:15" x14ac:dyDescent="0.25">
      <c r="A485" s="18"/>
      <c r="B485" s="41"/>
      <c r="C485" s="42"/>
      <c r="D485" s="42"/>
      <c r="E485" s="42"/>
      <c r="F485" s="42"/>
      <c r="G485" s="42"/>
      <c r="H485" s="42"/>
      <c r="I485" s="42"/>
      <c r="J485" s="42"/>
      <c r="K485" s="42"/>
      <c r="L485" s="42"/>
      <c r="M485" s="34"/>
      <c r="N485" s="42"/>
      <c r="O485" s="27"/>
    </row>
    <row r="486" spans="1:15" x14ac:dyDescent="0.25">
      <c r="A486" s="18"/>
      <c r="B486" s="41"/>
      <c r="C486" s="42"/>
      <c r="D486" s="42"/>
      <c r="E486" s="42"/>
      <c r="F486" s="42"/>
      <c r="G486" s="42"/>
      <c r="H486" s="42"/>
      <c r="I486" s="42"/>
      <c r="J486" s="42"/>
      <c r="K486" s="42"/>
      <c r="L486" s="42"/>
      <c r="M486" s="34"/>
      <c r="N486" s="42"/>
      <c r="O486" s="27"/>
    </row>
    <row r="487" spans="1:15" x14ac:dyDescent="0.25">
      <c r="A487" s="18"/>
      <c r="B487" s="41"/>
      <c r="C487" s="42"/>
      <c r="D487" s="42"/>
      <c r="E487" s="42"/>
      <c r="F487" s="42"/>
      <c r="G487" s="42"/>
      <c r="H487" s="42"/>
      <c r="I487" s="42"/>
      <c r="J487" s="42"/>
      <c r="K487" s="42"/>
      <c r="L487" s="42"/>
      <c r="M487" s="34"/>
      <c r="N487" s="42"/>
      <c r="O487" s="27"/>
    </row>
    <row r="488" spans="1:15" x14ac:dyDescent="0.25">
      <c r="A488" s="18"/>
      <c r="B488" s="41"/>
      <c r="C488" s="42"/>
      <c r="D488" s="42"/>
      <c r="E488" s="42"/>
      <c r="F488" s="42"/>
      <c r="G488" s="42"/>
      <c r="H488" s="42"/>
      <c r="I488" s="42"/>
      <c r="J488" s="42"/>
      <c r="K488" s="42"/>
      <c r="L488" s="42"/>
      <c r="M488" s="34"/>
      <c r="N488" s="42"/>
      <c r="O488" s="27"/>
    </row>
    <row r="489" spans="1:15" x14ac:dyDescent="0.25">
      <c r="A489" s="18"/>
      <c r="B489" s="41"/>
      <c r="C489" s="42"/>
      <c r="D489" s="42"/>
      <c r="E489" s="42"/>
      <c r="F489" s="42"/>
      <c r="G489" s="42"/>
      <c r="H489" s="42"/>
      <c r="I489" s="42"/>
      <c r="J489" s="42"/>
      <c r="K489" s="42"/>
      <c r="L489" s="42"/>
      <c r="M489" s="34"/>
      <c r="N489" s="42"/>
      <c r="O489" s="27"/>
    </row>
    <row r="490" spans="1:15" x14ac:dyDescent="0.25">
      <c r="A490" s="18"/>
      <c r="B490" s="41"/>
      <c r="C490" s="42"/>
      <c r="D490" s="42"/>
      <c r="E490" s="42"/>
      <c r="F490" s="42"/>
      <c r="G490" s="42"/>
      <c r="H490" s="42"/>
      <c r="I490" s="42"/>
      <c r="J490" s="42"/>
      <c r="K490" s="42"/>
      <c r="L490" s="42"/>
      <c r="M490" s="34"/>
      <c r="N490" s="42"/>
      <c r="O490" s="27"/>
    </row>
    <row r="491" spans="1:15" x14ac:dyDescent="0.25">
      <c r="A491" s="18"/>
      <c r="B491" s="41"/>
      <c r="C491" s="42"/>
      <c r="D491" s="42"/>
      <c r="E491" s="42"/>
      <c r="F491" s="42"/>
      <c r="G491" s="42"/>
      <c r="H491" s="42"/>
      <c r="I491" s="42"/>
      <c r="J491" s="42"/>
      <c r="K491" s="42"/>
      <c r="L491" s="42"/>
      <c r="M491" s="34"/>
      <c r="N491" s="42"/>
      <c r="O491" s="27"/>
    </row>
    <row r="492" spans="1:15" x14ac:dyDescent="0.25">
      <c r="A492" s="18"/>
      <c r="B492" s="41"/>
      <c r="C492" s="42"/>
      <c r="D492" s="42"/>
      <c r="E492" s="42"/>
      <c r="F492" s="42"/>
      <c r="G492" s="42"/>
      <c r="H492" s="42"/>
      <c r="I492" s="42"/>
      <c r="J492" s="42"/>
      <c r="K492" s="42"/>
      <c r="L492" s="42"/>
      <c r="M492" s="34"/>
      <c r="N492" s="42"/>
      <c r="O492" s="27"/>
    </row>
    <row r="493" spans="1:15" x14ac:dyDescent="0.25">
      <c r="A493" s="18"/>
      <c r="B493" s="41"/>
      <c r="C493" s="42"/>
      <c r="D493" s="42"/>
      <c r="E493" s="42"/>
      <c r="F493" s="42"/>
      <c r="G493" s="42"/>
      <c r="H493" s="42"/>
      <c r="I493" s="42"/>
      <c r="J493" s="42"/>
      <c r="K493" s="42"/>
      <c r="L493" s="42"/>
      <c r="M493" s="34"/>
      <c r="N493" s="42"/>
      <c r="O493" s="27"/>
    </row>
    <row r="494" spans="1:15" x14ac:dyDescent="0.25">
      <c r="A494" s="18"/>
      <c r="B494" s="41"/>
      <c r="C494" s="42"/>
      <c r="D494" s="42"/>
      <c r="E494" s="42"/>
      <c r="F494" s="42"/>
      <c r="G494" s="42"/>
      <c r="H494" s="42"/>
      <c r="I494" s="42"/>
      <c r="J494" s="42"/>
      <c r="K494" s="42"/>
      <c r="L494" s="42"/>
      <c r="M494" s="34"/>
      <c r="N494" s="42"/>
      <c r="O494" s="27"/>
    </row>
    <row r="495" spans="1:15" x14ac:dyDescent="0.25">
      <c r="A495" s="18"/>
      <c r="B495" s="41"/>
      <c r="C495" s="42"/>
      <c r="D495" s="42"/>
      <c r="E495" s="42"/>
      <c r="F495" s="42"/>
      <c r="G495" s="42"/>
      <c r="H495" s="42"/>
      <c r="I495" s="42"/>
      <c r="J495" s="42"/>
      <c r="K495" s="42"/>
      <c r="L495" s="42"/>
      <c r="M495" s="34"/>
      <c r="N495" s="42"/>
      <c r="O495" s="27"/>
    </row>
    <row r="496" spans="1:15" x14ac:dyDescent="0.25">
      <c r="A496" s="18"/>
      <c r="B496" s="41"/>
      <c r="C496" s="42"/>
      <c r="D496" s="42"/>
      <c r="E496" s="42"/>
      <c r="F496" s="42"/>
      <c r="G496" s="42"/>
      <c r="H496" s="42"/>
      <c r="I496" s="42"/>
      <c r="J496" s="42"/>
      <c r="K496" s="42"/>
      <c r="L496" s="42"/>
      <c r="M496" s="34"/>
      <c r="N496" s="42"/>
      <c r="O496" s="27"/>
    </row>
    <row r="497" spans="1:15" x14ac:dyDescent="0.25">
      <c r="A497" s="18"/>
      <c r="B497" s="41"/>
      <c r="C497" s="42"/>
      <c r="D497" s="42"/>
      <c r="E497" s="42"/>
      <c r="F497" s="42"/>
      <c r="G497" s="42"/>
      <c r="H497" s="42"/>
      <c r="I497" s="42"/>
      <c r="J497" s="42"/>
      <c r="K497" s="42"/>
      <c r="L497" s="42"/>
      <c r="M497" s="34"/>
      <c r="N497" s="42"/>
      <c r="O497" s="27"/>
    </row>
    <row r="498" spans="1:15" x14ac:dyDescent="0.25">
      <c r="A498" s="18"/>
      <c r="B498" s="41"/>
      <c r="C498" s="42"/>
      <c r="D498" s="42"/>
      <c r="E498" s="42"/>
      <c r="F498" s="42"/>
      <c r="G498" s="42"/>
      <c r="H498" s="42"/>
      <c r="I498" s="42"/>
      <c r="J498" s="42"/>
      <c r="K498" s="42"/>
      <c r="L498" s="42"/>
      <c r="M498" s="34"/>
      <c r="N498" s="42"/>
      <c r="O498" s="27"/>
    </row>
    <row r="499" spans="1:15" x14ac:dyDescent="0.25">
      <c r="A499" s="18"/>
      <c r="B499" s="41"/>
      <c r="C499" s="42"/>
      <c r="D499" s="42"/>
      <c r="E499" s="42"/>
      <c r="F499" s="42"/>
      <c r="G499" s="42"/>
      <c r="H499" s="42"/>
      <c r="I499" s="42"/>
      <c r="J499" s="42"/>
      <c r="K499" s="42"/>
      <c r="L499" s="42"/>
      <c r="M499" s="34"/>
      <c r="N499" s="42"/>
      <c r="O499" s="27"/>
    </row>
    <row r="500" spans="1:15" x14ac:dyDescent="0.25">
      <c r="A500" s="18"/>
      <c r="B500" s="41"/>
      <c r="C500" s="42"/>
      <c r="D500" s="42"/>
      <c r="E500" s="42"/>
      <c r="F500" s="42"/>
      <c r="G500" s="42"/>
      <c r="H500" s="42"/>
      <c r="I500" s="42"/>
      <c r="J500" s="42"/>
      <c r="K500" s="42"/>
      <c r="L500" s="42"/>
      <c r="M500" s="34"/>
      <c r="N500" s="42"/>
      <c r="O500" s="27"/>
    </row>
    <row r="501" spans="1:15" x14ac:dyDescent="0.25">
      <c r="A501" s="18"/>
      <c r="B501" s="41"/>
      <c r="C501" s="42"/>
      <c r="D501" s="42"/>
      <c r="E501" s="42"/>
      <c r="F501" s="42"/>
      <c r="G501" s="42"/>
      <c r="H501" s="42"/>
      <c r="I501" s="42"/>
      <c r="J501" s="42"/>
      <c r="K501" s="42"/>
      <c r="L501" s="42"/>
      <c r="M501" s="34"/>
      <c r="N501" s="42"/>
      <c r="O501" s="27"/>
    </row>
    <row r="502" spans="1:15" x14ac:dyDescent="0.25">
      <c r="A502" s="18"/>
      <c r="B502" s="41"/>
      <c r="C502" s="42"/>
      <c r="D502" s="42"/>
      <c r="E502" s="42"/>
      <c r="F502" s="42"/>
      <c r="G502" s="42"/>
      <c r="H502" s="42"/>
      <c r="I502" s="42"/>
      <c r="J502" s="42"/>
      <c r="K502" s="42"/>
      <c r="L502" s="42"/>
      <c r="M502" s="34"/>
      <c r="N502" s="42"/>
      <c r="O502" s="27"/>
    </row>
    <row r="503" spans="1:15" x14ac:dyDescent="0.25">
      <c r="A503" s="18"/>
      <c r="B503" s="41"/>
      <c r="C503" s="42"/>
      <c r="D503" s="42"/>
      <c r="E503" s="42"/>
      <c r="F503" s="42"/>
      <c r="G503" s="42"/>
      <c r="H503" s="42"/>
      <c r="I503" s="42"/>
      <c r="J503" s="42"/>
      <c r="K503" s="42"/>
      <c r="L503" s="42"/>
      <c r="M503" s="34"/>
      <c r="N503" s="42"/>
      <c r="O503" s="27"/>
    </row>
    <row r="504" spans="1:15" x14ac:dyDescent="0.25">
      <c r="A504" s="18"/>
      <c r="B504" s="41"/>
      <c r="C504" s="42"/>
      <c r="D504" s="42"/>
      <c r="E504" s="42"/>
      <c r="F504" s="42"/>
      <c r="G504" s="42"/>
      <c r="H504" s="42"/>
      <c r="I504" s="42"/>
      <c r="J504" s="42"/>
      <c r="K504" s="42"/>
      <c r="L504" s="42"/>
      <c r="M504" s="34"/>
      <c r="N504" s="42"/>
      <c r="O504" s="27"/>
    </row>
    <row r="505" spans="1:15" x14ac:dyDescent="0.25">
      <c r="A505" s="18"/>
      <c r="B505" s="41"/>
      <c r="C505" s="42"/>
      <c r="D505" s="42"/>
      <c r="E505" s="42"/>
      <c r="F505" s="42"/>
      <c r="G505" s="42"/>
      <c r="H505" s="42"/>
      <c r="I505" s="42"/>
      <c r="J505" s="42"/>
      <c r="K505" s="42"/>
      <c r="L505" s="42"/>
      <c r="M505" s="34"/>
      <c r="N505" s="42"/>
      <c r="O505" s="27"/>
    </row>
    <row r="506" spans="1:15" x14ac:dyDescent="0.25">
      <c r="A506" s="18"/>
      <c r="B506" s="41"/>
      <c r="C506" s="42"/>
      <c r="D506" s="42"/>
      <c r="E506" s="42"/>
      <c r="F506" s="42"/>
      <c r="G506" s="42"/>
      <c r="H506" s="42"/>
      <c r="I506" s="42"/>
      <c r="J506" s="42"/>
      <c r="K506" s="42"/>
      <c r="L506" s="42"/>
      <c r="M506" s="34"/>
      <c r="N506" s="42"/>
      <c r="O506" s="27"/>
    </row>
    <row r="507" spans="1:15" x14ac:dyDescent="0.25">
      <c r="A507" s="18"/>
      <c r="B507" s="41"/>
      <c r="C507" s="42"/>
      <c r="D507" s="42"/>
      <c r="E507" s="42"/>
      <c r="F507" s="42"/>
      <c r="G507" s="42"/>
      <c r="H507" s="42"/>
      <c r="I507" s="42"/>
      <c r="J507" s="42"/>
      <c r="K507" s="42"/>
      <c r="L507" s="42"/>
      <c r="M507" s="34"/>
      <c r="N507" s="42"/>
      <c r="O507" s="27"/>
    </row>
    <row r="508" spans="1:15" x14ac:dyDescent="0.25">
      <c r="A508" s="18"/>
      <c r="B508" s="41"/>
      <c r="C508" s="42"/>
      <c r="D508" s="42"/>
      <c r="E508" s="42"/>
      <c r="F508" s="42"/>
      <c r="G508" s="42"/>
      <c r="H508" s="42"/>
      <c r="I508" s="42"/>
      <c r="J508" s="42"/>
      <c r="K508" s="42"/>
      <c r="L508" s="42"/>
      <c r="M508" s="34"/>
      <c r="N508" s="42"/>
      <c r="O508" s="27"/>
    </row>
    <row r="509" spans="1:15" x14ac:dyDescent="0.25">
      <c r="A509" s="18"/>
      <c r="B509" s="41"/>
      <c r="C509" s="42"/>
      <c r="D509" s="42"/>
      <c r="E509" s="42"/>
      <c r="F509" s="42"/>
      <c r="G509" s="42"/>
      <c r="H509" s="42"/>
      <c r="I509" s="42"/>
      <c r="J509" s="42"/>
      <c r="K509" s="42"/>
      <c r="L509" s="42"/>
      <c r="M509" s="34"/>
      <c r="N509" s="42"/>
      <c r="O509" s="27"/>
    </row>
    <row r="510" spans="1:15" x14ac:dyDescent="0.25">
      <c r="A510" s="18"/>
      <c r="B510" s="41"/>
      <c r="C510" s="42"/>
      <c r="D510" s="42"/>
      <c r="E510" s="42"/>
      <c r="F510" s="42"/>
      <c r="G510" s="42"/>
      <c r="H510" s="42"/>
      <c r="I510" s="42"/>
      <c r="J510" s="42"/>
      <c r="K510" s="42"/>
      <c r="L510" s="42"/>
      <c r="M510" s="34"/>
      <c r="N510" s="42"/>
      <c r="O510" s="27"/>
    </row>
    <row r="511" spans="1:15" x14ac:dyDescent="0.25">
      <c r="A511" s="18"/>
      <c r="B511" s="41"/>
      <c r="C511" s="42"/>
      <c r="D511" s="42"/>
      <c r="E511" s="42"/>
      <c r="F511" s="42"/>
      <c r="G511" s="42"/>
      <c r="H511" s="42"/>
      <c r="I511" s="42"/>
      <c r="J511" s="42"/>
      <c r="K511" s="42"/>
      <c r="L511" s="42"/>
      <c r="M511" s="34"/>
      <c r="N511" s="42"/>
      <c r="O511" s="27"/>
    </row>
    <row r="512" spans="1:15" x14ac:dyDescent="0.25">
      <c r="A512" s="18"/>
      <c r="B512" s="41"/>
      <c r="C512" s="42"/>
      <c r="D512" s="42"/>
      <c r="E512" s="42"/>
      <c r="F512" s="42"/>
      <c r="G512" s="42"/>
      <c r="H512" s="42"/>
      <c r="I512" s="42"/>
      <c r="J512" s="42"/>
      <c r="K512" s="42"/>
      <c r="L512" s="42"/>
      <c r="M512" s="34"/>
      <c r="N512" s="42"/>
      <c r="O512" s="27"/>
    </row>
    <row r="513" spans="1:15" x14ac:dyDescent="0.25">
      <c r="A513" s="18"/>
      <c r="B513" s="41"/>
      <c r="C513" s="42"/>
      <c r="D513" s="42"/>
      <c r="E513" s="42"/>
      <c r="F513" s="42"/>
      <c r="G513" s="42"/>
      <c r="H513" s="42"/>
      <c r="I513" s="42"/>
      <c r="J513" s="42"/>
      <c r="K513" s="42"/>
      <c r="L513" s="42"/>
      <c r="M513" s="34"/>
      <c r="N513" s="42"/>
      <c r="O513" s="27"/>
    </row>
    <row r="514" spans="1:15" x14ac:dyDescent="0.25">
      <c r="A514" s="18"/>
      <c r="B514" s="41"/>
      <c r="C514" s="42"/>
      <c r="D514" s="42"/>
      <c r="E514" s="42"/>
      <c r="F514" s="42"/>
      <c r="G514" s="42"/>
      <c r="H514" s="42"/>
      <c r="I514" s="42"/>
      <c r="J514" s="42"/>
      <c r="K514" s="42"/>
      <c r="L514" s="42"/>
      <c r="M514" s="34"/>
      <c r="N514" s="42"/>
      <c r="O514" s="27"/>
    </row>
    <row r="515" spans="1:15" x14ac:dyDescent="0.25">
      <c r="A515" s="18"/>
      <c r="B515" s="41"/>
      <c r="C515" s="42"/>
      <c r="D515" s="42"/>
      <c r="E515" s="42"/>
      <c r="F515" s="42"/>
      <c r="G515" s="42"/>
      <c r="H515" s="42"/>
      <c r="I515" s="42"/>
      <c r="J515" s="42"/>
      <c r="K515" s="42"/>
      <c r="L515" s="42"/>
      <c r="M515" s="34"/>
      <c r="N515" s="42"/>
      <c r="O515" s="27"/>
    </row>
    <row r="516" spans="1:15" x14ac:dyDescent="0.25">
      <c r="A516" s="18"/>
      <c r="B516" s="41"/>
      <c r="C516" s="42"/>
      <c r="D516" s="42"/>
      <c r="E516" s="42"/>
      <c r="F516" s="42"/>
      <c r="G516" s="42"/>
      <c r="H516" s="42"/>
      <c r="I516" s="42"/>
      <c r="J516" s="42"/>
      <c r="K516" s="42"/>
      <c r="L516" s="42"/>
      <c r="M516" s="34"/>
      <c r="N516" s="42"/>
      <c r="O516" s="27"/>
    </row>
    <row r="517" spans="1:15" x14ac:dyDescent="0.25">
      <c r="A517" s="18"/>
      <c r="B517" s="41"/>
      <c r="C517" s="42"/>
      <c r="D517" s="42"/>
      <c r="E517" s="42"/>
      <c r="F517" s="42"/>
      <c r="G517" s="42"/>
      <c r="H517" s="42"/>
      <c r="I517" s="42"/>
      <c r="J517" s="42"/>
      <c r="K517" s="42"/>
      <c r="L517" s="42"/>
      <c r="M517" s="34"/>
      <c r="N517" s="42"/>
      <c r="O517" s="27"/>
    </row>
    <row r="518" spans="1:15" x14ac:dyDescent="0.25">
      <c r="A518" s="18"/>
      <c r="B518" s="41"/>
      <c r="C518" s="42"/>
      <c r="D518" s="42"/>
      <c r="E518" s="42"/>
      <c r="F518" s="42"/>
      <c r="G518" s="42"/>
      <c r="H518" s="42"/>
      <c r="I518" s="42"/>
      <c r="J518" s="42"/>
      <c r="K518" s="42"/>
      <c r="L518" s="42"/>
      <c r="M518" s="34"/>
      <c r="N518" s="42"/>
      <c r="O518" s="27"/>
    </row>
    <row r="519" spans="1:15" x14ac:dyDescent="0.25">
      <c r="A519" s="18"/>
      <c r="B519" s="41"/>
      <c r="C519" s="42"/>
      <c r="D519" s="42"/>
      <c r="E519" s="42"/>
      <c r="F519" s="42"/>
      <c r="G519" s="42"/>
      <c r="H519" s="42"/>
      <c r="I519" s="42"/>
      <c r="J519" s="42"/>
      <c r="K519" s="42"/>
      <c r="L519" s="42"/>
      <c r="M519" s="34"/>
      <c r="N519" s="42"/>
      <c r="O519" s="27"/>
    </row>
    <row r="520" spans="1:15" x14ac:dyDescent="0.25">
      <c r="A520" s="18"/>
      <c r="B520" s="41"/>
      <c r="C520" s="42"/>
      <c r="D520" s="42"/>
      <c r="E520" s="42"/>
      <c r="F520" s="42"/>
      <c r="G520" s="42"/>
      <c r="H520" s="42"/>
      <c r="I520" s="42"/>
      <c r="J520" s="42"/>
      <c r="K520" s="42"/>
      <c r="L520" s="42"/>
      <c r="M520" s="34"/>
      <c r="N520" s="42"/>
      <c r="O520" s="27"/>
    </row>
    <row r="521" spans="1:15" x14ac:dyDescent="0.25">
      <c r="A521" s="18"/>
      <c r="B521" s="41"/>
      <c r="C521" s="42"/>
      <c r="D521" s="42"/>
      <c r="E521" s="42"/>
      <c r="F521" s="42"/>
      <c r="G521" s="42"/>
      <c r="H521" s="42"/>
      <c r="I521" s="42"/>
      <c r="J521" s="42"/>
      <c r="K521" s="42"/>
      <c r="L521" s="42"/>
      <c r="M521" s="34"/>
      <c r="N521" s="42"/>
      <c r="O521" s="27"/>
    </row>
    <row r="522" spans="1:15" x14ac:dyDescent="0.25">
      <c r="A522" s="18"/>
      <c r="B522" s="41"/>
      <c r="C522" s="42"/>
      <c r="D522" s="42"/>
      <c r="E522" s="42"/>
      <c r="F522" s="42"/>
      <c r="G522" s="42"/>
      <c r="H522" s="42"/>
      <c r="I522" s="42"/>
      <c r="J522" s="42"/>
      <c r="K522" s="42"/>
      <c r="L522" s="42"/>
      <c r="M522" s="34"/>
      <c r="N522" s="42"/>
      <c r="O522" s="27"/>
    </row>
    <row r="523" spans="1:15" x14ac:dyDescent="0.25">
      <c r="A523" s="18"/>
      <c r="B523" s="41"/>
      <c r="C523" s="42"/>
      <c r="D523" s="42"/>
      <c r="E523" s="42"/>
      <c r="F523" s="42"/>
      <c r="G523" s="42"/>
      <c r="H523" s="42"/>
      <c r="I523" s="42"/>
      <c r="J523" s="42"/>
      <c r="K523" s="42"/>
      <c r="L523" s="42"/>
      <c r="M523" s="34"/>
      <c r="N523" s="42"/>
      <c r="O523" s="27"/>
    </row>
    <row r="524" spans="1:15" x14ac:dyDescent="0.25">
      <c r="A524" s="18"/>
      <c r="B524" s="41"/>
      <c r="C524" s="42"/>
      <c r="D524" s="42"/>
      <c r="E524" s="42"/>
      <c r="F524" s="42"/>
      <c r="G524" s="42"/>
      <c r="H524" s="42"/>
      <c r="I524" s="42"/>
      <c r="J524" s="42"/>
      <c r="K524" s="42"/>
      <c r="L524" s="42"/>
      <c r="M524" s="34"/>
      <c r="N524" s="42"/>
      <c r="O524" s="27"/>
    </row>
    <row r="525" spans="1:15" x14ac:dyDescent="0.25">
      <c r="A525" s="18"/>
      <c r="B525" s="41"/>
      <c r="C525" s="42"/>
      <c r="D525" s="42"/>
      <c r="E525" s="42"/>
      <c r="F525" s="42"/>
      <c r="G525" s="42"/>
      <c r="H525" s="42"/>
      <c r="I525" s="42"/>
      <c r="J525" s="42"/>
      <c r="K525" s="42"/>
      <c r="L525" s="42"/>
      <c r="M525" s="34"/>
      <c r="N525" s="42"/>
      <c r="O525" s="27"/>
    </row>
    <row r="526" spans="1:15" x14ac:dyDescent="0.25">
      <c r="A526" s="18"/>
      <c r="B526" s="41"/>
      <c r="C526" s="42"/>
      <c r="D526" s="42"/>
      <c r="E526" s="42"/>
      <c r="F526" s="42"/>
      <c r="G526" s="42"/>
      <c r="H526" s="42"/>
      <c r="I526" s="42"/>
      <c r="J526" s="42"/>
      <c r="K526" s="42"/>
      <c r="L526" s="42"/>
      <c r="M526" s="34"/>
      <c r="N526" s="42"/>
      <c r="O526" s="27"/>
    </row>
    <row r="527" spans="1:15" x14ac:dyDescent="0.25">
      <c r="A527" s="18"/>
      <c r="B527" s="41"/>
      <c r="C527" s="42"/>
      <c r="D527" s="42"/>
      <c r="E527" s="42"/>
      <c r="F527" s="42"/>
      <c r="G527" s="42"/>
      <c r="H527" s="42"/>
      <c r="I527" s="42"/>
      <c r="J527" s="42"/>
      <c r="K527" s="42"/>
      <c r="L527" s="42"/>
      <c r="M527" s="34"/>
      <c r="N527" s="42"/>
      <c r="O527" s="27"/>
    </row>
    <row r="528" spans="1:15" x14ac:dyDescent="0.25">
      <c r="A528" s="18"/>
      <c r="B528" s="41"/>
      <c r="C528" s="42"/>
      <c r="D528" s="42"/>
      <c r="E528" s="42"/>
      <c r="F528" s="42"/>
      <c r="G528" s="42"/>
      <c r="H528" s="42"/>
      <c r="I528" s="42"/>
      <c r="J528" s="42"/>
      <c r="K528" s="42"/>
      <c r="L528" s="42"/>
      <c r="M528" s="34"/>
      <c r="N528" s="42"/>
      <c r="O528" s="27"/>
    </row>
    <row r="529" spans="1:15" x14ac:dyDescent="0.25">
      <c r="A529" s="18"/>
      <c r="B529" s="41"/>
      <c r="C529" s="42"/>
      <c r="D529" s="42"/>
      <c r="E529" s="42"/>
      <c r="F529" s="42"/>
      <c r="G529" s="42"/>
      <c r="H529" s="42"/>
      <c r="I529" s="42"/>
      <c r="J529" s="42"/>
      <c r="K529" s="42"/>
      <c r="L529" s="42"/>
      <c r="M529" s="34"/>
      <c r="N529" s="42"/>
      <c r="O529" s="27"/>
    </row>
    <row r="530" spans="1:15" x14ac:dyDescent="0.25">
      <c r="A530" s="18"/>
      <c r="B530" s="41"/>
      <c r="C530" s="42"/>
      <c r="D530" s="42"/>
      <c r="E530" s="42"/>
      <c r="F530" s="42"/>
      <c r="G530" s="42"/>
      <c r="H530" s="42"/>
      <c r="I530" s="42"/>
      <c r="J530" s="42"/>
      <c r="K530" s="42"/>
      <c r="L530" s="42"/>
      <c r="M530" s="34"/>
      <c r="N530" s="42"/>
      <c r="O530" s="27"/>
    </row>
    <row r="531" spans="1:15" x14ac:dyDescent="0.25">
      <c r="A531" s="18"/>
      <c r="B531" s="41"/>
      <c r="C531" s="42"/>
      <c r="D531" s="42"/>
      <c r="E531" s="42"/>
      <c r="F531" s="42"/>
      <c r="G531" s="42"/>
      <c r="H531" s="42"/>
      <c r="I531" s="42"/>
      <c r="J531" s="42"/>
      <c r="K531" s="42"/>
      <c r="L531" s="42"/>
      <c r="M531" s="34"/>
      <c r="N531" s="42"/>
      <c r="O531" s="27"/>
    </row>
    <row r="532" spans="1:15" x14ac:dyDescent="0.25">
      <c r="A532" s="18"/>
      <c r="B532" s="41"/>
      <c r="C532" s="42"/>
      <c r="D532" s="42"/>
      <c r="E532" s="42"/>
      <c r="F532" s="42"/>
      <c r="G532" s="42"/>
      <c r="H532" s="42"/>
      <c r="I532" s="42"/>
      <c r="J532" s="42"/>
      <c r="K532" s="42"/>
      <c r="L532" s="42"/>
      <c r="M532" s="34"/>
      <c r="N532" s="42"/>
      <c r="O532" s="27"/>
    </row>
    <row r="533" spans="1:15" x14ac:dyDescent="0.25">
      <c r="A533" s="18"/>
      <c r="B533" s="41"/>
      <c r="C533" s="42"/>
      <c r="D533" s="42"/>
      <c r="E533" s="42"/>
      <c r="F533" s="42"/>
      <c r="G533" s="42"/>
      <c r="H533" s="42"/>
      <c r="I533" s="42"/>
      <c r="J533" s="42"/>
      <c r="K533" s="42"/>
      <c r="L533" s="42"/>
      <c r="M533" s="34"/>
      <c r="N533" s="42"/>
      <c r="O533" s="27"/>
    </row>
    <row r="534" spans="1:15" x14ac:dyDescent="0.25">
      <c r="A534" s="18"/>
      <c r="B534" s="41"/>
      <c r="C534" s="42"/>
      <c r="D534" s="42"/>
      <c r="E534" s="42"/>
      <c r="F534" s="42"/>
      <c r="G534" s="42"/>
      <c r="H534" s="42"/>
      <c r="I534" s="42"/>
      <c r="J534" s="42"/>
      <c r="K534" s="42"/>
      <c r="L534" s="42"/>
      <c r="M534" s="34"/>
      <c r="N534" s="42"/>
      <c r="O534" s="27"/>
    </row>
    <row r="535" spans="1:15" x14ac:dyDescent="0.25">
      <c r="A535" s="18"/>
      <c r="B535" s="41"/>
      <c r="C535" s="42"/>
      <c r="D535" s="42"/>
      <c r="E535" s="42"/>
      <c r="F535" s="42"/>
      <c r="G535" s="42"/>
      <c r="H535" s="42"/>
      <c r="I535" s="42"/>
      <c r="J535" s="42"/>
      <c r="K535" s="42"/>
      <c r="L535" s="42"/>
      <c r="M535" s="34"/>
      <c r="N535" s="42"/>
      <c r="O535" s="27"/>
    </row>
    <row r="536" spans="1:15" x14ac:dyDescent="0.25">
      <c r="A536" s="18"/>
      <c r="B536" s="41"/>
      <c r="C536" s="42"/>
      <c r="D536" s="42"/>
      <c r="E536" s="42"/>
      <c r="F536" s="42"/>
      <c r="G536" s="42"/>
      <c r="H536" s="42"/>
      <c r="I536" s="42"/>
      <c r="J536" s="42"/>
      <c r="K536" s="42"/>
      <c r="L536" s="42"/>
      <c r="M536" s="34"/>
      <c r="N536" s="42"/>
      <c r="O536" s="27"/>
    </row>
    <row r="537" spans="1:15" x14ac:dyDescent="0.25">
      <c r="A537" s="18"/>
      <c r="B537" s="41"/>
      <c r="C537" s="42"/>
      <c r="D537" s="42"/>
      <c r="E537" s="42"/>
      <c r="F537" s="42"/>
      <c r="G537" s="42"/>
      <c r="H537" s="42"/>
      <c r="I537" s="42"/>
      <c r="J537" s="42"/>
      <c r="K537" s="42"/>
      <c r="L537" s="42"/>
      <c r="M537" s="34"/>
      <c r="N537" s="42"/>
      <c r="O537" s="27"/>
    </row>
    <row r="538" spans="1:15" x14ac:dyDescent="0.25">
      <c r="A538" s="18"/>
      <c r="B538" s="41"/>
      <c r="C538" s="42"/>
      <c r="D538" s="42"/>
      <c r="E538" s="42"/>
      <c r="F538" s="42"/>
      <c r="G538" s="42"/>
      <c r="H538" s="42"/>
      <c r="I538" s="42"/>
      <c r="J538" s="42"/>
      <c r="K538" s="42"/>
      <c r="L538" s="42"/>
      <c r="M538" s="34"/>
      <c r="N538" s="42"/>
      <c r="O538" s="27"/>
    </row>
    <row r="539" spans="1:15" x14ac:dyDescent="0.25">
      <c r="A539" s="18"/>
      <c r="B539" s="41"/>
      <c r="C539" s="42"/>
      <c r="D539" s="42"/>
      <c r="E539" s="42"/>
      <c r="F539" s="42"/>
      <c r="G539" s="42"/>
      <c r="H539" s="42"/>
      <c r="I539" s="42"/>
      <c r="J539" s="42"/>
      <c r="K539" s="42"/>
      <c r="L539" s="42"/>
      <c r="M539" s="34"/>
      <c r="N539" s="42"/>
      <c r="O539" s="27"/>
    </row>
    <row r="540" spans="1:15" x14ac:dyDescent="0.25">
      <c r="A540" s="18"/>
      <c r="B540" s="41"/>
      <c r="C540" s="42"/>
      <c r="D540" s="42"/>
      <c r="E540" s="42"/>
      <c r="F540" s="42"/>
      <c r="G540" s="42"/>
      <c r="H540" s="42"/>
      <c r="I540" s="42"/>
      <c r="J540" s="42"/>
      <c r="K540" s="42"/>
      <c r="L540" s="42"/>
      <c r="M540" s="34"/>
      <c r="N540" s="42"/>
      <c r="O540" s="27"/>
    </row>
    <row r="541" spans="1:15" x14ac:dyDescent="0.25">
      <c r="A541" s="18"/>
      <c r="B541" s="41"/>
      <c r="C541" s="42"/>
      <c r="D541" s="42"/>
      <c r="E541" s="42"/>
      <c r="F541" s="42"/>
      <c r="G541" s="42"/>
      <c r="H541" s="42"/>
      <c r="I541" s="42"/>
      <c r="J541" s="42"/>
      <c r="K541" s="42"/>
      <c r="L541" s="42"/>
      <c r="M541" s="34"/>
      <c r="N541" s="42"/>
      <c r="O541" s="27"/>
    </row>
    <row r="542" spans="1:15" x14ac:dyDescent="0.25">
      <c r="A542" s="18"/>
      <c r="B542" s="41"/>
      <c r="C542" s="42"/>
      <c r="D542" s="42"/>
      <c r="E542" s="42"/>
      <c r="F542" s="42"/>
      <c r="G542" s="42"/>
      <c r="H542" s="42"/>
      <c r="I542" s="42"/>
      <c r="J542" s="42"/>
      <c r="K542" s="42"/>
      <c r="L542" s="42"/>
      <c r="M542" s="34"/>
      <c r="N542" s="42"/>
      <c r="O542" s="27"/>
    </row>
    <row r="543" spans="1:15" x14ac:dyDescent="0.25">
      <c r="A543" s="18"/>
      <c r="B543" s="41"/>
      <c r="C543" s="42"/>
      <c r="D543" s="42"/>
      <c r="E543" s="42"/>
      <c r="F543" s="42"/>
      <c r="G543" s="42"/>
      <c r="H543" s="42"/>
      <c r="I543" s="42"/>
      <c r="J543" s="42"/>
      <c r="K543" s="42"/>
      <c r="L543" s="42"/>
      <c r="M543" s="34"/>
      <c r="N543" s="42"/>
      <c r="O543" s="27"/>
    </row>
    <row r="544" spans="1:15" x14ac:dyDescent="0.25">
      <c r="A544" s="18"/>
      <c r="B544" s="41"/>
      <c r="C544" s="42"/>
      <c r="D544" s="42"/>
      <c r="E544" s="42"/>
      <c r="F544" s="42"/>
      <c r="G544" s="42"/>
      <c r="H544" s="42"/>
      <c r="I544" s="42"/>
      <c r="J544" s="42"/>
      <c r="K544" s="42"/>
      <c r="L544" s="42"/>
      <c r="M544" s="34"/>
      <c r="N544" s="42"/>
      <c r="O544" s="27"/>
    </row>
    <row r="545" spans="1:15" x14ac:dyDescent="0.25">
      <c r="A545" s="18"/>
      <c r="B545" s="41"/>
      <c r="C545" s="42"/>
      <c r="D545" s="42"/>
      <c r="E545" s="42"/>
      <c r="F545" s="42"/>
      <c r="G545" s="42"/>
      <c r="H545" s="42"/>
      <c r="I545" s="42"/>
      <c r="J545" s="42"/>
      <c r="K545" s="42"/>
      <c r="L545" s="42"/>
      <c r="M545" s="34"/>
      <c r="N545" s="42"/>
      <c r="O545" s="27"/>
    </row>
    <row r="546" spans="1:15" x14ac:dyDescent="0.25">
      <c r="A546" s="18"/>
      <c r="B546" s="41"/>
      <c r="C546" s="42"/>
      <c r="D546" s="42"/>
      <c r="E546" s="42"/>
      <c r="F546" s="42"/>
      <c r="G546" s="42"/>
      <c r="H546" s="42"/>
      <c r="I546" s="42"/>
      <c r="J546" s="42"/>
      <c r="K546" s="42"/>
      <c r="L546" s="42"/>
      <c r="M546" s="34"/>
      <c r="N546" s="42"/>
      <c r="O546" s="27"/>
    </row>
    <row r="547" spans="1:15" x14ac:dyDescent="0.25">
      <c r="A547" s="18"/>
      <c r="B547" s="41"/>
      <c r="C547" s="42"/>
      <c r="D547" s="42"/>
      <c r="E547" s="42"/>
      <c r="F547" s="42"/>
      <c r="G547" s="42"/>
      <c r="H547" s="42"/>
      <c r="I547" s="42"/>
      <c r="J547" s="42"/>
      <c r="K547" s="42"/>
      <c r="L547" s="42"/>
      <c r="M547" s="34"/>
      <c r="N547" s="42"/>
      <c r="O547" s="27"/>
    </row>
    <row r="548" spans="1:15" x14ac:dyDescent="0.25">
      <c r="A548" s="18"/>
      <c r="B548" s="41"/>
      <c r="C548" s="42"/>
      <c r="D548" s="42"/>
      <c r="E548" s="42"/>
      <c r="F548" s="42"/>
      <c r="G548" s="42"/>
      <c r="H548" s="42"/>
      <c r="I548" s="42"/>
      <c r="J548" s="42"/>
      <c r="K548" s="42"/>
      <c r="L548" s="42"/>
      <c r="M548" s="34"/>
      <c r="N548" s="42"/>
      <c r="O548" s="27"/>
    </row>
    <row r="549" spans="1:15" x14ac:dyDescent="0.25">
      <c r="A549" s="18"/>
      <c r="B549" s="41"/>
      <c r="C549" s="42"/>
      <c r="D549" s="42"/>
      <c r="E549" s="42"/>
      <c r="F549" s="42"/>
      <c r="G549" s="42"/>
      <c r="H549" s="42"/>
      <c r="I549" s="42"/>
      <c r="J549" s="42"/>
      <c r="K549" s="42"/>
      <c r="L549" s="42"/>
      <c r="M549" s="34"/>
      <c r="N549" s="42"/>
      <c r="O549" s="27"/>
    </row>
    <row r="550" spans="1:15" x14ac:dyDescent="0.25">
      <c r="A550" s="18"/>
      <c r="B550" s="41"/>
      <c r="C550" s="42"/>
      <c r="D550" s="42"/>
      <c r="E550" s="42"/>
      <c r="F550" s="42"/>
      <c r="G550" s="42"/>
      <c r="H550" s="42"/>
      <c r="I550" s="42"/>
      <c r="J550" s="42"/>
      <c r="K550" s="42"/>
      <c r="L550" s="42"/>
      <c r="M550" s="34"/>
      <c r="N550" s="42"/>
      <c r="O550" s="27"/>
    </row>
    <row r="551" spans="1:15" x14ac:dyDescent="0.25">
      <c r="A551" s="18"/>
      <c r="B551" s="41"/>
      <c r="C551" s="42"/>
      <c r="D551" s="42"/>
      <c r="E551" s="42"/>
      <c r="F551" s="42"/>
      <c r="G551" s="42"/>
      <c r="H551" s="42"/>
      <c r="I551" s="42"/>
      <c r="J551" s="42"/>
      <c r="K551" s="42"/>
      <c r="L551" s="42"/>
      <c r="M551" s="34"/>
      <c r="N551" s="42"/>
      <c r="O551" s="27"/>
    </row>
    <row r="552" spans="1:15" x14ac:dyDescent="0.25">
      <c r="A552" s="18"/>
      <c r="B552" s="41"/>
      <c r="C552" s="42"/>
      <c r="D552" s="42"/>
      <c r="E552" s="42"/>
      <c r="F552" s="42"/>
      <c r="G552" s="42"/>
      <c r="H552" s="42"/>
      <c r="I552" s="42"/>
      <c r="J552" s="42"/>
      <c r="K552" s="42"/>
      <c r="L552" s="42"/>
      <c r="M552" s="34"/>
      <c r="N552" s="42"/>
      <c r="O552" s="27"/>
    </row>
    <row r="553" spans="1:15" x14ac:dyDescent="0.25">
      <c r="A553" s="18"/>
      <c r="B553" s="41"/>
      <c r="C553" s="42"/>
      <c r="D553" s="42"/>
      <c r="E553" s="42"/>
      <c r="F553" s="42"/>
      <c r="G553" s="42"/>
      <c r="H553" s="42"/>
      <c r="I553" s="42"/>
      <c r="J553" s="42"/>
      <c r="K553" s="42"/>
      <c r="L553" s="42"/>
      <c r="M553" s="34"/>
      <c r="N553" s="42"/>
      <c r="O553" s="27"/>
    </row>
    <row r="554" spans="1:15" x14ac:dyDescent="0.25">
      <c r="A554" s="18"/>
      <c r="B554" s="41"/>
      <c r="C554" s="42"/>
      <c r="D554" s="42"/>
      <c r="E554" s="42"/>
      <c r="F554" s="42"/>
      <c r="G554" s="42"/>
      <c r="H554" s="42"/>
      <c r="I554" s="42"/>
      <c r="J554" s="42"/>
      <c r="K554" s="42"/>
      <c r="L554" s="42"/>
      <c r="M554" s="34"/>
      <c r="N554" s="42"/>
      <c r="O554" s="27"/>
    </row>
    <row r="555" spans="1:15" x14ac:dyDescent="0.25">
      <c r="A555" s="18"/>
      <c r="B555" s="41"/>
      <c r="C555" s="42"/>
      <c r="D555" s="42"/>
      <c r="E555" s="42"/>
      <c r="F555" s="42"/>
      <c r="G555" s="42"/>
      <c r="H555" s="42"/>
      <c r="I555" s="42"/>
      <c r="J555" s="42"/>
      <c r="K555" s="42"/>
      <c r="L555" s="42"/>
      <c r="M555" s="34"/>
      <c r="N555" s="42"/>
      <c r="O555" s="27"/>
    </row>
    <row r="556" spans="1:15" x14ac:dyDescent="0.25">
      <c r="A556" s="18"/>
      <c r="B556" s="41"/>
      <c r="C556" s="42"/>
      <c r="D556" s="42"/>
      <c r="E556" s="42"/>
      <c r="F556" s="42"/>
      <c r="G556" s="42"/>
      <c r="H556" s="42"/>
      <c r="I556" s="42"/>
      <c r="J556" s="42"/>
      <c r="K556" s="42"/>
      <c r="L556" s="42"/>
      <c r="M556" s="34"/>
      <c r="N556" s="42"/>
      <c r="O556" s="27"/>
    </row>
    <row r="557" spans="1:15" x14ac:dyDescent="0.25">
      <c r="A557" s="18"/>
      <c r="B557" s="41"/>
      <c r="C557" s="42"/>
      <c r="D557" s="42"/>
      <c r="E557" s="42"/>
      <c r="F557" s="42"/>
      <c r="G557" s="42"/>
      <c r="H557" s="42"/>
      <c r="I557" s="42"/>
      <c r="J557" s="42"/>
      <c r="K557" s="42"/>
      <c r="L557" s="42"/>
      <c r="M557" s="34"/>
      <c r="N557" s="42"/>
      <c r="O557" s="27"/>
    </row>
    <row r="558" spans="1:15" x14ac:dyDescent="0.25">
      <c r="A558" s="18"/>
      <c r="B558" s="41"/>
      <c r="C558" s="42"/>
      <c r="D558" s="42"/>
      <c r="E558" s="42"/>
      <c r="F558" s="42"/>
      <c r="G558" s="42"/>
      <c r="H558" s="42"/>
      <c r="I558" s="42"/>
      <c r="J558" s="42"/>
      <c r="K558" s="42"/>
      <c r="L558" s="42"/>
      <c r="M558" s="34"/>
      <c r="N558" s="42"/>
      <c r="O558" s="27"/>
    </row>
    <row r="559" spans="1:15" x14ac:dyDescent="0.25">
      <c r="A559" s="18"/>
      <c r="B559" s="41"/>
      <c r="C559" s="42"/>
      <c r="D559" s="42"/>
      <c r="E559" s="42"/>
      <c r="F559" s="42"/>
      <c r="G559" s="42"/>
      <c r="H559" s="42"/>
      <c r="I559" s="42"/>
      <c r="J559" s="42"/>
      <c r="K559" s="42"/>
      <c r="L559" s="42"/>
      <c r="M559" s="34"/>
      <c r="N559" s="42"/>
      <c r="O559" s="27"/>
    </row>
    <row r="560" spans="1:15" x14ac:dyDescent="0.25">
      <c r="A560" s="18"/>
      <c r="B560" s="41"/>
      <c r="C560" s="42"/>
      <c r="D560" s="42"/>
      <c r="E560" s="42"/>
      <c r="F560" s="42"/>
      <c r="G560" s="42"/>
      <c r="H560" s="42"/>
      <c r="I560" s="42"/>
      <c r="J560" s="42"/>
      <c r="K560" s="42"/>
      <c r="L560" s="42"/>
      <c r="M560" s="34"/>
      <c r="N560" s="42"/>
      <c r="O560" s="27"/>
    </row>
    <row r="561" spans="1:15" x14ac:dyDescent="0.25">
      <c r="A561" s="18"/>
      <c r="B561" s="41"/>
      <c r="C561" s="42"/>
      <c r="D561" s="42"/>
      <c r="E561" s="42"/>
      <c r="F561" s="42"/>
      <c r="G561" s="42"/>
      <c r="H561" s="42"/>
      <c r="I561" s="42"/>
      <c r="J561" s="42"/>
      <c r="K561" s="42"/>
      <c r="L561" s="42"/>
      <c r="M561" s="34"/>
      <c r="N561" s="42"/>
      <c r="O561" s="27"/>
    </row>
    <row r="562" spans="1:15" x14ac:dyDescent="0.25">
      <c r="A562" s="18"/>
      <c r="B562" s="41"/>
      <c r="C562" s="42"/>
      <c r="D562" s="42"/>
      <c r="E562" s="42"/>
      <c r="F562" s="42"/>
      <c r="G562" s="42"/>
      <c r="H562" s="42"/>
      <c r="I562" s="42"/>
      <c r="J562" s="42"/>
      <c r="K562" s="42"/>
      <c r="L562" s="42"/>
      <c r="M562" s="34"/>
      <c r="N562" s="42"/>
      <c r="O562" s="27"/>
    </row>
    <row r="563" spans="1:15" x14ac:dyDescent="0.25">
      <c r="A563" s="18"/>
      <c r="B563" s="41"/>
      <c r="C563" s="42"/>
      <c r="D563" s="42"/>
      <c r="E563" s="42"/>
      <c r="F563" s="42"/>
      <c r="G563" s="42"/>
      <c r="H563" s="42"/>
      <c r="I563" s="42"/>
      <c r="J563" s="42"/>
      <c r="K563" s="42"/>
      <c r="L563" s="42"/>
      <c r="M563" s="34"/>
      <c r="N563" s="42"/>
      <c r="O563" s="27"/>
    </row>
    <row r="564" spans="1:15" x14ac:dyDescent="0.25">
      <c r="A564" s="18"/>
      <c r="B564" s="41"/>
      <c r="C564" s="42"/>
      <c r="D564" s="42"/>
      <c r="E564" s="42"/>
      <c r="F564" s="42"/>
      <c r="G564" s="42"/>
      <c r="H564" s="42"/>
      <c r="I564" s="42"/>
      <c r="J564" s="42"/>
      <c r="K564" s="42"/>
      <c r="L564" s="42"/>
      <c r="M564" s="34"/>
      <c r="N564" s="42"/>
      <c r="O564" s="27"/>
    </row>
    <row r="565" spans="1:15" x14ac:dyDescent="0.25">
      <c r="A565" s="18"/>
      <c r="B565" s="41"/>
      <c r="C565" s="42"/>
      <c r="D565" s="42"/>
      <c r="E565" s="42"/>
      <c r="F565" s="42"/>
      <c r="G565" s="42"/>
      <c r="H565" s="42"/>
      <c r="I565" s="42"/>
      <c r="J565" s="42"/>
      <c r="K565" s="42"/>
      <c r="L565" s="42"/>
      <c r="M565" s="34"/>
      <c r="N565" s="42"/>
      <c r="O565" s="27"/>
    </row>
    <row r="566" spans="1:15" x14ac:dyDescent="0.25">
      <c r="A566" s="18"/>
      <c r="B566" s="41"/>
      <c r="C566" s="42"/>
      <c r="D566" s="42"/>
      <c r="E566" s="42"/>
      <c r="F566" s="42"/>
      <c r="G566" s="42"/>
      <c r="H566" s="42"/>
      <c r="I566" s="42"/>
      <c r="J566" s="42"/>
      <c r="K566" s="42"/>
      <c r="L566" s="42"/>
      <c r="M566" s="34"/>
      <c r="N566" s="42"/>
      <c r="O566" s="27"/>
    </row>
    <row r="567" spans="1:15" x14ac:dyDescent="0.25">
      <c r="A567" s="18"/>
      <c r="B567" s="41"/>
      <c r="C567" s="42"/>
      <c r="D567" s="42"/>
      <c r="E567" s="42"/>
      <c r="F567" s="42"/>
      <c r="G567" s="42"/>
      <c r="H567" s="42"/>
      <c r="I567" s="42"/>
      <c r="J567" s="42"/>
      <c r="K567" s="42"/>
      <c r="L567" s="42"/>
      <c r="M567" s="34"/>
      <c r="N567" s="42"/>
      <c r="O567" s="27"/>
    </row>
    <row r="568" spans="1:15" x14ac:dyDescent="0.25">
      <c r="A568" s="18"/>
      <c r="B568" s="41"/>
      <c r="C568" s="42"/>
      <c r="D568" s="42"/>
      <c r="E568" s="42"/>
      <c r="F568" s="42"/>
      <c r="G568" s="42"/>
      <c r="H568" s="42"/>
      <c r="I568" s="42"/>
      <c r="J568" s="42"/>
      <c r="K568" s="42"/>
      <c r="L568" s="42"/>
      <c r="M568" s="34"/>
      <c r="N568" s="42"/>
      <c r="O568" s="27"/>
    </row>
    <row r="569" spans="1:15" x14ac:dyDescent="0.25">
      <c r="A569" s="18"/>
      <c r="B569" s="41"/>
      <c r="C569" s="42"/>
      <c r="D569" s="42"/>
      <c r="E569" s="42"/>
      <c r="F569" s="42"/>
      <c r="G569" s="42"/>
      <c r="H569" s="42"/>
      <c r="I569" s="42"/>
      <c r="J569" s="42"/>
      <c r="K569" s="42"/>
      <c r="L569" s="42"/>
      <c r="M569" s="34"/>
      <c r="N569" s="42"/>
      <c r="O569" s="27"/>
    </row>
    <row r="570" spans="1:15" x14ac:dyDescent="0.25">
      <c r="A570" s="18"/>
      <c r="B570" s="41"/>
      <c r="C570" s="42"/>
      <c r="D570" s="42"/>
      <c r="E570" s="42"/>
      <c r="F570" s="42"/>
      <c r="G570" s="42"/>
      <c r="H570" s="42"/>
      <c r="I570" s="42"/>
      <c r="J570" s="42"/>
      <c r="K570" s="42"/>
      <c r="L570" s="42"/>
      <c r="M570" s="34"/>
      <c r="N570" s="42"/>
      <c r="O570" s="27"/>
    </row>
    <row r="571" spans="1:15" x14ac:dyDescent="0.25">
      <c r="A571" s="18"/>
      <c r="B571" s="41"/>
      <c r="C571" s="42"/>
      <c r="D571" s="42"/>
      <c r="E571" s="42"/>
      <c r="F571" s="42"/>
      <c r="G571" s="42"/>
      <c r="H571" s="42"/>
      <c r="I571" s="42"/>
      <c r="J571" s="42"/>
      <c r="K571" s="42"/>
      <c r="L571" s="42"/>
      <c r="M571" s="34"/>
      <c r="N571" s="42"/>
      <c r="O571" s="27"/>
    </row>
    <row r="572" spans="1:15" x14ac:dyDescent="0.25">
      <c r="A572" s="18"/>
      <c r="B572" s="41"/>
      <c r="C572" s="42"/>
      <c r="D572" s="42"/>
      <c r="E572" s="42"/>
      <c r="F572" s="42"/>
      <c r="G572" s="42"/>
      <c r="H572" s="42"/>
      <c r="I572" s="42"/>
      <c r="J572" s="42"/>
      <c r="K572" s="42"/>
      <c r="L572" s="42"/>
      <c r="M572" s="34"/>
      <c r="N572" s="42"/>
      <c r="O572" s="27"/>
    </row>
    <row r="573" spans="1:15" x14ac:dyDescent="0.25">
      <c r="A573" s="18"/>
      <c r="B573" s="41"/>
      <c r="C573" s="42"/>
      <c r="D573" s="42"/>
      <c r="E573" s="42"/>
      <c r="F573" s="42"/>
      <c r="G573" s="42"/>
      <c r="H573" s="42"/>
      <c r="I573" s="42"/>
      <c r="J573" s="42"/>
      <c r="K573" s="42"/>
      <c r="L573" s="42"/>
      <c r="M573" s="34"/>
      <c r="N573" s="42"/>
      <c r="O573" s="27"/>
    </row>
    <row r="574" spans="1:15" x14ac:dyDescent="0.25">
      <c r="A574" s="18"/>
      <c r="B574" s="41"/>
      <c r="C574" s="42"/>
      <c r="D574" s="42"/>
      <c r="E574" s="42"/>
      <c r="F574" s="42"/>
      <c r="G574" s="42"/>
      <c r="H574" s="42"/>
      <c r="I574" s="42"/>
      <c r="J574" s="42"/>
      <c r="K574" s="42"/>
      <c r="L574" s="42"/>
      <c r="M574" s="34"/>
      <c r="N574" s="42"/>
      <c r="O574" s="27"/>
    </row>
    <row r="575" spans="1:15" x14ac:dyDescent="0.25">
      <c r="A575" s="18"/>
      <c r="B575" s="41"/>
      <c r="C575" s="42"/>
      <c r="D575" s="42"/>
      <c r="E575" s="42"/>
      <c r="F575" s="42"/>
      <c r="G575" s="42"/>
      <c r="H575" s="42"/>
      <c r="I575" s="42"/>
      <c r="J575" s="42"/>
      <c r="K575" s="42"/>
      <c r="L575" s="42"/>
      <c r="M575" s="34"/>
      <c r="N575" s="42"/>
      <c r="O575" s="27"/>
    </row>
    <row r="576" spans="1:15" x14ac:dyDescent="0.25">
      <c r="A576" s="18"/>
      <c r="B576" s="41"/>
      <c r="C576" s="42"/>
      <c r="D576" s="42"/>
      <c r="E576" s="42"/>
      <c r="F576" s="42"/>
      <c r="G576" s="42"/>
      <c r="H576" s="42"/>
      <c r="I576" s="42"/>
      <c r="J576" s="42"/>
      <c r="K576" s="42"/>
      <c r="L576" s="42"/>
      <c r="M576" s="34"/>
      <c r="N576" s="42"/>
      <c r="O576" s="27"/>
    </row>
    <row r="577" spans="1:15" x14ac:dyDescent="0.25">
      <c r="A577" s="18"/>
      <c r="B577" s="41"/>
      <c r="C577" s="42"/>
      <c r="D577" s="42"/>
      <c r="E577" s="42"/>
      <c r="F577" s="42"/>
      <c r="G577" s="42"/>
      <c r="H577" s="42"/>
      <c r="I577" s="42"/>
      <c r="J577" s="42"/>
      <c r="K577" s="42"/>
      <c r="L577" s="42"/>
      <c r="M577" s="34"/>
      <c r="N577" s="42"/>
      <c r="O577" s="27"/>
    </row>
    <row r="578" spans="1:15" x14ac:dyDescent="0.25">
      <c r="A578" s="18"/>
      <c r="B578" s="41"/>
      <c r="C578" s="42"/>
      <c r="D578" s="42"/>
      <c r="E578" s="42"/>
      <c r="F578" s="42"/>
      <c r="G578" s="42"/>
      <c r="H578" s="42"/>
      <c r="I578" s="42"/>
      <c r="J578" s="42"/>
      <c r="K578" s="42"/>
      <c r="L578" s="42"/>
      <c r="M578" s="34"/>
      <c r="N578" s="42"/>
      <c r="O578" s="27"/>
    </row>
    <row r="579" spans="1:15" x14ac:dyDescent="0.25">
      <c r="A579" s="18"/>
      <c r="B579" s="41"/>
      <c r="C579" s="42"/>
      <c r="D579" s="42"/>
      <c r="E579" s="42"/>
      <c r="F579" s="42"/>
      <c r="G579" s="42"/>
      <c r="H579" s="42"/>
      <c r="I579" s="42"/>
      <c r="J579" s="42"/>
      <c r="K579" s="42"/>
      <c r="L579" s="42"/>
      <c r="M579" s="34"/>
      <c r="N579" s="42"/>
      <c r="O579" s="27"/>
    </row>
    <row r="580" spans="1:15" x14ac:dyDescent="0.25">
      <c r="A580" s="18"/>
      <c r="B580" s="41"/>
      <c r="C580" s="42"/>
      <c r="D580" s="42"/>
      <c r="E580" s="42"/>
      <c r="F580" s="42"/>
      <c r="G580" s="42"/>
      <c r="H580" s="42"/>
      <c r="I580" s="42"/>
      <c r="J580" s="42"/>
      <c r="K580" s="42"/>
      <c r="L580" s="42"/>
      <c r="M580" s="34"/>
      <c r="N580" s="42"/>
      <c r="O580" s="27"/>
    </row>
    <row r="581" spans="1:15" x14ac:dyDescent="0.25">
      <c r="A581" s="18"/>
      <c r="B581" s="41"/>
      <c r="C581" s="42"/>
      <c r="D581" s="42"/>
      <c r="E581" s="42"/>
      <c r="F581" s="42"/>
      <c r="G581" s="42"/>
      <c r="H581" s="42"/>
      <c r="I581" s="42"/>
      <c r="J581" s="42"/>
      <c r="K581" s="42"/>
      <c r="L581" s="42"/>
      <c r="M581" s="34"/>
      <c r="N581" s="42"/>
      <c r="O581" s="27"/>
    </row>
    <row r="582" spans="1:15" x14ac:dyDescent="0.25">
      <c r="A582" s="18"/>
      <c r="B582" s="41"/>
      <c r="C582" s="42"/>
      <c r="D582" s="42"/>
      <c r="E582" s="42"/>
      <c r="F582" s="42"/>
      <c r="G582" s="42"/>
      <c r="H582" s="42"/>
      <c r="I582" s="42"/>
      <c r="J582" s="42"/>
      <c r="K582" s="42"/>
      <c r="L582" s="42"/>
      <c r="M582" s="34"/>
      <c r="N582" s="42"/>
      <c r="O582" s="27"/>
    </row>
    <row r="583" spans="1:15" x14ac:dyDescent="0.25">
      <c r="A583" s="18"/>
      <c r="B583" s="41"/>
      <c r="C583" s="42"/>
      <c r="D583" s="42"/>
      <c r="E583" s="42"/>
      <c r="F583" s="42"/>
      <c r="G583" s="42"/>
      <c r="H583" s="42"/>
      <c r="I583" s="42"/>
      <c r="J583" s="42"/>
      <c r="K583" s="42"/>
      <c r="L583" s="42"/>
      <c r="M583" s="34"/>
      <c r="N583" s="42"/>
      <c r="O583" s="27"/>
    </row>
    <row r="584" spans="1:15" x14ac:dyDescent="0.25">
      <c r="A584" s="18"/>
      <c r="B584" s="41"/>
      <c r="C584" s="42"/>
      <c r="D584" s="42"/>
      <c r="E584" s="42"/>
      <c r="F584" s="42"/>
      <c r="G584" s="42"/>
      <c r="H584" s="42"/>
      <c r="I584" s="42"/>
      <c r="J584" s="42"/>
      <c r="K584" s="42"/>
      <c r="L584" s="42"/>
      <c r="M584" s="34"/>
      <c r="N584" s="42"/>
      <c r="O584" s="27"/>
    </row>
    <row r="585" spans="1:15" x14ac:dyDescent="0.25">
      <c r="A585" s="18"/>
      <c r="B585" s="41"/>
      <c r="C585" s="42"/>
      <c r="D585" s="42"/>
      <c r="E585" s="42"/>
      <c r="F585" s="42"/>
      <c r="G585" s="42"/>
      <c r="H585" s="42"/>
      <c r="I585" s="42"/>
      <c r="J585" s="42"/>
      <c r="K585" s="42"/>
      <c r="L585" s="42"/>
      <c r="M585" s="34"/>
      <c r="N585" s="42"/>
      <c r="O585" s="27"/>
    </row>
    <row r="586" spans="1:15" x14ac:dyDescent="0.25">
      <c r="A586" s="18"/>
      <c r="B586" s="41"/>
      <c r="C586" s="42"/>
      <c r="D586" s="42"/>
      <c r="E586" s="42"/>
      <c r="F586" s="42"/>
      <c r="G586" s="42"/>
      <c r="H586" s="42"/>
      <c r="I586" s="42"/>
      <c r="J586" s="42"/>
      <c r="K586" s="42"/>
      <c r="L586" s="42"/>
      <c r="M586" s="34"/>
      <c r="N586" s="42"/>
      <c r="O586" s="27"/>
    </row>
    <row r="587" spans="1:15" x14ac:dyDescent="0.25">
      <c r="A587" s="18"/>
      <c r="B587" s="41"/>
      <c r="C587" s="42"/>
      <c r="D587" s="42"/>
      <c r="E587" s="42"/>
      <c r="F587" s="42"/>
      <c r="G587" s="42"/>
      <c r="H587" s="42"/>
      <c r="I587" s="42"/>
      <c r="J587" s="42"/>
      <c r="K587" s="42"/>
      <c r="L587" s="42"/>
      <c r="M587" s="34"/>
      <c r="N587" s="42"/>
      <c r="O587" s="27"/>
    </row>
    <row r="588" spans="1:15" x14ac:dyDescent="0.25">
      <c r="A588" s="18"/>
      <c r="B588" s="41"/>
      <c r="C588" s="42"/>
      <c r="D588" s="42"/>
      <c r="E588" s="42"/>
      <c r="F588" s="42"/>
      <c r="G588" s="42"/>
      <c r="H588" s="42"/>
      <c r="I588" s="42"/>
      <c r="J588" s="42"/>
      <c r="K588" s="42"/>
      <c r="L588" s="42"/>
      <c r="M588" s="34"/>
      <c r="N588" s="42"/>
      <c r="O588" s="27"/>
    </row>
    <row r="589" spans="1:15" x14ac:dyDescent="0.25">
      <c r="A589" s="18"/>
      <c r="B589" s="41"/>
      <c r="C589" s="42"/>
      <c r="D589" s="42"/>
      <c r="E589" s="42"/>
      <c r="F589" s="42"/>
      <c r="G589" s="42"/>
      <c r="H589" s="42"/>
      <c r="I589" s="42"/>
      <c r="J589" s="42"/>
      <c r="K589" s="42"/>
      <c r="L589" s="42"/>
      <c r="M589" s="34"/>
      <c r="N589" s="42"/>
      <c r="O589" s="27"/>
    </row>
    <row r="590" spans="1:15" x14ac:dyDescent="0.25">
      <c r="A590" s="18"/>
      <c r="B590" s="41"/>
      <c r="C590" s="42"/>
      <c r="D590" s="42"/>
      <c r="E590" s="42"/>
      <c r="F590" s="42"/>
      <c r="G590" s="42"/>
      <c r="H590" s="42"/>
      <c r="I590" s="42"/>
      <c r="J590" s="42"/>
      <c r="K590" s="42"/>
      <c r="L590" s="42"/>
      <c r="M590" s="34"/>
      <c r="N590" s="42"/>
      <c r="O590" s="27"/>
    </row>
    <row r="591" spans="1:15" x14ac:dyDescent="0.25">
      <c r="A591" s="18"/>
      <c r="B591" s="41"/>
      <c r="C591" s="42"/>
      <c r="D591" s="42"/>
      <c r="E591" s="42"/>
      <c r="F591" s="42"/>
      <c r="G591" s="42"/>
      <c r="H591" s="42"/>
      <c r="I591" s="42"/>
      <c r="J591" s="42"/>
      <c r="K591" s="42"/>
      <c r="L591" s="42"/>
      <c r="M591" s="34"/>
      <c r="N591" s="42"/>
      <c r="O591" s="27"/>
    </row>
    <row r="592" spans="1:15" x14ac:dyDescent="0.25">
      <c r="A592" s="18"/>
      <c r="B592" s="41"/>
      <c r="C592" s="42"/>
      <c r="D592" s="42"/>
      <c r="E592" s="42"/>
      <c r="F592" s="42"/>
      <c r="G592" s="42"/>
      <c r="H592" s="42"/>
      <c r="I592" s="42"/>
      <c r="J592" s="42"/>
      <c r="K592" s="42"/>
      <c r="L592" s="42"/>
      <c r="M592" s="34"/>
      <c r="N592" s="42"/>
      <c r="O592" s="27"/>
    </row>
    <row r="593" spans="1:15" x14ac:dyDescent="0.25">
      <c r="A593" s="18"/>
      <c r="B593" s="41"/>
      <c r="C593" s="42"/>
      <c r="D593" s="42"/>
      <c r="E593" s="42"/>
      <c r="F593" s="42"/>
      <c r="G593" s="42"/>
      <c r="H593" s="42"/>
      <c r="I593" s="42"/>
      <c r="J593" s="42"/>
      <c r="K593" s="42"/>
      <c r="L593" s="42"/>
      <c r="M593" s="34"/>
      <c r="N593" s="42"/>
      <c r="O593" s="27"/>
    </row>
    <row r="594" spans="1:15" x14ac:dyDescent="0.25">
      <c r="A594" s="18"/>
      <c r="B594" s="41"/>
      <c r="C594" s="42"/>
      <c r="D594" s="42"/>
      <c r="E594" s="42"/>
      <c r="F594" s="42"/>
      <c r="G594" s="42"/>
      <c r="H594" s="42"/>
      <c r="I594" s="42"/>
      <c r="J594" s="42"/>
      <c r="K594" s="42"/>
      <c r="L594" s="42"/>
      <c r="M594" s="34"/>
      <c r="N594" s="42"/>
      <c r="O594" s="27"/>
    </row>
    <row r="595" spans="1:15" x14ac:dyDescent="0.25">
      <c r="A595" s="18"/>
      <c r="B595" s="41"/>
      <c r="C595" s="42"/>
      <c r="D595" s="42"/>
      <c r="E595" s="42"/>
      <c r="F595" s="42"/>
      <c r="G595" s="42"/>
      <c r="H595" s="42"/>
      <c r="I595" s="42"/>
      <c r="J595" s="42"/>
      <c r="K595" s="42"/>
      <c r="L595" s="42"/>
      <c r="M595" s="34"/>
      <c r="N595" s="42"/>
      <c r="O595" s="27"/>
    </row>
    <row r="596" spans="1:15" x14ac:dyDescent="0.25">
      <c r="A596" s="18"/>
      <c r="B596" s="41"/>
      <c r="C596" s="42"/>
      <c r="D596" s="42"/>
      <c r="E596" s="42"/>
      <c r="F596" s="42"/>
      <c r="G596" s="42"/>
      <c r="H596" s="42"/>
      <c r="I596" s="42"/>
      <c r="J596" s="42"/>
      <c r="K596" s="42"/>
      <c r="L596" s="42"/>
      <c r="M596" s="34"/>
      <c r="N596" s="42"/>
      <c r="O596" s="27"/>
    </row>
    <row r="597" spans="1:15" x14ac:dyDescent="0.25">
      <c r="A597" s="18"/>
      <c r="B597" s="41"/>
      <c r="C597" s="42"/>
      <c r="D597" s="42"/>
      <c r="E597" s="42"/>
      <c r="F597" s="42"/>
      <c r="G597" s="42"/>
      <c r="H597" s="42"/>
      <c r="I597" s="42"/>
      <c r="J597" s="42"/>
      <c r="K597" s="42"/>
      <c r="L597" s="42"/>
      <c r="M597" s="34"/>
      <c r="N597" s="42"/>
      <c r="O597" s="27"/>
    </row>
    <row r="598" spans="1:15" x14ac:dyDescent="0.25">
      <c r="A598" s="18"/>
      <c r="B598" s="41"/>
      <c r="C598" s="42"/>
      <c r="D598" s="42"/>
      <c r="E598" s="42"/>
      <c r="F598" s="42"/>
      <c r="G598" s="42"/>
      <c r="H598" s="42"/>
      <c r="I598" s="42"/>
      <c r="J598" s="42"/>
      <c r="K598" s="42"/>
      <c r="L598" s="42"/>
      <c r="M598" s="34"/>
      <c r="N598" s="42"/>
      <c r="O598" s="27"/>
    </row>
    <row r="599" spans="1:15" x14ac:dyDescent="0.25">
      <c r="A599" s="18"/>
      <c r="B599" s="41"/>
      <c r="C599" s="42"/>
      <c r="D599" s="42"/>
      <c r="E599" s="42"/>
      <c r="F599" s="42"/>
      <c r="G599" s="42"/>
      <c r="H599" s="42"/>
      <c r="I599" s="42"/>
      <c r="J599" s="42"/>
      <c r="K599" s="42"/>
      <c r="L599" s="42"/>
      <c r="M599" s="34"/>
      <c r="N599" s="42"/>
      <c r="O599" s="27"/>
    </row>
    <row r="600" spans="1:15" x14ac:dyDescent="0.25">
      <c r="A600" s="18"/>
      <c r="B600" s="41"/>
      <c r="C600" s="42"/>
      <c r="D600" s="42"/>
      <c r="E600" s="42"/>
      <c r="F600" s="42"/>
      <c r="G600" s="42"/>
      <c r="H600" s="42"/>
      <c r="I600" s="42"/>
      <c r="J600" s="42"/>
      <c r="K600" s="42"/>
      <c r="L600" s="42"/>
      <c r="M600" s="34"/>
      <c r="N600" s="42"/>
      <c r="O600" s="27"/>
    </row>
    <row r="601" spans="1:15" x14ac:dyDescent="0.25">
      <c r="A601" s="18"/>
      <c r="B601" s="41"/>
      <c r="C601" s="42"/>
      <c r="D601" s="42"/>
      <c r="E601" s="42"/>
      <c r="F601" s="42"/>
      <c r="G601" s="42"/>
      <c r="H601" s="42"/>
      <c r="I601" s="42"/>
      <c r="J601" s="42"/>
      <c r="K601" s="42"/>
      <c r="L601" s="42"/>
      <c r="M601" s="34"/>
      <c r="N601" s="42"/>
      <c r="O601" s="27"/>
    </row>
    <row r="602" spans="1:15" x14ac:dyDescent="0.25">
      <c r="A602" s="18"/>
      <c r="B602" s="41"/>
      <c r="C602" s="42"/>
      <c r="D602" s="42"/>
      <c r="E602" s="42"/>
      <c r="F602" s="42"/>
      <c r="G602" s="42"/>
      <c r="H602" s="42"/>
      <c r="I602" s="42"/>
      <c r="J602" s="42"/>
      <c r="K602" s="42"/>
      <c r="L602" s="42"/>
      <c r="M602" s="34"/>
      <c r="N602" s="42"/>
      <c r="O602" s="27"/>
    </row>
    <row r="603" spans="1:15" x14ac:dyDescent="0.25">
      <c r="A603" s="18"/>
      <c r="B603" s="41"/>
      <c r="C603" s="42"/>
      <c r="D603" s="42"/>
      <c r="E603" s="42"/>
      <c r="F603" s="42"/>
      <c r="G603" s="42"/>
      <c r="H603" s="42"/>
      <c r="I603" s="42"/>
      <c r="J603" s="42"/>
      <c r="K603" s="42"/>
      <c r="L603" s="42"/>
      <c r="M603" s="34"/>
      <c r="N603" s="42"/>
      <c r="O603" s="27"/>
    </row>
    <row r="604" spans="1:15" x14ac:dyDescent="0.25">
      <c r="A604" s="18"/>
      <c r="B604" s="41"/>
      <c r="C604" s="42"/>
      <c r="D604" s="42"/>
      <c r="E604" s="42"/>
      <c r="F604" s="42"/>
      <c r="G604" s="42"/>
      <c r="H604" s="42"/>
      <c r="I604" s="42"/>
      <c r="J604" s="42"/>
      <c r="K604" s="42"/>
      <c r="L604" s="42"/>
      <c r="M604" s="34"/>
      <c r="N604" s="42"/>
      <c r="O604" s="27"/>
    </row>
    <row r="605" spans="1:15" x14ac:dyDescent="0.25">
      <c r="A605" s="18"/>
      <c r="B605" s="41"/>
      <c r="C605" s="42"/>
      <c r="D605" s="42"/>
      <c r="E605" s="42"/>
      <c r="F605" s="42"/>
      <c r="G605" s="42"/>
      <c r="H605" s="42"/>
      <c r="I605" s="42"/>
      <c r="J605" s="42"/>
      <c r="K605" s="42"/>
      <c r="L605" s="42"/>
      <c r="M605" s="34"/>
      <c r="N605" s="42"/>
      <c r="O605" s="27"/>
    </row>
    <row r="606" spans="1:15" x14ac:dyDescent="0.25">
      <c r="A606" s="18"/>
      <c r="B606" s="41"/>
      <c r="C606" s="42"/>
      <c r="D606" s="42"/>
      <c r="E606" s="42"/>
      <c r="F606" s="42"/>
      <c r="G606" s="42"/>
      <c r="H606" s="42"/>
      <c r="I606" s="42"/>
      <c r="J606" s="42"/>
      <c r="K606" s="42"/>
      <c r="L606" s="42"/>
      <c r="M606" s="34"/>
      <c r="N606" s="42"/>
      <c r="O606" s="27"/>
    </row>
    <row r="607" spans="1:15" x14ac:dyDescent="0.25">
      <c r="A607" s="18"/>
      <c r="B607" s="41"/>
      <c r="C607" s="42"/>
      <c r="D607" s="42"/>
      <c r="E607" s="42"/>
      <c r="F607" s="42"/>
      <c r="G607" s="42"/>
      <c r="H607" s="42"/>
      <c r="I607" s="42"/>
      <c r="J607" s="42"/>
      <c r="K607" s="42"/>
      <c r="L607" s="42"/>
      <c r="M607" s="34"/>
      <c r="N607" s="42"/>
      <c r="O607" s="27"/>
    </row>
    <row r="608" spans="1:15" x14ac:dyDescent="0.25">
      <c r="A608" s="18"/>
      <c r="B608" s="41"/>
      <c r="C608" s="42"/>
      <c r="D608" s="42"/>
      <c r="E608" s="42"/>
      <c r="F608" s="42"/>
      <c r="G608" s="42"/>
      <c r="H608" s="42"/>
      <c r="I608" s="42"/>
      <c r="J608" s="42"/>
      <c r="K608" s="42"/>
      <c r="L608" s="42"/>
      <c r="M608" s="34"/>
      <c r="N608" s="42"/>
      <c r="O608" s="27"/>
    </row>
    <row r="609" spans="1:15" x14ac:dyDescent="0.25">
      <c r="A609" s="18"/>
      <c r="B609" s="41"/>
      <c r="C609" s="42"/>
      <c r="D609" s="42"/>
      <c r="E609" s="42"/>
      <c r="F609" s="42"/>
      <c r="G609" s="42"/>
      <c r="H609" s="42"/>
      <c r="I609" s="42"/>
      <c r="J609" s="42"/>
      <c r="K609" s="42"/>
      <c r="L609" s="42"/>
      <c r="M609" s="34"/>
      <c r="N609" s="42"/>
      <c r="O609" s="27"/>
    </row>
    <row r="610" spans="1:15" x14ac:dyDescent="0.25">
      <c r="A610" s="18"/>
      <c r="B610" s="41"/>
      <c r="C610" s="42"/>
      <c r="D610" s="42"/>
      <c r="E610" s="42"/>
      <c r="F610" s="42"/>
      <c r="G610" s="42"/>
      <c r="H610" s="42"/>
      <c r="I610" s="42"/>
      <c r="J610" s="42"/>
      <c r="K610" s="42"/>
      <c r="L610" s="42"/>
      <c r="M610" s="34"/>
      <c r="N610" s="42"/>
      <c r="O610" s="27"/>
    </row>
    <row r="611" spans="1:15" x14ac:dyDescent="0.25">
      <c r="A611" s="18"/>
      <c r="B611" s="41"/>
      <c r="C611" s="42"/>
      <c r="D611" s="42"/>
      <c r="E611" s="42"/>
      <c r="F611" s="42"/>
      <c r="G611" s="42"/>
      <c r="H611" s="42"/>
      <c r="I611" s="42"/>
      <c r="J611" s="42"/>
      <c r="K611" s="42"/>
      <c r="L611" s="42"/>
      <c r="M611" s="34"/>
      <c r="N611" s="42"/>
      <c r="O611" s="27"/>
    </row>
    <row r="612" spans="1:15" x14ac:dyDescent="0.25">
      <c r="A612" s="18"/>
      <c r="B612" s="41"/>
      <c r="C612" s="42"/>
      <c r="D612" s="42"/>
      <c r="E612" s="42"/>
      <c r="F612" s="42"/>
      <c r="G612" s="42"/>
      <c r="H612" s="42"/>
      <c r="I612" s="42"/>
      <c r="J612" s="42"/>
      <c r="K612" s="42"/>
      <c r="L612" s="42"/>
      <c r="M612" s="34"/>
      <c r="N612" s="42"/>
      <c r="O612" s="27"/>
    </row>
    <row r="613" spans="1:15" x14ac:dyDescent="0.25">
      <c r="A613" s="18"/>
      <c r="B613" s="41"/>
      <c r="C613" s="42"/>
      <c r="D613" s="42"/>
      <c r="E613" s="42"/>
      <c r="F613" s="42"/>
      <c r="G613" s="42"/>
      <c r="H613" s="42"/>
      <c r="I613" s="42"/>
      <c r="J613" s="42"/>
      <c r="K613" s="42"/>
      <c r="L613" s="42"/>
      <c r="M613" s="34"/>
      <c r="N613" s="42"/>
      <c r="O613" s="27"/>
    </row>
    <row r="614" spans="1:15" x14ac:dyDescent="0.25">
      <c r="A614" s="18"/>
      <c r="B614" s="41"/>
      <c r="C614" s="42"/>
      <c r="D614" s="42"/>
      <c r="E614" s="42"/>
      <c r="F614" s="42"/>
      <c r="G614" s="42"/>
      <c r="H614" s="42"/>
      <c r="I614" s="42"/>
      <c r="J614" s="42"/>
      <c r="K614" s="42"/>
      <c r="L614" s="42"/>
      <c r="M614" s="34"/>
      <c r="N614" s="42"/>
      <c r="O614" s="27"/>
    </row>
    <row r="615" spans="1:15" x14ac:dyDescent="0.25">
      <c r="A615" s="18"/>
      <c r="B615" s="41"/>
      <c r="C615" s="42"/>
      <c r="D615" s="42"/>
      <c r="E615" s="42"/>
      <c r="F615" s="42"/>
      <c r="G615" s="42"/>
      <c r="H615" s="42"/>
      <c r="I615" s="42"/>
      <c r="J615" s="42"/>
      <c r="K615" s="42"/>
      <c r="L615" s="42"/>
      <c r="M615" s="34"/>
      <c r="N615" s="42"/>
      <c r="O615" s="27"/>
    </row>
    <row r="616" spans="1:15" x14ac:dyDescent="0.25">
      <c r="A616" s="18"/>
      <c r="B616" s="41"/>
      <c r="C616" s="42"/>
      <c r="D616" s="42"/>
      <c r="E616" s="42"/>
      <c r="F616" s="42"/>
      <c r="G616" s="42"/>
      <c r="H616" s="42"/>
      <c r="I616" s="42"/>
      <c r="J616" s="42"/>
      <c r="K616" s="42"/>
      <c r="L616" s="42"/>
      <c r="M616" s="34"/>
      <c r="N616" s="42"/>
      <c r="O616" s="27"/>
    </row>
    <row r="617" spans="1:15" x14ac:dyDescent="0.25">
      <c r="A617" s="18"/>
      <c r="B617" s="41"/>
      <c r="C617" s="42"/>
      <c r="D617" s="42"/>
      <c r="E617" s="42"/>
      <c r="F617" s="42"/>
      <c r="G617" s="42"/>
      <c r="H617" s="42"/>
      <c r="I617" s="42"/>
      <c r="J617" s="42"/>
      <c r="K617" s="42"/>
      <c r="L617" s="42"/>
      <c r="M617" s="34"/>
      <c r="N617" s="42"/>
      <c r="O617" s="27"/>
    </row>
    <row r="618" spans="1:15" x14ac:dyDescent="0.25">
      <c r="A618" s="18"/>
      <c r="B618" s="41"/>
      <c r="C618" s="42"/>
      <c r="D618" s="42"/>
      <c r="E618" s="42"/>
      <c r="F618" s="42"/>
      <c r="G618" s="42"/>
      <c r="H618" s="42"/>
      <c r="I618" s="42"/>
      <c r="J618" s="42"/>
      <c r="K618" s="42"/>
      <c r="L618" s="42"/>
      <c r="M618" s="34"/>
      <c r="N618" s="42"/>
      <c r="O618" s="27"/>
    </row>
    <row r="619" spans="1:15" x14ac:dyDescent="0.25">
      <c r="A619" s="18"/>
      <c r="B619" s="41"/>
      <c r="C619" s="42"/>
      <c r="D619" s="42"/>
      <c r="E619" s="42"/>
      <c r="F619" s="42"/>
      <c r="G619" s="42"/>
      <c r="H619" s="42"/>
      <c r="I619" s="42"/>
      <c r="J619" s="42"/>
      <c r="K619" s="42"/>
      <c r="L619" s="42"/>
      <c r="M619" s="34"/>
      <c r="N619" s="42"/>
      <c r="O619" s="27"/>
    </row>
    <row r="620" spans="1:15" x14ac:dyDescent="0.25">
      <c r="A620" s="18"/>
      <c r="B620" s="41"/>
      <c r="C620" s="42"/>
      <c r="D620" s="42"/>
      <c r="E620" s="42"/>
      <c r="F620" s="42"/>
      <c r="G620" s="42"/>
      <c r="H620" s="42"/>
      <c r="I620" s="42"/>
      <c r="J620" s="42"/>
      <c r="K620" s="42"/>
      <c r="L620" s="42"/>
      <c r="M620" s="34"/>
      <c r="N620" s="42"/>
      <c r="O620" s="27"/>
    </row>
    <row r="621" spans="1:15" x14ac:dyDescent="0.25">
      <c r="A621" s="18"/>
      <c r="B621" s="41"/>
      <c r="C621" s="42"/>
      <c r="D621" s="42"/>
      <c r="E621" s="42"/>
      <c r="F621" s="42"/>
      <c r="G621" s="42"/>
      <c r="H621" s="42"/>
      <c r="I621" s="42"/>
      <c r="J621" s="42"/>
      <c r="K621" s="42"/>
      <c r="L621" s="42"/>
      <c r="M621" s="34"/>
      <c r="N621" s="42"/>
      <c r="O621" s="27"/>
    </row>
    <row r="622" spans="1:15" x14ac:dyDescent="0.25">
      <c r="A622" s="18"/>
      <c r="B622" s="41"/>
      <c r="C622" s="42"/>
      <c r="D622" s="42"/>
      <c r="E622" s="42"/>
      <c r="F622" s="42"/>
      <c r="G622" s="42"/>
      <c r="H622" s="42"/>
      <c r="I622" s="42"/>
      <c r="J622" s="42"/>
      <c r="K622" s="42"/>
      <c r="L622" s="42"/>
      <c r="M622" s="34"/>
      <c r="N622" s="42"/>
      <c r="O622" s="27"/>
    </row>
    <row r="623" spans="1:15" x14ac:dyDescent="0.25">
      <c r="A623" s="18"/>
      <c r="B623" s="41"/>
      <c r="C623" s="42"/>
      <c r="D623" s="42"/>
      <c r="E623" s="42"/>
      <c r="F623" s="42"/>
      <c r="G623" s="42"/>
      <c r="H623" s="42"/>
      <c r="I623" s="42"/>
      <c r="J623" s="42"/>
      <c r="K623" s="42"/>
      <c r="L623" s="42"/>
      <c r="M623" s="34"/>
      <c r="N623" s="42"/>
      <c r="O623" s="27"/>
    </row>
    <row r="624" spans="1:15" x14ac:dyDescent="0.25">
      <c r="A624" s="18"/>
      <c r="B624" s="41"/>
      <c r="C624" s="42"/>
      <c r="D624" s="42"/>
      <c r="E624" s="42"/>
      <c r="F624" s="42"/>
      <c r="G624" s="42"/>
      <c r="H624" s="42"/>
      <c r="I624" s="42"/>
      <c r="J624" s="42"/>
      <c r="K624" s="42"/>
      <c r="L624" s="42"/>
      <c r="M624" s="34"/>
      <c r="N624" s="42"/>
      <c r="O624" s="27"/>
    </row>
    <row r="625" spans="1:15" x14ac:dyDescent="0.25">
      <c r="A625" s="18"/>
      <c r="B625" s="41"/>
      <c r="C625" s="42"/>
      <c r="D625" s="42"/>
      <c r="E625" s="42"/>
      <c r="F625" s="42"/>
      <c r="G625" s="42"/>
      <c r="H625" s="42"/>
      <c r="I625" s="42"/>
      <c r="J625" s="42"/>
      <c r="K625" s="42"/>
      <c r="L625" s="42"/>
      <c r="M625" s="34"/>
      <c r="N625" s="42"/>
      <c r="O625" s="27"/>
    </row>
    <row r="626" spans="1:15" x14ac:dyDescent="0.25">
      <c r="A626" s="18"/>
      <c r="B626" s="41"/>
      <c r="C626" s="42"/>
      <c r="D626" s="42"/>
      <c r="E626" s="42"/>
      <c r="F626" s="42"/>
      <c r="G626" s="42"/>
      <c r="H626" s="42"/>
      <c r="I626" s="42"/>
      <c r="J626" s="42"/>
      <c r="K626" s="42"/>
      <c r="L626" s="42"/>
      <c r="M626" s="34"/>
      <c r="N626" s="42"/>
      <c r="O626" s="27"/>
    </row>
    <row r="627" spans="1:15" x14ac:dyDescent="0.25">
      <c r="A627" s="18"/>
      <c r="B627" s="41"/>
      <c r="C627" s="42"/>
      <c r="D627" s="42"/>
      <c r="E627" s="42"/>
      <c r="F627" s="42"/>
      <c r="G627" s="42"/>
      <c r="H627" s="42"/>
      <c r="I627" s="42"/>
      <c r="J627" s="42"/>
      <c r="K627" s="42"/>
      <c r="L627" s="42"/>
      <c r="M627" s="34"/>
      <c r="N627" s="42"/>
      <c r="O627" s="27"/>
    </row>
    <row r="628" spans="1:15" x14ac:dyDescent="0.25">
      <c r="A628" s="18"/>
      <c r="B628" s="41"/>
      <c r="C628" s="42"/>
      <c r="D628" s="42"/>
      <c r="E628" s="42"/>
      <c r="F628" s="42"/>
      <c r="G628" s="42"/>
      <c r="H628" s="42"/>
      <c r="I628" s="42"/>
      <c r="J628" s="42"/>
      <c r="K628" s="42"/>
      <c r="L628" s="42"/>
      <c r="M628" s="34"/>
      <c r="N628" s="42"/>
      <c r="O628" s="27"/>
    </row>
    <row r="629" spans="1:15" x14ac:dyDescent="0.25">
      <c r="A629" s="18"/>
      <c r="B629" s="41"/>
      <c r="C629" s="42"/>
      <c r="D629" s="42"/>
      <c r="E629" s="42"/>
      <c r="F629" s="42"/>
      <c r="G629" s="42"/>
      <c r="H629" s="42"/>
      <c r="I629" s="42"/>
      <c r="J629" s="42"/>
      <c r="K629" s="42"/>
      <c r="L629" s="42"/>
      <c r="M629" s="34"/>
      <c r="N629" s="42"/>
      <c r="O629" s="27"/>
    </row>
    <row r="630" spans="1:15" x14ac:dyDescent="0.25">
      <c r="A630" s="18"/>
      <c r="B630" s="41"/>
      <c r="C630" s="42"/>
      <c r="D630" s="42"/>
      <c r="E630" s="42"/>
      <c r="F630" s="42"/>
      <c r="G630" s="42"/>
      <c r="H630" s="42"/>
      <c r="I630" s="42"/>
      <c r="J630" s="42"/>
      <c r="K630" s="42"/>
      <c r="L630" s="42"/>
      <c r="M630" s="34"/>
      <c r="N630" s="42"/>
      <c r="O630" s="27"/>
    </row>
    <row r="631" spans="1:15" x14ac:dyDescent="0.25">
      <c r="A631" s="18"/>
      <c r="B631" s="41"/>
      <c r="C631" s="42"/>
      <c r="D631" s="42"/>
      <c r="E631" s="42"/>
      <c r="F631" s="42"/>
      <c r="G631" s="42"/>
      <c r="H631" s="42"/>
      <c r="I631" s="42"/>
      <c r="J631" s="42"/>
      <c r="K631" s="42"/>
      <c r="L631" s="42"/>
      <c r="M631" s="34"/>
      <c r="N631" s="42"/>
      <c r="O631" s="27"/>
    </row>
    <row r="632" spans="1:15" x14ac:dyDescent="0.25">
      <c r="A632" s="18"/>
      <c r="B632" s="41"/>
      <c r="C632" s="42"/>
      <c r="D632" s="42"/>
      <c r="E632" s="42"/>
      <c r="F632" s="42"/>
      <c r="G632" s="42"/>
      <c r="H632" s="42"/>
      <c r="I632" s="42"/>
      <c r="J632" s="42"/>
      <c r="K632" s="42"/>
      <c r="L632" s="42"/>
      <c r="M632" s="34"/>
      <c r="N632" s="42"/>
      <c r="O632" s="27"/>
    </row>
    <row r="633" spans="1:15" x14ac:dyDescent="0.25">
      <c r="A633" s="18"/>
      <c r="B633" s="41"/>
      <c r="C633" s="42"/>
      <c r="D633" s="42"/>
      <c r="E633" s="42"/>
      <c r="F633" s="42"/>
      <c r="G633" s="42"/>
      <c r="H633" s="42"/>
      <c r="I633" s="42"/>
      <c r="J633" s="42"/>
      <c r="K633" s="42"/>
      <c r="L633" s="42"/>
      <c r="M633" s="34"/>
      <c r="N633" s="42"/>
      <c r="O633" s="27"/>
    </row>
    <row r="634" spans="1:15" x14ac:dyDescent="0.25">
      <c r="A634" s="18"/>
      <c r="B634" s="41"/>
      <c r="C634" s="42"/>
      <c r="D634" s="42"/>
      <c r="E634" s="42"/>
      <c r="F634" s="42"/>
      <c r="G634" s="42"/>
      <c r="H634" s="42"/>
      <c r="I634" s="42"/>
      <c r="J634" s="42"/>
      <c r="K634" s="42"/>
      <c r="L634" s="42"/>
      <c r="M634" s="34"/>
      <c r="N634" s="42"/>
      <c r="O634" s="27"/>
    </row>
    <row r="635" spans="1:15" x14ac:dyDescent="0.25">
      <c r="A635" s="18"/>
      <c r="B635" s="41"/>
      <c r="C635" s="42"/>
      <c r="D635" s="42"/>
      <c r="E635" s="42"/>
      <c r="F635" s="42"/>
      <c r="G635" s="42"/>
      <c r="H635" s="42"/>
      <c r="I635" s="42"/>
      <c r="J635" s="42"/>
      <c r="K635" s="42"/>
      <c r="L635" s="42"/>
      <c r="M635" s="34"/>
      <c r="N635" s="42"/>
      <c r="O635" s="27"/>
    </row>
    <row r="636" spans="1:15" x14ac:dyDescent="0.25">
      <c r="A636" s="18"/>
      <c r="B636" s="41"/>
      <c r="C636" s="42"/>
      <c r="D636" s="42"/>
      <c r="E636" s="42"/>
      <c r="F636" s="42"/>
      <c r="G636" s="42"/>
      <c r="H636" s="42"/>
      <c r="I636" s="42"/>
      <c r="J636" s="42"/>
      <c r="K636" s="42"/>
      <c r="L636" s="42"/>
      <c r="M636" s="34"/>
      <c r="N636" s="42"/>
      <c r="O636" s="27"/>
    </row>
    <row r="637" spans="1:15" x14ac:dyDescent="0.25">
      <c r="A637" s="18"/>
      <c r="B637" s="41"/>
      <c r="C637" s="42"/>
      <c r="D637" s="42"/>
      <c r="E637" s="42"/>
      <c r="F637" s="42"/>
      <c r="G637" s="42"/>
      <c r="H637" s="42"/>
      <c r="I637" s="42"/>
      <c r="J637" s="42"/>
      <c r="K637" s="42"/>
      <c r="L637" s="42"/>
      <c r="M637" s="34"/>
      <c r="N637" s="42"/>
      <c r="O637" s="27"/>
    </row>
    <row r="638" spans="1:15" x14ac:dyDescent="0.25">
      <c r="A638" s="18"/>
      <c r="B638" s="41"/>
      <c r="C638" s="42"/>
      <c r="D638" s="42"/>
      <c r="E638" s="42"/>
      <c r="F638" s="42"/>
      <c r="G638" s="42"/>
      <c r="H638" s="42"/>
      <c r="I638" s="42"/>
      <c r="J638" s="42"/>
      <c r="K638" s="42"/>
      <c r="L638" s="42"/>
      <c r="M638" s="34"/>
      <c r="N638" s="42"/>
      <c r="O638" s="27"/>
    </row>
    <row r="639" spans="1:15" x14ac:dyDescent="0.25">
      <c r="A639" s="18"/>
      <c r="B639" s="41"/>
      <c r="C639" s="42"/>
      <c r="D639" s="42"/>
      <c r="E639" s="42"/>
      <c r="F639" s="42"/>
      <c r="G639" s="42"/>
      <c r="H639" s="42"/>
      <c r="I639" s="42"/>
      <c r="J639" s="42"/>
      <c r="K639" s="42"/>
      <c r="L639" s="42"/>
      <c r="M639" s="34"/>
      <c r="N639" s="42"/>
      <c r="O639" s="27"/>
    </row>
    <row r="640" spans="1:15" x14ac:dyDescent="0.25">
      <c r="A640" s="18"/>
      <c r="B640" s="41"/>
      <c r="C640" s="42"/>
      <c r="D640" s="42"/>
      <c r="E640" s="42"/>
      <c r="F640" s="42"/>
      <c r="G640" s="42"/>
      <c r="H640" s="42"/>
      <c r="I640" s="42"/>
      <c r="J640" s="42"/>
      <c r="K640" s="42"/>
      <c r="L640" s="42"/>
      <c r="M640" s="34"/>
      <c r="N640" s="42"/>
      <c r="O640" s="27"/>
    </row>
    <row r="641" spans="1:15" x14ac:dyDescent="0.25">
      <c r="A641" s="18"/>
      <c r="B641" s="41"/>
      <c r="C641" s="42"/>
      <c r="D641" s="42"/>
      <c r="E641" s="42"/>
      <c r="F641" s="42"/>
      <c r="G641" s="42"/>
      <c r="H641" s="42"/>
      <c r="I641" s="42"/>
      <c r="J641" s="42"/>
      <c r="K641" s="42"/>
      <c r="L641" s="42"/>
      <c r="M641" s="34"/>
      <c r="N641" s="42"/>
      <c r="O641" s="27"/>
    </row>
    <row r="642" spans="1:15" x14ac:dyDescent="0.25">
      <c r="A642" s="18"/>
      <c r="B642" s="41"/>
      <c r="C642" s="42"/>
      <c r="D642" s="42"/>
      <c r="E642" s="42"/>
      <c r="F642" s="42"/>
      <c r="G642" s="42"/>
      <c r="H642" s="42"/>
      <c r="I642" s="42"/>
      <c r="J642" s="42"/>
      <c r="K642" s="42"/>
      <c r="L642" s="42"/>
      <c r="M642" s="34"/>
      <c r="N642" s="42"/>
      <c r="O642" s="27"/>
    </row>
    <row r="643" spans="1:15" x14ac:dyDescent="0.25">
      <c r="A643" s="18"/>
      <c r="B643" s="41"/>
      <c r="C643" s="42"/>
      <c r="D643" s="42"/>
      <c r="E643" s="42"/>
      <c r="F643" s="42"/>
      <c r="G643" s="42"/>
      <c r="H643" s="42"/>
      <c r="I643" s="42"/>
      <c r="J643" s="42"/>
      <c r="K643" s="42"/>
      <c r="L643" s="42"/>
      <c r="M643" s="34"/>
      <c r="N643" s="42"/>
      <c r="O643" s="27"/>
    </row>
    <row r="644" spans="1:15" x14ac:dyDescent="0.25">
      <c r="A644" s="18"/>
      <c r="B644" s="41"/>
      <c r="C644" s="42"/>
      <c r="D644" s="42"/>
      <c r="E644" s="42"/>
      <c r="F644" s="42"/>
      <c r="G644" s="42"/>
      <c r="H644" s="42"/>
      <c r="I644" s="42"/>
      <c r="J644" s="42"/>
      <c r="K644" s="42"/>
      <c r="L644" s="42"/>
      <c r="M644" s="34"/>
      <c r="N644" s="42"/>
      <c r="O644" s="27"/>
    </row>
    <row r="645" spans="1:15" x14ac:dyDescent="0.25">
      <c r="A645" s="18"/>
      <c r="B645" s="41"/>
      <c r="C645" s="42"/>
      <c r="D645" s="42"/>
      <c r="E645" s="42"/>
      <c r="F645" s="42"/>
      <c r="G645" s="42"/>
      <c r="H645" s="42"/>
      <c r="I645" s="42"/>
      <c r="J645" s="42"/>
      <c r="K645" s="42"/>
      <c r="L645" s="42"/>
      <c r="M645" s="34"/>
      <c r="N645" s="42"/>
      <c r="O645" s="27"/>
    </row>
    <row r="646" spans="1:15" x14ac:dyDescent="0.25">
      <c r="A646" s="18"/>
      <c r="B646" s="41"/>
      <c r="C646" s="42"/>
      <c r="D646" s="42"/>
      <c r="E646" s="42"/>
      <c r="F646" s="42"/>
      <c r="G646" s="42"/>
      <c r="H646" s="42"/>
      <c r="I646" s="42"/>
      <c r="J646" s="42"/>
      <c r="K646" s="42"/>
      <c r="L646" s="42"/>
      <c r="M646" s="34"/>
      <c r="N646" s="42"/>
      <c r="O646" s="27"/>
    </row>
    <row r="647" spans="1:15" x14ac:dyDescent="0.25">
      <c r="A647" s="18"/>
      <c r="B647" s="41"/>
      <c r="C647" s="42"/>
      <c r="D647" s="42"/>
      <c r="E647" s="42"/>
      <c r="F647" s="42"/>
      <c r="G647" s="42"/>
      <c r="H647" s="42"/>
      <c r="I647" s="42"/>
      <c r="J647" s="42"/>
      <c r="K647" s="42"/>
      <c r="L647" s="42"/>
      <c r="M647" s="34"/>
      <c r="N647" s="42"/>
      <c r="O647" s="27"/>
    </row>
    <row r="648" spans="1:15" x14ac:dyDescent="0.25">
      <c r="A648" s="18"/>
      <c r="B648" s="41"/>
      <c r="C648" s="42"/>
      <c r="D648" s="42"/>
      <c r="E648" s="42"/>
      <c r="F648" s="42"/>
      <c r="G648" s="42"/>
      <c r="H648" s="42"/>
      <c r="I648" s="42"/>
      <c r="J648" s="42"/>
      <c r="K648" s="42"/>
      <c r="L648" s="42"/>
      <c r="M648" s="34"/>
      <c r="N648" s="42"/>
      <c r="O648" s="27"/>
    </row>
    <row r="649" spans="1:15" x14ac:dyDescent="0.25">
      <c r="A649" s="18"/>
      <c r="B649" s="41"/>
      <c r="C649" s="42"/>
      <c r="D649" s="42"/>
      <c r="E649" s="42"/>
      <c r="F649" s="42"/>
      <c r="G649" s="42"/>
      <c r="H649" s="42"/>
      <c r="I649" s="42"/>
      <c r="J649" s="42"/>
      <c r="K649" s="42"/>
      <c r="L649" s="42"/>
      <c r="M649" s="34"/>
      <c r="N649" s="42"/>
      <c r="O649" s="27"/>
    </row>
    <row r="650" spans="1:15" x14ac:dyDescent="0.25">
      <c r="A650" s="18"/>
      <c r="B650" s="41"/>
      <c r="C650" s="42"/>
      <c r="D650" s="42"/>
      <c r="E650" s="42"/>
      <c r="F650" s="42"/>
      <c r="G650" s="42"/>
      <c r="H650" s="42"/>
      <c r="I650" s="42"/>
      <c r="J650" s="42"/>
      <c r="K650" s="42"/>
      <c r="L650" s="42"/>
      <c r="M650" s="34"/>
      <c r="N650" s="42"/>
      <c r="O650" s="27"/>
    </row>
    <row r="651" spans="1:15" x14ac:dyDescent="0.25">
      <c r="A651" s="18"/>
      <c r="B651" s="41"/>
      <c r="C651" s="42"/>
      <c r="D651" s="42"/>
      <c r="E651" s="42"/>
      <c r="F651" s="42"/>
      <c r="G651" s="42"/>
      <c r="H651" s="42"/>
      <c r="I651" s="42"/>
      <c r="J651" s="42"/>
      <c r="K651" s="42"/>
      <c r="L651" s="42"/>
      <c r="M651" s="34"/>
      <c r="N651" s="42"/>
      <c r="O651" s="27"/>
    </row>
    <row r="652" spans="1:15" x14ac:dyDescent="0.25">
      <c r="A652" s="18"/>
      <c r="B652" s="41"/>
      <c r="C652" s="42"/>
      <c r="D652" s="42"/>
      <c r="E652" s="42"/>
      <c r="F652" s="42"/>
      <c r="G652" s="42"/>
      <c r="H652" s="42"/>
      <c r="I652" s="42"/>
      <c r="J652" s="42"/>
      <c r="K652" s="42"/>
      <c r="L652" s="42"/>
      <c r="M652" s="34"/>
      <c r="N652" s="42"/>
      <c r="O652" s="27"/>
    </row>
    <row r="653" spans="1:15" x14ac:dyDescent="0.25">
      <c r="A653" s="18"/>
      <c r="B653" s="41"/>
      <c r="C653" s="42"/>
      <c r="D653" s="42"/>
      <c r="E653" s="42"/>
      <c r="F653" s="42"/>
      <c r="G653" s="42"/>
      <c r="H653" s="42"/>
      <c r="I653" s="42"/>
      <c r="J653" s="42"/>
      <c r="K653" s="42"/>
      <c r="L653" s="42"/>
      <c r="M653" s="34"/>
      <c r="N653" s="42"/>
      <c r="O653" s="27"/>
    </row>
    <row r="654" spans="1:15" x14ac:dyDescent="0.25">
      <c r="A654" s="18"/>
      <c r="B654" s="41"/>
      <c r="C654" s="42"/>
      <c r="D654" s="42"/>
      <c r="E654" s="42"/>
      <c r="F654" s="42"/>
      <c r="G654" s="42"/>
      <c r="H654" s="42"/>
      <c r="I654" s="42"/>
      <c r="J654" s="42"/>
      <c r="K654" s="42"/>
      <c r="L654" s="42"/>
      <c r="M654" s="34"/>
      <c r="N654" s="42"/>
      <c r="O654" s="27"/>
    </row>
    <row r="655" spans="1:15" x14ac:dyDescent="0.25">
      <c r="A655" s="18"/>
      <c r="B655" s="41"/>
      <c r="C655" s="42"/>
      <c r="D655" s="42"/>
      <c r="E655" s="42"/>
      <c r="F655" s="42"/>
      <c r="G655" s="42"/>
      <c r="H655" s="42"/>
      <c r="I655" s="42"/>
      <c r="J655" s="42"/>
      <c r="K655" s="42"/>
      <c r="L655" s="42"/>
      <c r="M655" s="34"/>
      <c r="N655" s="42"/>
      <c r="O655" s="27"/>
    </row>
    <row r="656" spans="1:15" x14ac:dyDescent="0.25">
      <c r="A656" s="18"/>
      <c r="B656" s="41"/>
      <c r="C656" s="42"/>
      <c r="D656" s="42"/>
      <c r="E656" s="42"/>
      <c r="F656" s="42"/>
      <c r="G656" s="42"/>
      <c r="H656" s="42"/>
      <c r="I656" s="42"/>
      <c r="J656" s="42"/>
      <c r="K656" s="42"/>
      <c r="L656" s="42"/>
      <c r="M656" s="34"/>
      <c r="N656" s="42"/>
      <c r="O656" s="27"/>
    </row>
    <row r="657" spans="1:15" x14ac:dyDescent="0.25">
      <c r="A657" s="18"/>
      <c r="B657" s="41"/>
      <c r="C657" s="42"/>
      <c r="D657" s="42"/>
      <c r="E657" s="42"/>
      <c r="F657" s="42"/>
      <c r="G657" s="42"/>
      <c r="H657" s="42"/>
      <c r="I657" s="42"/>
      <c r="J657" s="42"/>
      <c r="K657" s="42"/>
      <c r="L657" s="42"/>
      <c r="M657" s="34"/>
      <c r="N657" s="42"/>
      <c r="O657" s="27"/>
    </row>
    <row r="658" spans="1:15" x14ac:dyDescent="0.25">
      <c r="A658" s="18"/>
      <c r="B658" s="41"/>
      <c r="C658" s="42"/>
      <c r="D658" s="42"/>
      <c r="E658" s="42"/>
      <c r="F658" s="42"/>
      <c r="G658" s="42"/>
      <c r="H658" s="42"/>
      <c r="I658" s="42"/>
      <c r="J658" s="42"/>
      <c r="K658" s="42"/>
      <c r="L658" s="42"/>
      <c r="M658" s="34"/>
      <c r="N658" s="42"/>
      <c r="O658" s="27"/>
    </row>
    <row r="659" spans="1:15" x14ac:dyDescent="0.25">
      <c r="A659" s="18"/>
      <c r="B659" s="41"/>
      <c r="C659" s="42"/>
      <c r="D659" s="42"/>
      <c r="E659" s="42"/>
      <c r="F659" s="42"/>
      <c r="G659" s="42"/>
      <c r="H659" s="42"/>
      <c r="I659" s="42"/>
      <c r="J659" s="42"/>
      <c r="K659" s="42"/>
      <c r="L659" s="42"/>
      <c r="M659" s="34"/>
      <c r="N659" s="42"/>
      <c r="O659" s="27"/>
    </row>
    <row r="660" spans="1:15" x14ac:dyDescent="0.25">
      <c r="A660" s="18"/>
      <c r="B660" s="41"/>
      <c r="C660" s="42"/>
      <c r="D660" s="42"/>
      <c r="E660" s="42"/>
      <c r="F660" s="42"/>
      <c r="G660" s="42"/>
      <c r="H660" s="42"/>
      <c r="I660" s="42"/>
      <c r="J660" s="42"/>
      <c r="K660" s="42"/>
      <c r="L660" s="42"/>
      <c r="M660" s="34"/>
      <c r="N660" s="42"/>
      <c r="O660" s="27"/>
    </row>
    <row r="661" spans="1:15" x14ac:dyDescent="0.25">
      <c r="A661" s="18"/>
      <c r="B661" s="41"/>
      <c r="C661" s="42"/>
      <c r="D661" s="42"/>
      <c r="E661" s="42"/>
      <c r="F661" s="42"/>
      <c r="G661" s="42"/>
      <c r="H661" s="42"/>
      <c r="I661" s="42"/>
      <c r="J661" s="42"/>
      <c r="K661" s="42"/>
      <c r="L661" s="42"/>
      <c r="M661" s="34"/>
      <c r="N661" s="42"/>
      <c r="O661" s="27"/>
    </row>
    <row r="662" spans="1:15" x14ac:dyDescent="0.25">
      <c r="A662" s="18"/>
      <c r="B662" s="41"/>
      <c r="C662" s="42"/>
      <c r="D662" s="42"/>
      <c r="E662" s="42"/>
      <c r="F662" s="42"/>
      <c r="G662" s="42"/>
      <c r="H662" s="42"/>
      <c r="I662" s="42"/>
      <c r="J662" s="42"/>
      <c r="K662" s="42"/>
      <c r="L662" s="42"/>
      <c r="M662" s="34"/>
      <c r="N662" s="42"/>
      <c r="O662" s="27"/>
    </row>
    <row r="663" spans="1:15" x14ac:dyDescent="0.25">
      <c r="A663" s="18"/>
      <c r="B663" s="41"/>
      <c r="C663" s="42"/>
      <c r="D663" s="42"/>
      <c r="E663" s="42"/>
      <c r="F663" s="42"/>
      <c r="G663" s="42"/>
      <c r="H663" s="42"/>
      <c r="I663" s="42"/>
      <c r="J663" s="42"/>
      <c r="K663" s="42"/>
      <c r="L663" s="42"/>
      <c r="M663" s="34"/>
      <c r="N663" s="42"/>
      <c r="O663" s="27"/>
    </row>
    <row r="664" spans="1:15" x14ac:dyDescent="0.25">
      <c r="A664" s="18"/>
      <c r="B664" s="41"/>
      <c r="C664" s="42"/>
      <c r="D664" s="42"/>
      <c r="E664" s="42"/>
      <c r="F664" s="42"/>
      <c r="G664" s="42"/>
      <c r="H664" s="42"/>
      <c r="I664" s="42"/>
      <c r="J664" s="42"/>
      <c r="K664" s="42"/>
      <c r="L664" s="42"/>
      <c r="M664" s="34"/>
      <c r="N664" s="42"/>
      <c r="O664" s="27"/>
    </row>
    <row r="665" spans="1:15" x14ac:dyDescent="0.25">
      <c r="A665" s="18"/>
      <c r="B665" s="41"/>
      <c r="C665" s="42"/>
      <c r="D665" s="42"/>
      <c r="E665" s="42"/>
      <c r="F665" s="42"/>
      <c r="G665" s="42"/>
      <c r="H665" s="42"/>
      <c r="I665" s="42"/>
      <c r="J665" s="42"/>
      <c r="K665" s="42"/>
      <c r="L665" s="42"/>
      <c r="M665" s="34"/>
      <c r="N665" s="42"/>
      <c r="O665" s="27"/>
    </row>
    <row r="666" spans="1:15" x14ac:dyDescent="0.25">
      <c r="A666" s="18"/>
      <c r="B666" s="41"/>
      <c r="C666" s="42"/>
      <c r="D666" s="42"/>
      <c r="E666" s="42"/>
      <c r="F666" s="42"/>
      <c r="G666" s="42"/>
      <c r="H666" s="42"/>
      <c r="I666" s="42"/>
      <c r="J666" s="42"/>
      <c r="K666" s="42"/>
      <c r="L666" s="42"/>
      <c r="M666" s="34"/>
      <c r="N666" s="42"/>
      <c r="O666" s="27"/>
    </row>
    <row r="667" spans="1:15" x14ac:dyDescent="0.25">
      <c r="A667" s="18"/>
      <c r="B667" s="41"/>
      <c r="C667" s="42"/>
      <c r="D667" s="42"/>
      <c r="E667" s="42"/>
      <c r="F667" s="42"/>
      <c r="G667" s="42"/>
      <c r="H667" s="42"/>
      <c r="I667" s="42"/>
      <c r="J667" s="42"/>
      <c r="K667" s="42"/>
      <c r="L667" s="42"/>
      <c r="M667" s="34"/>
      <c r="N667" s="42"/>
      <c r="O667" s="27"/>
    </row>
    <row r="668" spans="1:15" x14ac:dyDescent="0.25">
      <c r="A668" s="18"/>
      <c r="B668" s="41"/>
      <c r="C668" s="42"/>
      <c r="D668" s="42"/>
      <c r="E668" s="42"/>
      <c r="F668" s="42"/>
      <c r="G668" s="42"/>
      <c r="H668" s="42"/>
      <c r="I668" s="42"/>
      <c r="J668" s="42"/>
      <c r="K668" s="42"/>
      <c r="L668" s="42"/>
      <c r="M668" s="34"/>
      <c r="N668" s="42"/>
      <c r="O668" s="27"/>
    </row>
    <row r="669" spans="1:15" x14ac:dyDescent="0.25">
      <c r="A669" s="18"/>
      <c r="B669" s="41"/>
      <c r="C669" s="42"/>
      <c r="D669" s="42"/>
      <c r="E669" s="42"/>
      <c r="F669" s="42"/>
      <c r="G669" s="42"/>
      <c r="H669" s="42"/>
      <c r="I669" s="42"/>
      <c r="J669" s="42"/>
      <c r="K669" s="42"/>
      <c r="L669" s="42"/>
      <c r="M669" s="34"/>
      <c r="N669" s="42"/>
      <c r="O669" s="27"/>
    </row>
    <row r="670" spans="1:15" x14ac:dyDescent="0.25">
      <c r="A670" s="18"/>
      <c r="B670" s="41"/>
      <c r="C670" s="42"/>
      <c r="D670" s="42"/>
      <c r="E670" s="42"/>
      <c r="F670" s="42"/>
      <c r="G670" s="42"/>
      <c r="H670" s="42"/>
      <c r="I670" s="42"/>
      <c r="J670" s="42"/>
      <c r="K670" s="42"/>
      <c r="L670" s="42"/>
      <c r="M670" s="34"/>
      <c r="N670" s="42"/>
      <c r="O670" s="27"/>
    </row>
    <row r="671" spans="1:15" x14ac:dyDescent="0.25">
      <c r="A671" s="18"/>
      <c r="B671" s="41"/>
      <c r="C671" s="42"/>
      <c r="D671" s="42"/>
      <c r="E671" s="42"/>
      <c r="F671" s="42"/>
      <c r="G671" s="42"/>
      <c r="H671" s="42"/>
      <c r="I671" s="42"/>
      <c r="J671" s="42"/>
      <c r="K671" s="42"/>
      <c r="L671" s="42"/>
      <c r="M671" s="34"/>
      <c r="N671" s="42"/>
      <c r="O671" s="27"/>
    </row>
    <row r="672" spans="1:15" x14ac:dyDescent="0.25">
      <c r="A672" s="18"/>
      <c r="B672" s="41"/>
      <c r="C672" s="42"/>
      <c r="D672" s="42"/>
      <c r="E672" s="42"/>
      <c r="F672" s="42"/>
      <c r="G672" s="42"/>
      <c r="H672" s="42"/>
      <c r="I672" s="42"/>
      <c r="J672" s="42"/>
      <c r="K672" s="42"/>
      <c r="L672" s="42"/>
      <c r="M672" s="34"/>
      <c r="N672" s="42"/>
      <c r="O672" s="27"/>
    </row>
    <row r="673" spans="1:15" x14ac:dyDescent="0.25">
      <c r="A673" s="18"/>
      <c r="B673" s="41"/>
      <c r="C673" s="42"/>
      <c r="D673" s="42"/>
      <c r="E673" s="42"/>
      <c r="F673" s="42"/>
      <c r="G673" s="42"/>
      <c r="H673" s="42"/>
      <c r="I673" s="42"/>
      <c r="J673" s="42"/>
      <c r="K673" s="42"/>
      <c r="L673" s="42"/>
      <c r="M673" s="34"/>
      <c r="N673" s="42"/>
      <c r="O673" s="27"/>
    </row>
    <row r="674" spans="1:15" x14ac:dyDescent="0.25">
      <c r="A674" s="18"/>
      <c r="B674" s="41"/>
      <c r="C674" s="42"/>
      <c r="D674" s="42"/>
      <c r="E674" s="42"/>
      <c r="F674" s="42"/>
      <c r="G674" s="42"/>
      <c r="H674" s="42"/>
      <c r="I674" s="42"/>
      <c r="J674" s="42"/>
      <c r="K674" s="42"/>
      <c r="L674" s="42"/>
      <c r="M674" s="34"/>
      <c r="N674" s="42"/>
      <c r="O674" s="27"/>
    </row>
    <row r="675" spans="1:15" x14ac:dyDescent="0.25">
      <c r="A675" s="18"/>
      <c r="B675" s="41"/>
      <c r="C675" s="42"/>
      <c r="D675" s="42"/>
      <c r="E675" s="42"/>
      <c r="F675" s="42"/>
      <c r="G675" s="42"/>
      <c r="H675" s="42"/>
      <c r="I675" s="42"/>
      <c r="J675" s="42"/>
      <c r="K675" s="42"/>
      <c r="L675" s="42"/>
      <c r="M675" s="34"/>
      <c r="N675" s="42"/>
      <c r="O675" s="27"/>
    </row>
    <row r="676" spans="1:15" x14ac:dyDescent="0.25">
      <c r="A676" s="18"/>
      <c r="B676" s="41"/>
      <c r="C676" s="42"/>
      <c r="D676" s="42"/>
      <c r="E676" s="42"/>
      <c r="F676" s="42"/>
      <c r="G676" s="42"/>
      <c r="H676" s="42"/>
      <c r="I676" s="42"/>
      <c r="J676" s="42"/>
      <c r="K676" s="42"/>
      <c r="L676" s="42"/>
      <c r="M676" s="34"/>
      <c r="N676" s="42"/>
      <c r="O676" s="27"/>
    </row>
    <row r="677" spans="1:15" x14ac:dyDescent="0.25">
      <c r="A677" s="18"/>
      <c r="B677" s="41"/>
      <c r="C677" s="42"/>
      <c r="D677" s="42"/>
      <c r="E677" s="42"/>
      <c r="F677" s="42"/>
      <c r="G677" s="42"/>
      <c r="H677" s="42"/>
      <c r="I677" s="42"/>
      <c r="J677" s="42"/>
      <c r="K677" s="42"/>
      <c r="L677" s="42"/>
      <c r="M677" s="34"/>
      <c r="N677" s="42"/>
      <c r="O677" s="27"/>
    </row>
    <row r="678" spans="1:15" x14ac:dyDescent="0.25">
      <c r="A678" s="18"/>
      <c r="B678" s="41"/>
      <c r="C678" s="42"/>
      <c r="D678" s="42"/>
      <c r="E678" s="42"/>
      <c r="F678" s="42"/>
      <c r="G678" s="42"/>
      <c r="H678" s="42"/>
      <c r="I678" s="42"/>
      <c r="J678" s="42"/>
      <c r="K678" s="42"/>
      <c r="L678" s="42"/>
      <c r="M678" s="34"/>
      <c r="N678" s="42"/>
      <c r="O678" s="27"/>
    </row>
    <row r="679" spans="1:15" x14ac:dyDescent="0.25">
      <c r="A679" s="18"/>
      <c r="B679" s="41"/>
      <c r="C679" s="42"/>
      <c r="D679" s="42"/>
      <c r="E679" s="42"/>
      <c r="F679" s="42"/>
      <c r="G679" s="42"/>
      <c r="H679" s="42"/>
      <c r="I679" s="42"/>
      <c r="J679" s="42"/>
      <c r="K679" s="42"/>
      <c r="L679" s="42"/>
      <c r="M679" s="34"/>
      <c r="N679" s="42"/>
      <c r="O679" s="27"/>
    </row>
    <row r="680" spans="1:15" x14ac:dyDescent="0.25">
      <c r="A680" s="18"/>
      <c r="B680" s="41"/>
      <c r="C680" s="42"/>
      <c r="D680" s="42"/>
      <c r="E680" s="42"/>
      <c r="F680" s="42"/>
      <c r="G680" s="42"/>
      <c r="H680" s="42"/>
      <c r="I680" s="42"/>
      <c r="J680" s="42"/>
      <c r="K680" s="42"/>
      <c r="L680" s="42"/>
      <c r="M680" s="34"/>
      <c r="N680" s="42"/>
      <c r="O680" s="27"/>
    </row>
    <row r="681" spans="1:15" x14ac:dyDescent="0.25">
      <c r="A681" s="18"/>
      <c r="B681" s="41"/>
      <c r="C681" s="42"/>
      <c r="D681" s="42"/>
      <c r="E681" s="42"/>
      <c r="F681" s="42"/>
      <c r="G681" s="42"/>
      <c r="H681" s="42"/>
      <c r="I681" s="42"/>
      <c r="J681" s="42"/>
      <c r="K681" s="42"/>
      <c r="L681" s="42"/>
      <c r="M681" s="34"/>
      <c r="N681" s="42"/>
      <c r="O681" s="27"/>
    </row>
    <row r="682" spans="1:15" x14ac:dyDescent="0.25">
      <c r="A682" s="18"/>
      <c r="B682" s="41"/>
      <c r="C682" s="42"/>
      <c r="D682" s="42"/>
      <c r="E682" s="42"/>
      <c r="F682" s="42"/>
      <c r="G682" s="42"/>
      <c r="H682" s="42"/>
      <c r="I682" s="42"/>
      <c r="J682" s="42"/>
      <c r="K682" s="42"/>
      <c r="L682" s="42"/>
      <c r="M682" s="34"/>
      <c r="N682" s="42"/>
      <c r="O682" s="27"/>
    </row>
    <row r="683" spans="1:15" x14ac:dyDescent="0.25">
      <c r="A683" s="18"/>
      <c r="B683" s="41"/>
      <c r="C683" s="42"/>
      <c r="D683" s="42"/>
      <c r="E683" s="42"/>
      <c r="F683" s="42"/>
      <c r="G683" s="42"/>
      <c r="H683" s="42"/>
      <c r="I683" s="42"/>
      <c r="J683" s="42"/>
      <c r="K683" s="42"/>
      <c r="L683" s="42"/>
      <c r="M683" s="34"/>
      <c r="N683" s="42"/>
      <c r="O683" s="27"/>
    </row>
    <row r="684" spans="1:15" x14ac:dyDescent="0.25">
      <c r="A684" s="18"/>
      <c r="B684" s="41"/>
      <c r="C684" s="42"/>
      <c r="D684" s="42"/>
      <c r="E684" s="42"/>
      <c r="F684" s="42"/>
      <c r="G684" s="42"/>
      <c r="H684" s="42"/>
      <c r="I684" s="42"/>
      <c r="J684" s="42"/>
      <c r="K684" s="42"/>
      <c r="L684" s="42"/>
      <c r="M684" s="34"/>
      <c r="N684" s="42"/>
      <c r="O684" s="27"/>
    </row>
    <row r="685" spans="1:15" x14ac:dyDescent="0.25">
      <c r="A685" s="18"/>
      <c r="B685" s="41"/>
      <c r="C685" s="42"/>
      <c r="D685" s="42"/>
      <c r="E685" s="42"/>
      <c r="F685" s="42"/>
      <c r="G685" s="42"/>
      <c r="H685" s="42"/>
      <c r="I685" s="42"/>
      <c r="J685" s="42"/>
      <c r="K685" s="42"/>
      <c r="L685" s="42"/>
      <c r="M685" s="34"/>
      <c r="N685" s="42"/>
      <c r="O685" s="27"/>
    </row>
    <row r="686" spans="1:15" x14ac:dyDescent="0.25">
      <c r="A686" s="18"/>
      <c r="B686" s="41"/>
      <c r="C686" s="42"/>
      <c r="D686" s="42"/>
      <c r="E686" s="42"/>
      <c r="F686" s="42"/>
      <c r="G686" s="42"/>
      <c r="H686" s="42"/>
      <c r="I686" s="42"/>
      <c r="J686" s="42"/>
      <c r="K686" s="42"/>
      <c r="L686" s="42"/>
      <c r="M686" s="34"/>
      <c r="N686" s="42"/>
      <c r="O686" s="27"/>
    </row>
    <row r="687" spans="1:15" x14ac:dyDescent="0.25">
      <c r="A687" s="18"/>
      <c r="B687" s="41"/>
      <c r="C687" s="42"/>
      <c r="D687" s="42"/>
      <c r="E687" s="42"/>
      <c r="F687" s="42"/>
      <c r="G687" s="42"/>
      <c r="H687" s="42"/>
      <c r="I687" s="42"/>
      <c r="J687" s="42"/>
      <c r="K687" s="42"/>
      <c r="L687" s="42"/>
      <c r="M687" s="34"/>
      <c r="N687" s="42"/>
      <c r="O687" s="27"/>
    </row>
    <row r="688" spans="1:15" x14ac:dyDescent="0.25">
      <c r="A688" s="18"/>
      <c r="B688" s="41"/>
      <c r="C688" s="42"/>
      <c r="D688" s="42"/>
      <c r="E688" s="42"/>
      <c r="F688" s="42"/>
      <c r="G688" s="42"/>
      <c r="H688" s="42"/>
      <c r="I688" s="42"/>
      <c r="J688" s="42"/>
      <c r="K688" s="42"/>
      <c r="L688" s="42"/>
      <c r="M688" s="34"/>
      <c r="N688" s="42"/>
      <c r="O688" s="27"/>
    </row>
    <row r="689" spans="1:15" x14ac:dyDescent="0.25">
      <c r="A689" s="18"/>
      <c r="B689" s="41"/>
      <c r="C689" s="42"/>
      <c r="D689" s="42"/>
      <c r="E689" s="42"/>
      <c r="F689" s="42"/>
      <c r="G689" s="42"/>
      <c r="H689" s="42"/>
      <c r="I689" s="42"/>
      <c r="J689" s="42"/>
      <c r="K689" s="42"/>
      <c r="L689" s="42"/>
      <c r="M689" s="34"/>
      <c r="N689" s="42"/>
      <c r="O689" s="27"/>
    </row>
    <row r="690" spans="1:15" x14ac:dyDescent="0.25">
      <c r="A690" s="18"/>
      <c r="B690" s="41"/>
      <c r="C690" s="42"/>
      <c r="D690" s="42"/>
      <c r="E690" s="42"/>
      <c r="F690" s="42"/>
      <c r="G690" s="42"/>
      <c r="H690" s="42"/>
      <c r="I690" s="42"/>
      <c r="J690" s="42"/>
      <c r="K690" s="42"/>
      <c r="L690" s="42"/>
      <c r="M690" s="34"/>
      <c r="N690" s="42"/>
      <c r="O690" s="27"/>
    </row>
    <row r="691" spans="1:15" x14ac:dyDescent="0.25">
      <c r="A691" s="18"/>
      <c r="B691" s="41"/>
      <c r="C691" s="42"/>
      <c r="D691" s="42"/>
      <c r="E691" s="42"/>
      <c r="F691" s="42"/>
      <c r="G691" s="42"/>
      <c r="H691" s="42"/>
      <c r="I691" s="42"/>
      <c r="J691" s="42"/>
      <c r="K691" s="42"/>
      <c r="L691" s="42"/>
      <c r="M691" s="34"/>
      <c r="N691" s="42"/>
      <c r="O691" s="27"/>
    </row>
    <row r="692" spans="1:15" x14ac:dyDescent="0.25">
      <c r="A692" s="18"/>
      <c r="B692" s="41"/>
      <c r="C692" s="42"/>
      <c r="D692" s="42"/>
      <c r="E692" s="42"/>
      <c r="F692" s="42"/>
      <c r="G692" s="42"/>
      <c r="H692" s="42"/>
      <c r="I692" s="42"/>
      <c r="J692" s="42"/>
      <c r="K692" s="42"/>
      <c r="L692" s="42"/>
      <c r="M692" s="34"/>
      <c r="N692" s="42"/>
      <c r="O692" s="27"/>
    </row>
    <row r="693" spans="1:15" x14ac:dyDescent="0.25">
      <c r="A693" s="18"/>
      <c r="B693" s="41"/>
      <c r="C693" s="42"/>
      <c r="D693" s="42"/>
      <c r="E693" s="42"/>
      <c r="F693" s="42"/>
      <c r="G693" s="42"/>
      <c r="H693" s="42"/>
      <c r="I693" s="42"/>
      <c r="J693" s="42"/>
      <c r="K693" s="42"/>
      <c r="L693" s="42"/>
      <c r="M693" s="34"/>
      <c r="N693" s="42"/>
      <c r="O693" s="27"/>
    </row>
    <row r="694" spans="1:15" x14ac:dyDescent="0.25">
      <c r="A694" s="18"/>
      <c r="B694" s="41"/>
      <c r="C694" s="42"/>
      <c r="D694" s="42"/>
      <c r="E694" s="42"/>
      <c r="F694" s="42"/>
      <c r="G694" s="42"/>
      <c r="H694" s="42"/>
      <c r="I694" s="42"/>
      <c r="J694" s="42"/>
      <c r="K694" s="42"/>
      <c r="L694" s="42"/>
      <c r="M694" s="34"/>
      <c r="N694" s="42"/>
      <c r="O694" s="27"/>
    </row>
    <row r="695" spans="1:15" x14ac:dyDescent="0.25">
      <c r="A695" s="18"/>
      <c r="B695" s="41"/>
      <c r="C695" s="42"/>
      <c r="D695" s="42"/>
      <c r="E695" s="42"/>
      <c r="F695" s="42"/>
      <c r="G695" s="42"/>
      <c r="H695" s="42"/>
      <c r="I695" s="42"/>
      <c r="J695" s="42"/>
      <c r="K695" s="42"/>
      <c r="L695" s="42"/>
      <c r="M695" s="34"/>
      <c r="N695" s="42"/>
      <c r="O695" s="27"/>
    </row>
    <row r="696" spans="1:15" x14ac:dyDescent="0.25">
      <c r="A696" s="18"/>
      <c r="B696" s="41"/>
      <c r="C696" s="42"/>
      <c r="D696" s="42"/>
      <c r="E696" s="42"/>
      <c r="F696" s="42"/>
      <c r="G696" s="42"/>
      <c r="H696" s="42"/>
      <c r="I696" s="42"/>
      <c r="J696" s="42"/>
      <c r="K696" s="42"/>
      <c r="L696" s="42"/>
      <c r="M696" s="34"/>
      <c r="N696" s="42"/>
      <c r="O696" s="27"/>
    </row>
    <row r="697" spans="1:15" x14ac:dyDescent="0.25">
      <c r="A697" s="18"/>
      <c r="B697" s="41"/>
      <c r="C697" s="42"/>
      <c r="D697" s="42"/>
      <c r="E697" s="42"/>
      <c r="F697" s="42"/>
      <c r="G697" s="42"/>
      <c r="H697" s="42"/>
      <c r="I697" s="42"/>
      <c r="J697" s="42"/>
      <c r="K697" s="42"/>
      <c r="L697" s="42"/>
      <c r="M697" s="34"/>
      <c r="N697" s="42"/>
      <c r="O697" s="27"/>
    </row>
    <row r="698" spans="1:15" x14ac:dyDescent="0.25">
      <c r="A698" s="18"/>
      <c r="B698" s="41"/>
      <c r="C698" s="42"/>
      <c r="D698" s="42"/>
      <c r="E698" s="42"/>
      <c r="F698" s="42"/>
      <c r="G698" s="42"/>
      <c r="H698" s="42"/>
      <c r="I698" s="42"/>
      <c r="J698" s="42"/>
      <c r="K698" s="42"/>
      <c r="L698" s="42"/>
      <c r="M698" s="34"/>
      <c r="N698" s="42"/>
      <c r="O698" s="27"/>
    </row>
    <row r="699" spans="1:15" x14ac:dyDescent="0.25">
      <c r="A699" s="18"/>
      <c r="B699" s="41"/>
      <c r="C699" s="42"/>
      <c r="D699" s="42"/>
      <c r="E699" s="42"/>
      <c r="F699" s="42"/>
      <c r="G699" s="42"/>
      <c r="H699" s="42"/>
      <c r="I699" s="42"/>
      <c r="J699" s="42"/>
      <c r="K699" s="42"/>
      <c r="L699" s="42"/>
      <c r="M699" s="34"/>
      <c r="N699" s="42"/>
      <c r="O699" s="27"/>
    </row>
    <row r="700" spans="1:15" x14ac:dyDescent="0.25">
      <c r="A700" s="18"/>
      <c r="B700" s="41"/>
      <c r="C700" s="42"/>
      <c r="D700" s="42"/>
      <c r="E700" s="42"/>
      <c r="F700" s="42"/>
      <c r="G700" s="42"/>
      <c r="H700" s="42"/>
      <c r="I700" s="42"/>
      <c r="J700" s="42"/>
      <c r="K700" s="42"/>
      <c r="L700" s="42"/>
      <c r="M700" s="34"/>
      <c r="N700" s="42"/>
      <c r="O700" s="27"/>
    </row>
    <row r="701" spans="1:15" x14ac:dyDescent="0.25">
      <c r="A701" s="18"/>
      <c r="B701" s="41"/>
      <c r="C701" s="42"/>
      <c r="D701" s="42"/>
      <c r="E701" s="42"/>
      <c r="F701" s="42"/>
      <c r="G701" s="42"/>
      <c r="H701" s="42"/>
      <c r="I701" s="42"/>
      <c r="J701" s="42"/>
      <c r="K701" s="42"/>
      <c r="L701" s="42"/>
      <c r="M701" s="34"/>
      <c r="N701" s="42"/>
      <c r="O701" s="27"/>
    </row>
    <row r="702" spans="1:15" x14ac:dyDescent="0.25">
      <c r="A702" s="18"/>
      <c r="B702" s="41"/>
      <c r="C702" s="42"/>
      <c r="D702" s="42"/>
      <c r="E702" s="42"/>
      <c r="F702" s="42"/>
      <c r="G702" s="42"/>
      <c r="H702" s="42"/>
      <c r="I702" s="42"/>
      <c r="J702" s="42"/>
      <c r="K702" s="42"/>
      <c r="L702" s="42"/>
      <c r="M702" s="34"/>
      <c r="N702" s="42"/>
      <c r="O702" s="27"/>
    </row>
    <row r="703" spans="1:15" x14ac:dyDescent="0.25">
      <c r="A703" s="18"/>
      <c r="B703" s="41"/>
      <c r="C703" s="42"/>
      <c r="D703" s="42"/>
      <c r="E703" s="42"/>
      <c r="F703" s="42"/>
      <c r="G703" s="42"/>
      <c r="H703" s="42"/>
      <c r="I703" s="42"/>
      <c r="J703" s="42"/>
      <c r="K703" s="42"/>
      <c r="L703" s="42"/>
      <c r="M703" s="34"/>
      <c r="N703" s="42"/>
      <c r="O703" s="27"/>
    </row>
    <row r="704" spans="1:15" x14ac:dyDescent="0.25">
      <c r="A704" s="18"/>
      <c r="B704" s="41"/>
      <c r="C704" s="42"/>
      <c r="D704" s="42"/>
      <c r="E704" s="42"/>
      <c r="F704" s="42"/>
      <c r="G704" s="42"/>
      <c r="H704" s="42"/>
      <c r="I704" s="42"/>
      <c r="J704" s="42"/>
      <c r="K704" s="42"/>
      <c r="L704" s="42"/>
      <c r="M704" s="34"/>
      <c r="N704" s="42"/>
      <c r="O704" s="27"/>
    </row>
    <row r="705" spans="1:15" x14ac:dyDescent="0.25">
      <c r="A705" s="18"/>
      <c r="B705" s="41"/>
      <c r="C705" s="42"/>
      <c r="D705" s="42"/>
      <c r="E705" s="42"/>
      <c r="F705" s="42"/>
      <c r="G705" s="42"/>
      <c r="H705" s="42"/>
      <c r="I705" s="42"/>
      <c r="J705" s="42"/>
      <c r="K705" s="42"/>
      <c r="L705" s="42"/>
      <c r="M705" s="34"/>
      <c r="N705" s="42"/>
      <c r="O705" s="27"/>
    </row>
    <row r="706" spans="1:15" x14ac:dyDescent="0.25">
      <c r="A706" s="18"/>
      <c r="B706" s="41"/>
      <c r="C706" s="42"/>
      <c r="D706" s="42"/>
      <c r="E706" s="42"/>
      <c r="F706" s="42"/>
      <c r="G706" s="42"/>
      <c r="H706" s="42"/>
      <c r="I706" s="42"/>
      <c r="J706" s="42"/>
      <c r="K706" s="42"/>
      <c r="L706" s="42"/>
      <c r="M706" s="34"/>
      <c r="N706" s="42"/>
      <c r="O706" s="27"/>
    </row>
    <row r="707" spans="1:15" x14ac:dyDescent="0.25">
      <c r="A707" s="18"/>
      <c r="B707" s="41"/>
      <c r="C707" s="42"/>
      <c r="D707" s="42"/>
      <c r="E707" s="42"/>
      <c r="F707" s="42"/>
      <c r="G707" s="42"/>
      <c r="H707" s="42"/>
      <c r="I707" s="42"/>
      <c r="J707" s="42"/>
      <c r="K707" s="42"/>
      <c r="L707" s="42"/>
      <c r="M707" s="34"/>
      <c r="N707" s="42"/>
      <c r="O707" s="27"/>
    </row>
    <row r="708" spans="1:15" x14ac:dyDescent="0.25">
      <c r="A708" s="18"/>
      <c r="B708" s="41"/>
      <c r="C708" s="42"/>
      <c r="D708" s="42"/>
      <c r="E708" s="42"/>
      <c r="F708" s="42"/>
      <c r="G708" s="42"/>
      <c r="H708" s="42"/>
      <c r="I708" s="42"/>
      <c r="J708" s="42"/>
      <c r="K708" s="42"/>
      <c r="L708" s="42"/>
      <c r="M708" s="34"/>
      <c r="N708" s="42"/>
      <c r="O708" s="27"/>
    </row>
    <row r="709" spans="1:15" x14ac:dyDescent="0.25">
      <c r="A709" s="18"/>
      <c r="B709" s="41"/>
      <c r="C709" s="42"/>
      <c r="D709" s="42"/>
      <c r="E709" s="42"/>
      <c r="F709" s="42"/>
      <c r="G709" s="42"/>
      <c r="H709" s="42"/>
      <c r="I709" s="42"/>
      <c r="J709" s="42"/>
      <c r="K709" s="42"/>
      <c r="L709" s="42"/>
      <c r="M709" s="34"/>
      <c r="N709" s="42"/>
      <c r="O709" s="27"/>
    </row>
    <row r="710" spans="1:15" x14ac:dyDescent="0.25">
      <c r="A710" s="18"/>
      <c r="B710" s="41"/>
      <c r="C710" s="42"/>
      <c r="D710" s="42"/>
      <c r="E710" s="42"/>
      <c r="F710" s="42"/>
      <c r="G710" s="42"/>
      <c r="H710" s="42"/>
      <c r="I710" s="42"/>
      <c r="J710" s="42"/>
      <c r="K710" s="42"/>
      <c r="L710" s="42"/>
      <c r="M710" s="34"/>
      <c r="N710" s="42"/>
      <c r="O710" s="27"/>
    </row>
    <row r="711" spans="1:15" x14ac:dyDescent="0.25">
      <c r="A711" s="18"/>
      <c r="B711" s="41"/>
      <c r="C711" s="42"/>
      <c r="D711" s="42"/>
      <c r="E711" s="42"/>
      <c r="F711" s="42"/>
      <c r="G711" s="42"/>
      <c r="H711" s="42"/>
      <c r="I711" s="42"/>
      <c r="J711" s="42"/>
      <c r="K711" s="42"/>
      <c r="L711" s="42"/>
      <c r="M711" s="34"/>
      <c r="N711" s="42"/>
      <c r="O711" s="27"/>
    </row>
    <row r="712" spans="1:15" x14ac:dyDescent="0.25">
      <c r="A712" s="18"/>
      <c r="B712" s="41"/>
      <c r="C712" s="42"/>
      <c r="D712" s="42"/>
      <c r="E712" s="42"/>
      <c r="F712" s="42"/>
      <c r="G712" s="42"/>
      <c r="H712" s="42"/>
      <c r="I712" s="42"/>
      <c r="J712" s="42"/>
      <c r="K712" s="42"/>
      <c r="L712" s="42"/>
      <c r="M712" s="34"/>
      <c r="N712" s="42"/>
      <c r="O712" s="27"/>
    </row>
    <row r="713" spans="1:15" x14ac:dyDescent="0.25">
      <c r="A713" s="18"/>
      <c r="B713" s="41"/>
      <c r="C713" s="42"/>
      <c r="D713" s="42"/>
      <c r="E713" s="42"/>
      <c r="F713" s="42"/>
      <c r="G713" s="42"/>
      <c r="H713" s="42"/>
      <c r="I713" s="42"/>
      <c r="J713" s="42"/>
      <c r="K713" s="42"/>
      <c r="L713" s="42"/>
      <c r="M713" s="34"/>
      <c r="N713" s="42"/>
      <c r="O713" s="27"/>
    </row>
    <row r="714" spans="1:15" x14ac:dyDescent="0.25">
      <c r="A714" s="18"/>
      <c r="B714" s="41"/>
      <c r="C714" s="42"/>
      <c r="D714" s="42"/>
      <c r="E714" s="42"/>
      <c r="F714" s="42"/>
      <c r="G714" s="42"/>
      <c r="H714" s="42"/>
      <c r="I714" s="42"/>
      <c r="J714" s="42"/>
      <c r="K714" s="42"/>
      <c r="L714" s="42"/>
      <c r="M714" s="34"/>
      <c r="N714" s="42"/>
      <c r="O714" s="27"/>
    </row>
    <row r="715" spans="1:15" x14ac:dyDescent="0.25">
      <c r="A715" s="18"/>
      <c r="B715" s="41"/>
      <c r="C715" s="42"/>
      <c r="D715" s="42"/>
      <c r="E715" s="42"/>
      <c r="F715" s="42"/>
      <c r="G715" s="42"/>
      <c r="H715" s="42"/>
      <c r="I715" s="42"/>
      <c r="J715" s="42"/>
      <c r="K715" s="42"/>
      <c r="L715" s="42"/>
      <c r="M715" s="34"/>
      <c r="N715" s="42"/>
      <c r="O715" s="27"/>
    </row>
    <row r="716" spans="1:15" x14ac:dyDescent="0.25">
      <c r="A716" s="18"/>
      <c r="B716" s="41"/>
      <c r="C716" s="42"/>
      <c r="D716" s="42"/>
      <c r="E716" s="42"/>
      <c r="F716" s="42"/>
      <c r="G716" s="42"/>
      <c r="H716" s="42"/>
      <c r="I716" s="42"/>
      <c r="J716" s="42"/>
      <c r="K716" s="42"/>
      <c r="L716" s="42"/>
      <c r="M716" s="34"/>
      <c r="N716" s="42"/>
      <c r="O716" s="27"/>
    </row>
    <row r="717" spans="1:15" x14ac:dyDescent="0.25">
      <c r="A717" s="18"/>
      <c r="B717" s="41"/>
      <c r="C717" s="42"/>
      <c r="D717" s="42"/>
      <c r="E717" s="42"/>
      <c r="F717" s="42"/>
      <c r="G717" s="42"/>
      <c r="H717" s="42"/>
      <c r="I717" s="42"/>
      <c r="J717" s="42"/>
      <c r="K717" s="42"/>
      <c r="L717" s="42"/>
      <c r="M717" s="34"/>
      <c r="N717" s="42"/>
      <c r="O717" s="27"/>
    </row>
    <row r="718" spans="1:15" x14ac:dyDescent="0.25">
      <c r="A718" s="18"/>
      <c r="B718" s="41"/>
      <c r="C718" s="42"/>
      <c r="D718" s="42"/>
      <c r="E718" s="42"/>
      <c r="F718" s="42"/>
      <c r="G718" s="42"/>
      <c r="H718" s="42"/>
      <c r="I718" s="42"/>
      <c r="J718" s="42"/>
      <c r="K718" s="42"/>
      <c r="L718" s="42"/>
      <c r="M718" s="34"/>
      <c r="N718" s="42"/>
      <c r="O718" s="27"/>
    </row>
    <row r="719" spans="1:15" x14ac:dyDescent="0.25">
      <c r="A719" s="18"/>
      <c r="B719" s="41"/>
      <c r="C719" s="42"/>
      <c r="D719" s="42"/>
      <c r="E719" s="42"/>
      <c r="F719" s="42"/>
      <c r="G719" s="42"/>
      <c r="H719" s="42"/>
      <c r="I719" s="42"/>
      <c r="J719" s="42"/>
      <c r="K719" s="42"/>
      <c r="L719" s="42"/>
      <c r="M719" s="34"/>
      <c r="N719" s="42"/>
      <c r="O719" s="27"/>
    </row>
    <row r="720" spans="1:15" x14ac:dyDescent="0.25">
      <c r="A720" s="18"/>
      <c r="B720" s="41"/>
      <c r="C720" s="42"/>
      <c r="D720" s="42"/>
      <c r="E720" s="42"/>
      <c r="F720" s="42"/>
      <c r="G720" s="42"/>
      <c r="H720" s="42"/>
      <c r="I720" s="42"/>
      <c r="J720" s="42"/>
      <c r="K720" s="42"/>
      <c r="L720" s="42"/>
      <c r="M720" s="34"/>
      <c r="N720" s="42"/>
      <c r="O720" s="27"/>
    </row>
    <row r="721" spans="1:15" x14ac:dyDescent="0.25">
      <c r="A721" s="18"/>
      <c r="B721" s="41"/>
      <c r="C721" s="42"/>
      <c r="D721" s="42"/>
      <c r="E721" s="42"/>
      <c r="F721" s="42"/>
      <c r="G721" s="42"/>
      <c r="H721" s="42"/>
      <c r="I721" s="42"/>
      <c r="J721" s="42"/>
      <c r="K721" s="42"/>
      <c r="L721" s="42"/>
      <c r="M721" s="34"/>
      <c r="N721" s="42"/>
      <c r="O721" s="27"/>
    </row>
    <row r="722" spans="1:15" x14ac:dyDescent="0.25">
      <c r="A722" s="18"/>
      <c r="B722" s="41"/>
      <c r="C722" s="42"/>
      <c r="D722" s="42"/>
      <c r="E722" s="42"/>
      <c r="F722" s="42"/>
      <c r="G722" s="42"/>
      <c r="H722" s="42"/>
      <c r="I722" s="42"/>
      <c r="J722" s="42"/>
      <c r="K722" s="42"/>
      <c r="L722" s="42"/>
      <c r="M722" s="34"/>
      <c r="N722" s="42"/>
      <c r="O722" s="27"/>
    </row>
    <row r="723" spans="1:15" x14ac:dyDescent="0.25">
      <c r="A723" s="18"/>
      <c r="B723" s="41"/>
      <c r="C723" s="42"/>
      <c r="D723" s="42"/>
      <c r="E723" s="42"/>
      <c r="F723" s="42"/>
      <c r="G723" s="42"/>
      <c r="H723" s="42"/>
      <c r="I723" s="42"/>
      <c r="J723" s="42"/>
      <c r="K723" s="42"/>
      <c r="L723" s="42"/>
      <c r="M723" s="34"/>
      <c r="N723" s="42"/>
      <c r="O723" s="27"/>
    </row>
    <row r="724" spans="1:15" x14ac:dyDescent="0.25">
      <c r="A724" s="18"/>
      <c r="B724" s="41"/>
      <c r="C724" s="42"/>
      <c r="D724" s="42"/>
      <c r="E724" s="42"/>
      <c r="F724" s="42"/>
      <c r="G724" s="42"/>
      <c r="H724" s="42"/>
      <c r="I724" s="42"/>
      <c r="J724" s="42"/>
      <c r="K724" s="42"/>
      <c r="L724" s="42"/>
      <c r="M724" s="34"/>
      <c r="N724" s="42"/>
      <c r="O724" s="27"/>
    </row>
    <row r="725" spans="1:15" x14ac:dyDescent="0.25">
      <c r="A725" s="18"/>
      <c r="B725" s="41"/>
      <c r="C725" s="42"/>
      <c r="D725" s="42"/>
      <c r="E725" s="42"/>
      <c r="F725" s="42"/>
      <c r="G725" s="42"/>
      <c r="H725" s="42"/>
      <c r="I725" s="42"/>
      <c r="J725" s="42"/>
      <c r="K725" s="42"/>
      <c r="L725" s="42"/>
      <c r="M725" s="34"/>
      <c r="N725" s="42"/>
      <c r="O725" s="27"/>
    </row>
    <row r="726" spans="1:15" x14ac:dyDescent="0.25">
      <c r="A726" s="18"/>
      <c r="B726" s="41"/>
      <c r="C726" s="42"/>
      <c r="D726" s="42"/>
      <c r="E726" s="42"/>
      <c r="F726" s="42"/>
      <c r="G726" s="42"/>
      <c r="H726" s="42"/>
      <c r="I726" s="42"/>
      <c r="J726" s="42"/>
      <c r="K726" s="42"/>
      <c r="L726" s="42"/>
      <c r="M726" s="34"/>
      <c r="N726" s="42"/>
      <c r="O726" s="27"/>
    </row>
    <row r="727" spans="1:15" x14ac:dyDescent="0.25">
      <c r="A727" s="18"/>
      <c r="B727" s="41"/>
      <c r="C727" s="42"/>
      <c r="D727" s="42"/>
      <c r="E727" s="42"/>
      <c r="F727" s="42"/>
      <c r="G727" s="42"/>
      <c r="H727" s="42"/>
      <c r="I727" s="42"/>
      <c r="J727" s="42"/>
      <c r="K727" s="42"/>
      <c r="L727" s="42"/>
      <c r="M727" s="34"/>
      <c r="N727" s="42"/>
      <c r="O727" s="27"/>
    </row>
    <row r="728" spans="1:15" x14ac:dyDescent="0.25">
      <c r="A728" s="18"/>
      <c r="B728" s="41"/>
      <c r="C728" s="42"/>
      <c r="D728" s="42"/>
      <c r="E728" s="42"/>
      <c r="F728" s="42"/>
      <c r="G728" s="42"/>
      <c r="H728" s="42"/>
      <c r="I728" s="42"/>
      <c r="J728" s="42"/>
      <c r="K728" s="42"/>
      <c r="L728" s="42"/>
      <c r="M728" s="34"/>
      <c r="N728" s="42"/>
      <c r="O728" s="27"/>
    </row>
    <row r="729" spans="1:15" x14ac:dyDescent="0.25">
      <c r="A729" s="18"/>
      <c r="B729" s="41"/>
      <c r="C729" s="42"/>
      <c r="D729" s="42"/>
      <c r="E729" s="42"/>
      <c r="F729" s="42"/>
      <c r="G729" s="42"/>
      <c r="H729" s="42"/>
      <c r="I729" s="42"/>
      <c r="J729" s="42"/>
      <c r="K729" s="42"/>
      <c r="L729" s="42"/>
      <c r="M729" s="34"/>
      <c r="N729" s="42"/>
      <c r="O729" s="27"/>
    </row>
    <row r="730" spans="1:15" x14ac:dyDescent="0.25">
      <c r="A730" s="18"/>
      <c r="B730" s="41"/>
      <c r="C730" s="42"/>
      <c r="D730" s="42"/>
      <c r="E730" s="42"/>
      <c r="F730" s="42"/>
      <c r="G730" s="42"/>
      <c r="H730" s="42"/>
      <c r="I730" s="42"/>
      <c r="J730" s="42"/>
      <c r="K730" s="42"/>
      <c r="L730" s="42"/>
      <c r="M730" s="34"/>
      <c r="N730" s="42"/>
      <c r="O730" s="27"/>
    </row>
    <row r="731" spans="1:15" x14ac:dyDescent="0.25">
      <c r="A731" s="18"/>
      <c r="B731" s="41"/>
      <c r="C731" s="42"/>
      <c r="D731" s="42"/>
      <c r="E731" s="42"/>
      <c r="F731" s="42"/>
      <c r="G731" s="42"/>
      <c r="H731" s="42"/>
      <c r="I731" s="42"/>
      <c r="J731" s="42"/>
      <c r="K731" s="42"/>
      <c r="L731" s="42"/>
      <c r="M731" s="34"/>
      <c r="N731" s="42"/>
      <c r="O731" s="27"/>
    </row>
    <row r="732" spans="1:15" x14ac:dyDescent="0.25">
      <c r="A732" s="18"/>
      <c r="B732" s="41"/>
      <c r="C732" s="42"/>
      <c r="D732" s="42"/>
      <c r="E732" s="42"/>
      <c r="F732" s="42"/>
      <c r="G732" s="42"/>
      <c r="H732" s="42"/>
      <c r="I732" s="42"/>
      <c r="J732" s="42"/>
      <c r="K732" s="42"/>
      <c r="L732" s="42"/>
      <c r="M732" s="34"/>
      <c r="N732" s="42"/>
      <c r="O732" s="27"/>
    </row>
    <row r="733" spans="1:15" x14ac:dyDescent="0.25">
      <c r="A733" s="18"/>
      <c r="B733" s="41"/>
      <c r="C733" s="42"/>
      <c r="D733" s="42"/>
      <c r="E733" s="42"/>
      <c r="F733" s="42"/>
      <c r="G733" s="42"/>
      <c r="H733" s="42"/>
      <c r="I733" s="42"/>
      <c r="J733" s="42"/>
      <c r="K733" s="42"/>
      <c r="L733" s="42"/>
      <c r="M733" s="34"/>
      <c r="N733" s="42"/>
      <c r="O733" s="27"/>
    </row>
    <row r="734" spans="1:15" x14ac:dyDescent="0.25">
      <c r="A734" s="18"/>
      <c r="B734" s="41"/>
      <c r="C734" s="42"/>
      <c r="D734" s="42"/>
      <c r="E734" s="42"/>
      <c r="F734" s="42"/>
      <c r="G734" s="42"/>
      <c r="H734" s="42"/>
      <c r="I734" s="42"/>
      <c r="J734" s="42"/>
      <c r="K734" s="42"/>
      <c r="L734" s="42"/>
      <c r="M734" s="34"/>
      <c r="N734" s="42"/>
      <c r="O734" s="27"/>
    </row>
    <row r="735" spans="1:15" x14ac:dyDescent="0.25">
      <c r="A735" s="18"/>
      <c r="B735" s="41"/>
      <c r="C735" s="42"/>
      <c r="D735" s="42"/>
      <c r="E735" s="42"/>
      <c r="F735" s="42"/>
      <c r="G735" s="42"/>
      <c r="H735" s="42"/>
      <c r="I735" s="42"/>
      <c r="J735" s="42"/>
      <c r="K735" s="42"/>
      <c r="L735" s="42"/>
      <c r="M735" s="34"/>
      <c r="N735" s="42"/>
      <c r="O735" s="27"/>
    </row>
    <row r="736" spans="1:15" x14ac:dyDescent="0.25">
      <c r="A736" s="18"/>
      <c r="B736" s="41"/>
      <c r="C736" s="42"/>
      <c r="D736" s="42"/>
      <c r="E736" s="42"/>
      <c r="F736" s="42"/>
      <c r="G736" s="42"/>
      <c r="H736" s="42"/>
      <c r="I736" s="42"/>
      <c r="J736" s="42"/>
      <c r="K736" s="42"/>
      <c r="L736" s="42"/>
      <c r="M736" s="34"/>
      <c r="N736" s="42"/>
      <c r="O736" s="27"/>
    </row>
    <row r="737" spans="1:15" x14ac:dyDescent="0.25">
      <c r="A737" s="18"/>
      <c r="B737" s="41"/>
      <c r="C737" s="42"/>
      <c r="D737" s="42"/>
      <c r="E737" s="42"/>
      <c r="F737" s="42"/>
      <c r="G737" s="42"/>
      <c r="H737" s="42"/>
      <c r="I737" s="42"/>
      <c r="J737" s="42"/>
      <c r="K737" s="42"/>
      <c r="L737" s="42"/>
      <c r="M737" s="34"/>
      <c r="N737" s="42"/>
      <c r="O737" s="27"/>
    </row>
    <row r="738" spans="1:15" x14ac:dyDescent="0.25">
      <c r="A738" s="18"/>
      <c r="B738" s="41"/>
      <c r="C738" s="42"/>
      <c r="D738" s="42"/>
      <c r="E738" s="42"/>
      <c r="F738" s="42"/>
      <c r="G738" s="42"/>
      <c r="H738" s="42"/>
      <c r="I738" s="42"/>
      <c r="J738" s="42"/>
      <c r="K738" s="42"/>
      <c r="L738" s="42"/>
      <c r="M738" s="34"/>
      <c r="N738" s="42"/>
      <c r="O738" s="27"/>
    </row>
    <row r="739" spans="1:15" x14ac:dyDescent="0.25">
      <c r="A739" s="18"/>
      <c r="B739" s="41"/>
      <c r="C739" s="42"/>
      <c r="D739" s="42"/>
      <c r="E739" s="42"/>
      <c r="F739" s="42"/>
      <c r="G739" s="42"/>
      <c r="H739" s="42"/>
      <c r="I739" s="42"/>
      <c r="J739" s="42"/>
      <c r="K739" s="42"/>
      <c r="L739" s="42"/>
      <c r="M739" s="34"/>
      <c r="N739" s="42"/>
      <c r="O739" s="27"/>
    </row>
    <row r="740" spans="1:15" x14ac:dyDescent="0.25">
      <c r="A740" s="18"/>
      <c r="B740" s="41"/>
      <c r="C740" s="42"/>
      <c r="D740" s="42"/>
      <c r="E740" s="42"/>
      <c r="F740" s="42"/>
      <c r="G740" s="42"/>
      <c r="H740" s="42"/>
      <c r="I740" s="42"/>
      <c r="J740" s="42"/>
      <c r="K740" s="42"/>
      <c r="L740" s="42"/>
      <c r="M740" s="34"/>
      <c r="N740" s="42"/>
      <c r="O740" s="27"/>
    </row>
    <row r="741" spans="1:15" x14ac:dyDescent="0.25">
      <c r="A741" s="18"/>
      <c r="B741" s="41"/>
      <c r="C741" s="42"/>
      <c r="D741" s="42"/>
      <c r="E741" s="42"/>
      <c r="F741" s="42"/>
      <c r="G741" s="42"/>
      <c r="H741" s="42"/>
      <c r="I741" s="42"/>
      <c r="J741" s="42"/>
      <c r="K741" s="42"/>
      <c r="L741" s="42"/>
      <c r="M741" s="34"/>
      <c r="N741" s="42"/>
      <c r="O741" s="27"/>
    </row>
    <row r="742" spans="1:15" x14ac:dyDescent="0.25">
      <c r="A742" s="18"/>
      <c r="B742" s="41"/>
      <c r="C742" s="42"/>
      <c r="D742" s="42"/>
      <c r="E742" s="42"/>
      <c r="F742" s="42"/>
      <c r="G742" s="42"/>
      <c r="H742" s="42"/>
      <c r="I742" s="42"/>
      <c r="J742" s="42"/>
      <c r="K742" s="42"/>
      <c r="L742" s="42"/>
      <c r="M742" s="34"/>
      <c r="N742" s="42"/>
      <c r="O742" s="27"/>
    </row>
    <row r="743" spans="1:15" x14ac:dyDescent="0.25">
      <c r="A743" s="18"/>
      <c r="B743" s="41"/>
      <c r="C743" s="42"/>
      <c r="D743" s="42"/>
      <c r="E743" s="42"/>
      <c r="F743" s="42"/>
      <c r="G743" s="42"/>
      <c r="H743" s="42"/>
      <c r="I743" s="42"/>
      <c r="J743" s="42"/>
      <c r="K743" s="42"/>
      <c r="L743" s="42"/>
      <c r="M743" s="34"/>
      <c r="N743" s="42"/>
      <c r="O743" s="27"/>
    </row>
    <row r="744" spans="1:15" x14ac:dyDescent="0.25">
      <c r="A744" s="18"/>
      <c r="B744" s="41"/>
      <c r="C744" s="42"/>
      <c r="D744" s="42"/>
      <c r="E744" s="42"/>
      <c r="F744" s="42"/>
      <c r="G744" s="42"/>
      <c r="H744" s="42"/>
      <c r="I744" s="42"/>
      <c r="J744" s="42"/>
      <c r="K744" s="42"/>
      <c r="L744" s="42"/>
      <c r="M744" s="34"/>
      <c r="N744" s="42"/>
      <c r="O744" s="27"/>
    </row>
    <row r="745" spans="1:15" x14ac:dyDescent="0.25">
      <c r="A745" s="18"/>
      <c r="B745" s="41"/>
      <c r="C745" s="42"/>
      <c r="D745" s="42"/>
      <c r="E745" s="42"/>
      <c r="F745" s="42"/>
      <c r="G745" s="42"/>
      <c r="H745" s="42"/>
      <c r="I745" s="42"/>
      <c r="J745" s="42"/>
      <c r="K745" s="42"/>
      <c r="L745" s="42"/>
      <c r="M745" s="34"/>
      <c r="N745" s="42"/>
      <c r="O745" s="27"/>
    </row>
    <row r="746" spans="1:15" x14ac:dyDescent="0.25">
      <c r="A746" s="18"/>
      <c r="B746" s="41"/>
      <c r="C746" s="42"/>
      <c r="D746" s="42"/>
      <c r="E746" s="42"/>
      <c r="F746" s="42"/>
      <c r="G746" s="42"/>
      <c r="H746" s="42"/>
      <c r="I746" s="42"/>
      <c r="J746" s="42"/>
      <c r="K746" s="42"/>
      <c r="L746" s="42"/>
      <c r="M746" s="34"/>
      <c r="N746" s="42"/>
      <c r="O746" s="27"/>
    </row>
    <row r="747" spans="1:15" x14ac:dyDescent="0.25">
      <c r="A747" s="18"/>
      <c r="B747" s="41"/>
      <c r="C747" s="42"/>
      <c r="D747" s="42"/>
      <c r="E747" s="42"/>
      <c r="F747" s="42"/>
      <c r="G747" s="42"/>
      <c r="H747" s="42"/>
      <c r="I747" s="42"/>
      <c r="J747" s="42"/>
      <c r="K747" s="42"/>
      <c r="L747" s="42"/>
      <c r="M747" s="34"/>
      <c r="N747" s="42"/>
      <c r="O747" s="27"/>
    </row>
    <row r="748" spans="1:15" x14ac:dyDescent="0.25">
      <c r="A748" s="18"/>
      <c r="B748" s="41"/>
      <c r="C748" s="42"/>
      <c r="D748" s="42"/>
      <c r="E748" s="42"/>
      <c r="F748" s="42"/>
      <c r="G748" s="42"/>
      <c r="H748" s="42"/>
      <c r="I748" s="42"/>
      <c r="J748" s="42"/>
      <c r="K748" s="42"/>
      <c r="L748" s="42"/>
      <c r="M748" s="34"/>
      <c r="N748" s="42"/>
      <c r="O748" s="27"/>
    </row>
    <row r="749" spans="1:15" x14ac:dyDescent="0.25">
      <c r="A749" s="18"/>
      <c r="B749" s="41"/>
      <c r="C749" s="42"/>
      <c r="D749" s="42"/>
      <c r="E749" s="42"/>
      <c r="F749" s="42"/>
      <c r="G749" s="42"/>
      <c r="H749" s="42"/>
      <c r="I749" s="42"/>
      <c r="J749" s="42"/>
      <c r="K749" s="42"/>
      <c r="L749" s="42"/>
      <c r="M749" s="34"/>
      <c r="N749" s="42"/>
      <c r="O749" s="27"/>
    </row>
    <row r="750" spans="1:15" x14ac:dyDescent="0.25">
      <c r="A750" s="18"/>
      <c r="B750" s="41"/>
      <c r="C750" s="42"/>
      <c r="D750" s="42"/>
      <c r="E750" s="42"/>
      <c r="F750" s="42"/>
      <c r="G750" s="42"/>
      <c r="H750" s="42"/>
      <c r="I750" s="42"/>
      <c r="J750" s="42"/>
      <c r="K750" s="42"/>
      <c r="L750" s="42"/>
      <c r="M750" s="34"/>
      <c r="N750" s="42"/>
      <c r="O750" s="27"/>
    </row>
    <row r="751" spans="1:15" x14ac:dyDescent="0.25">
      <c r="A751" s="18"/>
      <c r="B751" s="41"/>
      <c r="C751" s="42"/>
      <c r="D751" s="42"/>
      <c r="E751" s="42"/>
      <c r="F751" s="42"/>
      <c r="G751" s="42"/>
      <c r="H751" s="42"/>
      <c r="I751" s="42"/>
      <c r="J751" s="42"/>
      <c r="K751" s="42"/>
      <c r="L751" s="42"/>
      <c r="M751" s="34"/>
      <c r="N751" s="42"/>
      <c r="O751" s="27"/>
    </row>
    <row r="752" spans="1:15" x14ac:dyDescent="0.25">
      <c r="A752" s="18"/>
      <c r="B752" s="41"/>
      <c r="C752" s="42"/>
      <c r="D752" s="42"/>
      <c r="E752" s="42"/>
      <c r="F752" s="42"/>
      <c r="G752" s="42"/>
      <c r="H752" s="42"/>
      <c r="I752" s="42"/>
      <c r="J752" s="42"/>
      <c r="K752" s="42"/>
      <c r="L752" s="42"/>
      <c r="M752" s="34"/>
      <c r="N752" s="42"/>
      <c r="O752" s="27"/>
    </row>
    <row r="753" spans="1:15" x14ac:dyDescent="0.25">
      <c r="A753" s="18"/>
      <c r="B753" s="41"/>
      <c r="C753" s="42"/>
      <c r="D753" s="42"/>
      <c r="E753" s="42"/>
      <c r="F753" s="42"/>
      <c r="G753" s="42"/>
      <c r="H753" s="42"/>
      <c r="I753" s="42"/>
      <c r="J753" s="42"/>
      <c r="K753" s="42"/>
      <c r="L753" s="42"/>
      <c r="M753" s="34"/>
      <c r="N753" s="42"/>
      <c r="O753" s="27"/>
    </row>
    <row r="754" spans="1:15" x14ac:dyDescent="0.25">
      <c r="A754" s="18"/>
      <c r="B754" s="41"/>
      <c r="C754" s="42"/>
      <c r="D754" s="42"/>
      <c r="E754" s="42"/>
      <c r="F754" s="42"/>
      <c r="G754" s="42"/>
      <c r="H754" s="42"/>
      <c r="I754" s="42"/>
      <c r="J754" s="42"/>
      <c r="K754" s="42"/>
      <c r="L754" s="42"/>
      <c r="M754" s="34"/>
      <c r="N754" s="42"/>
      <c r="O754" s="27"/>
    </row>
    <row r="755" spans="1:15" x14ac:dyDescent="0.25">
      <c r="A755" s="18"/>
      <c r="B755" s="41"/>
      <c r="C755" s="42"/>
      <c r="D755" s="42"/>
      <c r="E755" s="42"/>
      <c r="F755" s="42"/>
      <c r="G755" s="42"/>
      <c r="H755" s="42"/>
      <c r="I755" s="42"/>
      <c r="J755" s="42"/>
      <c r="K755" s="42"/>
      <c r="L755" s="42"/>
      <c r="M755" s="34"/>
      <c r="N755" s="42"/>
      <c r="O755" s="27"/>
    </row>
    <row r="756" spans="1:15" x14ac:dyDescent="0.25">
      <c r="A756" s="18"/>
      <c r="B756" s="41"/>
      <c r="C756" s="42"/>
      <c r="D756" s="42"/>
      <c r="E756" s="42"/>
      <c r="F756" s="42"/>
      <c r="G756" s="42"/>
      <c r="H756" s="42"/>
      <c r="I756" s="42"/>
      <c r="J756" s="42"/>
      <c r="K756" s="42"/>
      <c r="L756" s="42"/>
      <c r="M756" s="34"/>
      <c r="N756" s="42"/>
      <c r="O756" s="27"/>
    </row>
    <row r="757" spans="1:15" x14ac:dyDescent="0.25">
      <c r="A757" s="18"/>
      <c r="B757" s="41"/>
      <c r="C757" s="42"/>
      <c r="D757" s="42"/>
      <c r="E757" s="42"/>
      <c r="F757" s="42"/>
      <c r="G757" s="42"/>
      <c r="H757" s="42"/>
      <c r="I757" s="42"/>
      <c r="J757" s="42"/>
      <c r="K757" s="42"/>
      <c r="L757" s="42"/>
      <c r="M757" s="34"/>
      <c r="N757" s="42"/>
      <c r="O757" s="27"/>
    </row>
    <row r="758" spans="1:15" x14ac:dyDescent="0.25">
      <c r="A758" s="18"/>
      <c r="B758" s="41"/>
      <c r="C758" s="42"/>
      <c r="D758" s="42"/>
      <c r="E758" s="42"/>
      <c r="F758" s="42"/>
      <c r="G758" s="42"/>
      <c r="H758" s="42"/>
      <c r="I758" s="42"/>
      <c r="J758" s="42"/>
      <c r="K758" s="42"/>
      <c r="L758" s="42"/>
      <c r="M758" s="34"/>
      <c r="N758" s="42"/>
      <c r="O758" s="27"/>
    </row>
    <row r="759" spans="1:15" x14ac:dyDescent="0.25">
      <c r="A759" s="18"/>
      <c r="B759" s="41"/>
      <c r="C759" s="42"/>
      <c r="D759" s="42"/>
      <c r="E759" s="42"/>
      <c r="F759" s="42"/>
      <c r="G759" s="42"/>
      <c r="H759" s="42"/>
      <c r="I759" s="42"/>
      <c r="J759" s="42"/>
      <c r="K759" s="42"/>
      <c r="L759" s="42"/>
      <c r="M759" s="34"/>
      <c r="N759" s="42"/>
      <c r="O759" s="27"/>
    </row>
    <row r="760" spans="1:15" x14ac:dyDescent="0.25">
      <c r="A760" s="18"/>
      <c r="B760" s="41"/>
      <c r="C760" s="42"/>
      <c r="D760" s="42"/>
      <c r="E760" s="42"/>
      <c r="F760" s="42"/>
      <c r="G760" s="42"/>
      <c r="H760" s="42"/>
      <c r="I760" s="42"/>
      <c r="J760" s="42"/>
      <c r="K760" s="42"/>
      <c r="L760" s="42"/>
      <c r="M760" s="34"/>
      <c r="N760" s="42"/>
      <c r="O760" s="27"/>
    </row>
    <row r="761" spans="1:15" x14ac:dyDescent="0.25">
      <c r="A761" s="18"/>
      <c r="B761" s="41"/>
      <c r="C761" s="42"/>
      <c r="D761" s="42"/>
      <c r="E761" s="42"/>
      <c r="F761" s="42"/>
      <c r="G761" s="42"/>
      <c r="H761" s="42"/>
      <c r="I761" s="42"/>
      <c r="J761" s="42"/>
      <c r="K761" s="42"/>
      <c r="L761" s="42"/>
      <c r="M761" s="34"/>
      <c r="N761" s="42"/>
      <c r="O761" s="27"/>
    </row>
    <row r="762" spans="1:15" x14ac:dyDescent="0.25">
      <c r="A762" s="18"/>
      <c r="B762" s="41"/>
      <c r="C762" s="42"/>
      <c r="D762" s="42"/>
      <c r="E762" s="42"/>
      <c r="F762" s="42"/>
      <c r="G762" s="42"/>
      <c r="H762" s="42"/>
      <c r="I762" s="42"/>
      <c r="J762" s="42"/>
      <c r="K762" s="42"/>
      <c r="L762" s="42"/>
      <c r="M762" s="34"/>
      <c r="N762" s="42"/>
      <c r="O762" s="27"/>
    </row>
    <row r="763" spans="1:15" x14ac:dyDescent="0.25">
      <c r="A763" s="18"/>
      <c r="B763" s="41"/>
      <c r="C763" s="42"/>
      <c r="D763" s="42"/>
      <c r="E763" s="42"/>
      <c r="F763" s="42"/>
      <c r="G763" s="42"/>
      <c r="H763" s="42"/>
      <c r="I763" s="42"/>
      <c r="J763" s="42"/>
      <c r="K763" s="42"/>
      <c r="L763" s="42"/>
      <c r="M763" s="34"/>
      <c r="N763" s="42"/>
      <c r="O763" s="27"/>
    </row>
    <row r="764" spans="1:15" x14ac:dyDescent="0.25">
      <c r="A764" s="18"/>
      <c r="B764" s="41"/>
      <c r="C764" s="42"/>
      <c r="D764" s="42"/>
      <c r="E764" s="42"/>
      <c r="F764" s="42"/>
      <c r="G764" s="42"/>
      <c r="H764" s="42"/>
      <c r="I764" s="42"/>
      <c r="J764" s="42"/>
      <c r="K764" s="42"/>
      <c r="L764" s="42"/>
      <c r="M764" s="34"/>
      <c r="N764" s="42"/>
      <c r="O764" s="27"/>
    </row>
    <row r="765" spans="1:15" x14ac:dyDescent="0.25">
      <c r="A765" s="18"/>
      <c r="B765" s="41"/>
      <c r="C765" s="42"/>
      <c r="D765" s="42"/>
      <c r="E765" s="42"/>
      <c r="F765" s="42"/>
      <c r="G765" s="42"/>
      <c r="H765" s="42"/>
      <c r="I765" s="42"/>
      <c r="J765" s="42"/>
      <c r="K765" s="42"/>
      <c r="L765" s="42"/>
      <c r="M765" s="34"/>
      <c r="N765" s="42"/>
      <c r="O765" s="27"/>
    </row>
    <row r="766" spans="1:15" x14ac:dyDescent="0.25">
      <c r="A766" s="18"/>
      <c r="B766" s="41"/>
      <c r="C766" s="42"/>
      <c r="D766" s="42"/>
      <c r="E766" s="42"/>
      <c r="F766" s="42"/>
      <c r="G766" s="42"/>
      <c r="H766" s="42"/>
      <c r="I766" s="42"/>
      <c r="J766" s="42"/>
      <c r="K766" s="42"/>
      <c r="L766" s="42"/>
      <c r="M766" s="34"/>
      <c r="N766" s="42"/>
      <c r="O766" s="27"/>
    </row>
    <row r="767" spans="1:15" x14ac:dyDescent="0.25">
      <c r="A767" s="18"/>
      <c r="B767" s="41"/>
      <c r="C767" s="42"/>
      <c r="D767" s="42"/>
      <c r="E767" s="42"/>
      <c r="F767" s="42"/>
      <c r="G767" s="42"/>
      <c r="H767" s="42"/>
      <c r="I767" s="42"/>
      <c r="J767" s="42"/>
      <c r="K767" s="42"/>
      <c r="L767" s="42"/>
      <c r="M767" s="34"/>
      <c r="N767" s="42"/>
      <c r="O767" s="27"/>
    </row>
    <row r="768" spans="1:15" x14ac:dyDescent="0.25">
      <c r="A768" s="18"/>
      <c r="B768" s="41"/>
      <c r="C768" s="42"/>
      <c r="D768" s="42"/>
      <c r="E768" s="42"/>
      <c r="F768" s="42"/>
      <c r="G768" s="42"/>
      <c r="H768" s="42"/>
      <c r="I768" s="42"/>
      <c r="J768" s="42"/>
      <c r="K768" s="42"/>
      <c r="L768" s="42"/>
      <c r="M768" s="34"/>
      <c r="N768" s="42"/>
      <c r="O768" s="27"/>
    </row>
    <row r="769" spans="1:15" x14ac:dyDescent="0.25">
      <c r="A769" s="18"/>
      <c r="B769" s="41"/>
      <c r="C769" s="42"/>
      <c r="D769" s="42"/>
      <c r="E769" s="42"/>
      <c r="F769" s="42"/>
      <c r="G769" s="42"/>
      <c r="H769" s="42"/>
      <c r="I769" s="42"/>
      <c r="J769" s="42"/>
      <c r="K769" s="42"/>
      <c r="L769" s="42"/>
      <c r="M769" s="34"/>
      <c r="N769" s="42"/>
      <c r="O769" s="27"/>
    </row>
    <row r="770" spans="1:15" x14ac:dyDescent="0.25">
      <c r="A770" s="18"/>
      <c r="B770" s="41"/>
      <c r="C770" s="42"/>
      <c r="D770" s="42"/>
      <c r="E770" s="42"/>
      <c r="F770" s="42"/>
      <c r="G770" s="42"/>
      <c r="H770" s="42"/>
      <c r="I770" s="42"/>
      <c r="J770" s="42"/>
      <c r="K770" s="42"/>
      <c r="L770" s="42"/>
      <c r="M770" s="34"/>
      <c r="N770" s="42"/>
      <c r="O770" s="27"/>
    </row>
    <row r="771" spans="1:15" x14ac:dyDescent="0.25">
      <c r="A771" s="18"/>
      <c r="B771" s="41"/>
      <c r="C771" s="42"/>
      <c r="D771" s="42"/>
      <c r="E771" s="42"/>
      <c r="F771" s="42"/>
      <c r="G771" s="42"/>
      <c r="H771" s="42"/>
      <c r="I771" s="42"/>
      <c r="J771" s="42"/>
      <c r="K771" s="42"/>
      <c r="L771" s="42"/>
      <c r="M771" s="34"/>
      <c r="N771" s="42"/>
      <c r="O771" s="27"/>
    </row>
    <row r="772" spans="1:15" x14ac:dyDescent="0.25">
      <c r="A772" s="18"/>
      <c r="B772" s="41"/>
      <c r="C772" s="42"/>
      <c r="D772" s="42"/>
      <c r="E772" s="42"/>
      <c r="F772" s="42"/>
      <c r="G772" s="42"/>
      <c r="H772" s="42"/>
      <c r="I772" s="42"/>
      <c r="J772" s="42"/>
      <c r="K772" s="42"/>
      <c r="L772" s="42"/>
      <c r="M772" s="34"/>
      <c r="N772" s="42"/>
      <c r="O772" s="27"/>
    </row>
    <row r="773" spans="1:15" x14ac:dyDescent="0.25">
      <c r="A773" s="18"/>
      <c r="B773" s="41"/>
      <c r="C773" s="42"/>
      <c r="D773" s="42"/>
      <c r="E773" s="42"/>
      <c r="F773" s="42"/>
      <c r="G773" s="42"/>
      <c r="H773" s="42"/>
      <c r="I773" s="42"/>
      <c r="J773" s="42"/>
      <c r="K773" s="42"/>
      <c r="L773" s="42"/>
      <c r="M773" s="34"/>
      <c r="N773" s="42"/>
      <c r="O773" s="27"/>
    </row>
    <row r="774" spans="1:15" x14ac:dyDescent="0.25">
      <c r="A774" s="18"/>
      <c r="B774" s="41"/>
      <c r="C774" s="42"/>
      <c r="D774" s="42"/>
      <c r="E774" s="42"/>
      <c r="F774" s="42"/>
      <c r="G774" s="42"/>
      <c r="H774" s="42"/>
      <c r="I774" s="42"/>
      <c r="J774" s="42"/>
      <c r="K774" s="42"/>
      <c r="L774" s="42"/>
      <c r="M774" s="34"/>
      <c r="N774" s="42"/>
      <c r="O774" s="27"/>
    </row>
    <row r="775" spans="1:15" x14ac:dyDescent="0.25">
      <c r="A775" s="18"/>
      <c r="B775" s="41"/>
      <c r="C775" s="42"/>
      <c r="D775" s="42"/>
      <c r="E775" s="42"/>
      <c r="F775" s="42"/>
      <c r="G775" s="42"/>
      <c r="H775" s="42"/>
      <c r="I775" s="42"/>
      <c r="J775" s="42"/>
      <c r="K775" s="42"/>
      <c r="L775" s="42"/>
      <c r="M775" s="34"/>
      <c r="N775" s="42"/>
      <c r="O775" s="27"/>
    </row>
    <row r="776" spans="1:15" x14ac:dyDescent="0.25">
      <c r="A776" s="18"/>
      <c r="B776" s="41"/>
      <c r="C776" s="42"/>
      <c r="D776" s="42"/>
      <c r="E776" s="42"/>
      <c r="F776" s="42"/>
      <c r="G776" s="42"/>
      <c r="H776" s="42"/>
      <c r="I776" s="42"/>
      <c r="J776" s="42"/>
      <c r="K776" s="42"/>
      <c r="L776" s="42"/>
      <c r="M776" s="34"/>
      <c r="N776" s="42"/>
      <c r="O776" s="27"/>
    </row>
    <row r="777" spans="1:15" x14ac:dyDescent="0.25">
      <c r="A777" s="18"/>
      <c r="B777" s="41"/>
      <c r="C777" s="42"/>
      <c r="D777" s="42"/>
      <c r="E777" s="42"/>
      <c r="F777" s="42"/>
      <c r="G777" s="42"/>
      <c r="H777" s="42"/>
      <c r="I777" s="42"/>
      <c r="J777" s="42"/>
      <c r="K777" s="42"/>
      <c r="L777" s="42"/>
      <c r="M777" s="34"/>
      <c r="N777" s="42"/>
      <c r="O777" s="27"/>
    </row>
    <row r="778" spans="1:15" x14ac:dyDescent="0.25">
      <c r="A778" s="18"/>
      <c r="B778" s="41"/>
      <c r="C778" s="42"/>
      <c r="D778" s="42"/>
      <c r="E778" s="42"/>
      <c r="F778" s="42"/>
      <c r="G778" s="42"/>
      <c r="H778" s="42"/>
      <c r="I778" s="42"/>
      <c r="J778" s="42"/>
      <c r="K778" s="42"/>
      <c r="L778" s="42"/>
      <c r="M778" s="34"/>
      <c r="N778" s="42"/>
      <c r="O778" s="27"/>
    </row>
    <row r="779" spans="1:15" x14ac:dyDescent="0.25">
      <c r="A779" s="18"/>
      <c r="B779" s="41"/>
      <c r="C779" s="42"/>
      <c r="D779" s="42"/>
      <c r="E779" s="42"/>
      <c r="F779" s="42"/>
      <c r="G779" s="42"/>
      <c r="H779" s="42"/>
      <c r="I779" s="42"/>
      <c r="J779" s="42"/>
      <c r="K779" s="42"/>
      <c r="L779" s="42"/>
      <c r="M779" s="34"/>
      <c r="N779" s="42"/>
      <c r="O779" s="27"/>
    </row>
    <row r="780" spans="1:15" x14ac:dyDescent="0.25">
      <c r="A780" s="18"/>
      <c r="B780" s="41"/>
      <c r="C780" s="42"/>
      <c r="D780" s="42"/>
      <c r="E780" s="42"/>
      <c r="F780" s="42"/>
      <c r="G780" s="42"/>
      <c r="H780" s="42"/>
      <c r="I780" s="42"/>
      <c r="J780" s="42"/>
      <c r="K780" s="42"/>
      <c r="L780" s="42"/>
      <c r="M780" s="34"/>
      <c r="N780" s="42"/>
      <c r="O780" s="27"/>
    </row>
    <row r="781" spans="1:15" x14ac:dyDescent="0.25">
      <c r="A781" s="18"/>
      <c r="B781" s="41"/>
      <c r="C781" s="42"/>
      <c r="D781" s="42"/>
      <c r="E781" s="42"/>
      <c r="F781" s="42"/>
      <c r="G781" s="42"/>
      <c r="H781" s="42"/>
      <c r="I781" s="42"/>
      <c r="J781" s="42"/>
      <c r="K781" s="42"/>
      <c r="L781" s="42"/>
      <c r="M781" s="34"/>
      <c r="N781" s="42"/>
      <c r="O781" s="27"/>
    </row>
    <row r="782" spans="1:15" x14ac:dyDescent="0.25">
      <c r="A782" s="18"/>
      <c r="B782" s="41"/>
      <c r="C782" s="42"/>
      <c r="D782" s="42"/>
      <c r="E782" s="42"/>
      <c r="F782" s="42"/>
      <c r="G782" s="42"/>
      <c r="H782" s="42"/>
      <c r="I782" s="42"/>
      <c r="J782" s="42"/>
      <c r="K782" s="42"/>
      <c r="L782" s="42"/>
      <c r="M782" s="34"/>
      <c r="N782" s="42"/>
      <c r="O782" s="27"/>
    </row>
    <row r="783" spans="1:15" x14ac:dyDescent="0.25">
      <c r="A783" s="18"/>
      <c r="B783" s="41"/>
      <c r="C783" s="42"/>
      <c r="D783" s="42"/>
      <c r="E783" s="42"/>
      <c r="F783" s="42"/>
      <c r="G783" s="42"/>
      <c r="H783" s="42"/>
      <c r="I783" s="42"/>
      <c r="J783" s="42"/>
      <c r="K783" s="42"/>
      <c r="L783" s="42"/>
      <c r="M783" s="34"/>
      <c r="N783" s="42"/>
      <c r="O783" s="27"/>
    </row>
    <row r="784" spans="1:15" x14ac:dyDescent="0.25">
      <c r="A784" s="18"/>
      <c r="B784" s="41"/>
      <c r="C784" s="42"/>
      <c r="D784" s="42"/>
      <c r="E784" s="42"/>
      <c r="F784" s="42"/>
      <c r="G784" s="42"/>
      <c r="H784" s="42"/>
      <c r="I784" s="42"/>
      <c r="J784" s="42"/>
      <c r="K784" s="42"/>
      <c r="L784" s="42"/>
      <c r="M784" s="34"/>
      <c r="N784" s="42"/>
      <c r="O784" s="27"/>
    </row>
    <row r="785" spans="1:15" x14ac:dyDescent="0.25">
      <c r="A785" s="18"/>
      <c r="B785" s="41"/>
      <c r="C785" s="42"/>
      <c r="D785" s="42"/>
      <c r="E785" s="42"/>
      <c r="F785" s="42"/>
      <c r="G785" s="42"/>
      <c r="H785" s="42"/>
      <c r="I785" s="42"/>
      <c r="J785" s="42"/>
      <c r="K785" s="42"/>
      <c r="L785" s="42"/>
      <c r="M785" s="34"/>
      <c r="N785" s="42"/>
      <c r="O785" s="27"/>
    </row>
    <row r="786" spans="1:15" x14ac:dyDescent="0.25">
      <c r="A786" s="18"/>
      <c r="B786" s="41"/>
      <c r="C786" s="42"/>
      <c r="D786" s="42"/>
      <c r="E786" s="42"/>
      <c r="F786" s="42"/>
      <c r="G786" s="42"/>
      <c r="H786" s="42"/>
      <c r="I786" s="42"/>
      <c r="J786" s="42"/>
      <c r="K786" s="42"/>
      <c r="L786" s="42"/>
      <c r="M786" s="34"/>
      <c r="N786" s="42"/>
      <c r="O786" s="27"/>
    </row>
    <row r="787" spans="1:15" x14ac:dyDescent="0.25">
      <c r="A787" s="18"/>
      <c r="B787" s="41"/>
      <c r="C787" s="42"/>
      <c r="D787" s="42"/>
      <c r="E787" s="42"/>
      <c r="F787" s="42"/>
      <c r="G787" s="42"/>
      <c r="H787" s="42"/>
      <c r="I787" s="42"/>
      <c r="J787" s="42"/>
      <c r="K787" s="42"/>
      <c r="L787" s="42"/>
      <c r="M787" s="34"/>
      <c r="N787" s="42"/>
      <c r="O787" s="27"/>
    </row>
    <row r="788" spans="1:15" x14ac:dyDescent="0.25">
      <c r="A788" s="18"/>
      <c r="B788" s="41"/>
      <c r="C788" s="42"/>
      <c r="D788" s="42"/>
      <c r="E788" s="42"/>
      <c r="F788" s="42"/>
      <c r="G788" s="42"/>
      <c r="H788" s="42"/>
      <c r="I788" s="42"/>
      <c r="J788" s="42"/>
      <c r="K788" s="42"/>
      <c r="L788" s="42"/>
      <c r="M788" s="34"/>
      <c r="N788" s="42"/>
      <c r="O788" s="27"/>
    </row>
    <row r="789" spans="1:15" x14ac:dyDescent="0.25">
      <c r="A789" s="18"/>
      <c r="B789" s="41"/>
      <c r="C789" s="42"/>
      <c r="D789" s="42"/>
      <c r="E789" s="42"/>
      <c r="F789" s="42"/>
      <c r="G789" s="42"/>
      <c r="H789" s="42"/>
      <c r="I789" s="42"/>
      <c r="J789" s="42"/>
      <c r="K789" s="42"/>
      <c r="L789" s="42"/>
      <c r="M789" s="34"/>
      <c r="N789" s="42"/>
      <c r="O789" s="27"/>
    </row>
  </sheetData>
  <mergeCells count="1">
    <mergeCell ref="L1:N1"/>
  </mergeCells>
  <conditionalFormatting sqref="J1">
    <cfRule type="expression" dxfId="10" priority="2">
      <formula>$M$41=FALSE</formula>
    </cfRule>
  </conditionalFormatting>
  <conditionalFormatting sqref="M41">
    <cfRule type="expression" dxfId="9" priority="3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O789"/>
  <sheetViews>
    <sheetView zoomScaleNormal="100" workbookViewId="0">
      <selection activeCell="B45" sqref="B45"/>
    </sheetView>
  </sheetViews>
  <sheetFormatPr baseColWidth="10" defaultColWidth="11.42578125" defaultRowHeight="15" x14ac:dyDescent="0.25"/>
  <cols>
    <col min="1" max="1" width="4.140625" style="5" customWidth="1"/>
    <col min="2" max="12" width="17.7109375" style="4" customWidth="1"/>
    <col min="13" max="13" width="1.5703125" style="5" customWidth="1"/>
    <col min="14" max="14" width="17.42578125" style="4" customWidth="1"/>
    <col min="15" max="15" width="5.28515625" style="4" customWidth="1"/>
    <col min="16" max="16384" width="11.42578125" style="4"/>
  </cols>
  <sheetData>
    <row r="1" spans="2:14" ht="31.5" customHeight="1" x14ac:dyDescent="0.25">
      <c r="B1" s="1" t="s">
        <v>12</v>
      </c>
      <c r="C1" s="2"/>
      <c r="D1" s="2"/>
      <c r="E1" s="2"/>
      <c r="F1" s="2"/>
      <c r="G1" s="2"/>
      <c r="H1" s="2"/>
      <c r="I1" s="2"/>
      <c r="J1" s="21" t="b">
        <v>0</v>
      </c>
      <c r="K1" s="3"/>
      <c r="L1" s="62">
        <f>+B45</f>
        <v>0</v>
      </c>
      <c r="M1" s="62"/>
      <c r="N1" s="62"/>
    </row>
    <row r="20" ht="11.25" customHeight="1" x14ac:dyDescent="0.25"/>
    <row r="39" spans="1:15" ht="21" customHeight="1" x14ac:dyDescent="0.25">
      <c r="N39" s="6" t="s">
        <v>0</v>
      </c>
    </row>
    <row r="41" spans="1:15" s="10" customFormat="1" ht="30" x14ac:dyDescent="0.25">
      <c r="A41" s="7"/>
      <c r="B41" s="8" t="s">
        <v>1</v>
      </c>
      <c r="C41" s="9">
        <f t="shared" ref="C41:L41" si="0">SUM(C45:C789)</f>
        <v>0</v>
      </c>
      <c r="D41" s="9">
        <f t="shared" si="0"/>
        <v>0</v>
      </c>
      <c r="E41" s="9">
        <f t="shared" si="0"/>
        <v>0</v>
      </c>
      <c r="F41" s="9">
        <f t="shared" si="0"/>
        <v>0</v>
      </c>
      <c r="G41" s="9">
        <f t="shared" si="0"/>
        <v>0</v>
      </c>
      <c r="H41" s="9">
        <f t="shared" si="0"/>
        <v>0</v>
      </c>
      <c r="I41" s="9">
        <f t="shared" si="0"/>
        <v>0</v>
      </c>
      <c r="J41" s="9">
        <f t="shared" si="0"/>
        <v>0</v>
      </c>
      <c r="K41" s="9">
        <f t="shared" si="0"/>
        <v>0</v>
      </c>
      <c r="L41" s="9">
        <f t="shared" si="0"/>
        <v>0</v>
      </c>
      <c r="M41" s="20" t="b">
        <f>ABS(C41+D41+E41+F41+G41+H41-I41-J41-K41-L41)&lt;0.0000001</f>
        <v>1</v>
      </c>
      <c r="N41" s="9">
        <f t="shared" ref="N41" si="1">SUM(N45:N789)</f>
        <v>0</v>
      </c>
    </row>
    <row r="42" spans="1:15" s="10" customFormat="1" x14ac:dyDescent="0.25">
      <c r="A42" s="7"/>
      <c r="B42" s="11" t="s">
        <v>2</v>
      </c>
      <c r="C42" s="12">
        <f t="shared" ref="C42:L42" si="2">MAX(C45:C789)</f>
        <v>0</v>
      </c>
      <c r="D42" s="12">
        <f t="shared" si="2"/>
        <v>0</v>
      </c>
      <c r="E42" s="12">
        <f t="shared" si="2"/>
        <v>0</v>
      </c>
      <c r="F42" s="12">
        <f t="shared" si="2"/>
        <v>0</v>
      </c>
      <c r="G42" s="12">
        <f t="shared" si="2"/>
        <v>0</v>
      </c>
      <c r="H42" s="12">
        <f t="shared" si="2"/>
        <v>0</v>
      </c>
      <c r="I42" s="12">
        <f t="shared" si="2"/>
        <v>0</v>
      </c>
      <c r="J42" s="12">
        <f t="shared" si="2"/>
        <v>0</v>
      </c>
      <c r="K42" s="12">
        <f t="shared" si="2"/>
        <v>0</v>
      </c>
      <c r="L42" s="12">
        <f t="shared" si="2"/>
        <v>0</v>
      </c>
      <c r="M42" s="5"/>
      <c r="N42" s="12" t="str">
        <f>IF(MAX(N45:N789)=0,"",MAX(N45:N789))</f>
        <v/>
      </c>
      <c r="O42" s="27" t="str">
        <f>IF(N42="","",VLOOKUP(N42,$N$45:$O$789,2,0))</f>
        <v/>
      </c>
    </row>
    <row r="43" spans="1:15" s="10" customFormat="1" x14ac:dyDescent="0.25">
      <c r="A43" s="7"/>
      <c r="B43" s="11" t="s">
        <v>3</v>
      </c>
      <c r="C43" s="12">
        <f t="shared" ref="C43:L43" si="3">MIN(C45:C789)</f>
        <v>0</v>
      </c>
      <c r="D43" s="12">
        <f t="shared" si="3"/>
        <v>0</v>
      </c>
      <c r="E43" s="12">
        <f t="shared" si="3"/>
        <v>0</v>
      </c>
      <c r="F43" s="12">
        <f t="shared" si="3"/>
        <v>0</v>
      </c>
      <c r="G43" s="12">
        <f t="shared" si="3"/>
        <v>0</v>
      </c>
      <c r="H43" s="12">
        <f t="shared" si="3"/>
        <v>0</v>
      </c>
      <c r="I43" s="12">
        <f t="shared" si="3"/>
        <v>0</v>
      </c>
      <c r="J43" s="12">
        <f t="shared" si="3"/>
        <v>0</v>
      </c>
      <c r="K43" s="12">
        <f t="shared" si="3"/>
        <v>0</v>
      </c>
      <c r="L43" s="12">
        <f t="shared" si="3"/>
        <v>0</v>
      </c>
      <c r="M43" s="5"/>
      <c r="N43" s="12" t="str">
        <f>IF(MIN(N45:N789)=0,"",MIN(N45:N789))</f>
        <v/>
      </c>
      <c r="O43" s="27" t="str">
        <f>IF(N43="","",VLOOKUP(N43,$N$45:$O$789,2,0))</f>
        <v/>
      </c>
    </row>
    <row r="44" spans="1:15" s="17" customFormat="1" ht="60" x14ac:dyDescent="0.25">
      <c r="A44" s="13"/>
      <c r="B44" s="14" t="s">
        <v>11</v>
      </c>
      <c r="C44" s="15" t="s">
        <v>22</v>
      </c>
      <c r="D44" s="15" t="s">
        <v>23</v>
      </c>
      <c r="E44" s="15" t="s">
        <v>20</v>
      </c>
      <c r="F44" s="15" t="s">
        <v>4</v>
      </c>
      <c r="G44" s="15" t="s">
        <v>26</v>
      </c>
      <c r="H44" s="15" t="s">
        <v>5</v>
      </c>
      <c r="I44" s="16" t="s">
        <v>6</v>
      </c>
      <c r="J44" s="16" t="s">
        <v>7</v>
      </c>
      <c r="K44" s="16" t="s">
        <v>8</v>
      </c>
      <c r="L44" s="16" t="s">
        <v>9</v>
      </c>
      <c r="M44" s="5"/>
      <c r="N44" s="19" t="s">
        <v>19</v>
      </c>
    </row>
    <row r="45" spans="1:15" x14ac:dyDescent="0.25">
      <c r="A45" s="18"/>
      <c r="B45" s="30"/>
      <c r="C45" s="43"/>
      <c r="D45" s="43"/>
      <c r="E45" s="43"/>
      <c r="F45" s="43"/>
      <c r="G45" s="43"/>
      <c r="H45" s="43"/>
      <c r="I45" s="43"/>
      <c r="J45" s="43"/>
      <c r="K45" s="43"/>
      <c r="L45" s="43"/>
      <c r="M45" s="40"/>
      <c r="N45" s="43"/>
      <c r="O45" s="27"/>
    </row>
    <row r="46" spans="1:15" x14ac:dyDescent="0.25">
      <c r="A46" s="18"/>
      <c r="B46" s="30"/>
      <c r="C46" s="43"/>
      <c r="D46" s="43"/>
      <c r="E46" s="43"/>
      <c r="F46" s="43"/>
      <c r="G46" s="43"/>
      <c r="H46" s="43"/>
      <c r="I46" s="43"/>
      <c r="J46" s="43"/>
      <c r="K46" s="43"/>
      <c r="L46" s="43"/>
      <c r="M46" s="40"/>
      <c r="N46" s="43"/>
      <c r="O46" s="27"/>
    </row>
    <row r="47" spans="1:15" x14ac:dyDescent="0.25">
      <c r="A47" s="18"/>
      <c r="B47" s="30"/>
      <c r="C47" s="43"/>
      <c r="D47" s="43"/>
      <c r="E47" s="43"/>
      <c r="F47" s="43"/>
      <c r="G47" s="43"/>
      <c r="H47" s="43"/>
      <c r="I47" s="43"/>
      <c r="J47" s="43"/>
      <c r="K47" s="43"/>
      <c r="L47" s="43"/>
      <c r="M47" s="40"/>
      <c r="N47" s="43"/>
      <c r="O47" s="27"/>
    </row>
    <row r="48" spans="1:15" x14ac:dyDescent="0.25">
      <c r="A48" s="18"/>
      <c r="B48" s="30"/>
      <c r="C48" s="43"/>
      <c r="D48" s="43"/>
      <c r="E48" s="43"/>
      <c r="F48" s="43"/>
      <c r="G48" s="43"/>
      <c r="H48" s="43"/>
      <c r="I48" s="43"/>
      <c r="J48" s="43"/>
      <c r="K48" s="43"/>
      <c r="L48" s="43"/>
      <c r="M48" s="40"/>
      <c r="N48" s="43"/>
      <c r="O48" s="27"/>
    </row>
    <row r="49" spans="1:15" x14ac:dyDescent="0.25">
      <c r="A49" s="18"/>
      <c r="B49" s="30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0"/>
      <c r="N49" s="43"/>
      <c r="O49" s="27"/>
    </row>
    <row r="50" spans="1:15" x14ac:dyDescent="0.25">
      <c r="A50" s="18"/>
      <c r="B50" s="30"/>
      <c r="C50" s="43"/>
      <c r="D50" s="43"/>
      <c r="E50" s="43"/>
      <c r="F50" s="43"/>
      <c r="G50" s="43"/>
      <c r="H50" s="43"/>
      <c r="I50" s="43"/>
      <c r="J50" s="43"/>
      <c r="K50" s="43"/>
      <c r="L50" s="43"/>
      <c r="M50" s="40"/>
      <c r="N50" s="43"/>
      <c r="O50" s="27"/>
    </row>
    <row r="51" spans="1:15" x14ac:dyDescent="0.25">
      <c r="A51" s="18"/>
      <c r="B51" s="30"/>
      <c r="C51" s="43"/>
      <c r="D51" s="43"/>
      <c r="E51" s="43"/>
      <c r="F51" s="43"/>
      <c r="G51" s="43"/>
      <c r="H51" s="43"/>
      <c r="I51" s="43"/>
      <c r="J51" s="43"/>
      <c r="K51" s="43"/>
      <c r="L51" s="43"/>
      <c r="M51" s="40"/>
      <c r="N51" s="43"/>
      <c r="O51" s="27"/>
    </row>
    <row r="52" spans="1:15" x14ac:dyDescent="0.25">
      <c r="A52" s="18"/>
      <c r="B52" s="30"/>
      <c r="C52" s="43"/>
      <c r="D52" s="43"/>
      <c r="E52" s="43"/>
      <c r="F52" s="43"/>
      <c r="G52" s="43"/>
      <c r="H52" s="43"/>
      <c r="I52" s="43"/>
      <c r="J52" s="43"/>
      <c r="K52" s="43"/>
      <c r="L52" s="43"/>
      <c r="M52" s="40"/>
      <c r="N52" s="43"/>
      <c r="O52" s="27"/>
    </row>
    <row r="53" spans="1:15" x14ac:dyDescent="0.25">
      <c r="A53" s="18"/>
      <c r="B53" s="30"/>
      <c r="C53" s="43"/>
      <c r="D53" s="43"/>
      <c r="E53" s="43"/>
      <c r="F53" s="43"/>
      <c r="G53" s="43"/>
      <c r="H53" s="43"/>
      <c r="I53" s="43"/>
      <c r="J53" s="43"/>
      <c r="K53" s="43"/>
      <c r="L53" s="43"/>
      <c r="M53" s="40"/>
      <c r="N53" s="43"/>
      <c r="O53" s="27"/>
    </row>
    <row r="54" spans="1:15" x14ac:dyDescent="0.25">
      <c r="A54" s="18"/>
      <c r="B54" s="30"/>
      <c r="C54" s="43"/>
      <c r="D54" s="43"/>
      <c r="E54" s="43"/>
      <c r="F54" s="43"/>
      <c r="G54" s="43"/>
      <c r="H54" s="43"/>
      <c r="I54" s="43"/>
      <c r="J54" s="43"/>
      <c r="K54" s="43"/>
      <c r="L54" s="43"/>
      <c r="M54" s="40"/>
      <c r="N54" s="43"/>
      <c r="O54" s="27"/>
    </row>
    <row r="55" spans="1:15" x14ac:dyDescent="0.25">
      <c r="A55" s="18"/>
      <c r="B55" s="30"/>
      <c r="C55" s="43"/>
      <c r="D55" s="43"/>
      <c r="E55" s="43"/>
      <c r="F55" s="43"/>
      <c r="G55" s="43"/>
      <c r="H55" s="43"/>
      <c r="I55" s="43"/>
      <c r="J55" s="43"/>
      <c r="K55" s="43"/>
      <c r="L55" s="43"/>
      <c r="M55" s="40"/>
      <c r="N55" s="43"/>
      <c r="O55" s="27"/>
    </row>
    <row r="56" spans="1:15" x14ac:dyDescent="0.25">
      <c r="A56" s="18"/>
      <c r="B56" s="30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40"/>
      <c r="N56" s="43"/>
      <c r="O56" s="27"/>
    </row>
    <row r="57" spans="1:15" x14ac:dyDescent="0.25">
      <c r="A57" s="18"/>
      <c r="B57" s="30"/>
      <c r="C57" s="43"/>
      <c r="D57" s="43"/>
      <c r="E57" s="43"/>
      <c r="F57" s="43"/>
      <c r="G57" s="43"/>
      <c r="H57" s="43"/>
      <c r="I57" s="43"/>
      <c r="J57" s="43"/>
      <c r="K57" s="43"/>
      <c r="L57" s="43"/>
      <c r="M57" s="40"/>
      <c r="N57" s="43"/>
      <c r="O57" s="27"/>
    </row>
    <row r="58" spans="1:15" x14ac:dyDescent="0.25">
      <c r="A58" s="18"/>
      <c r="B58" s="30"/>
      <c r="C58" s="43"/>
      <c r="D58" s="43"/>
      <c r="E58" s="43"/>
      <c r="F58" s="43"/>
      <c r="G58" s="43"/>
      <c r="H58" s="43"/>
      <c r="I58" s="43"/>
      <c r="J58" s="43"/>
      <c r="K58" s="43"/>
      <c r="L58" s="43"/>
      <c r="M58" s="40"/>
      <c r="N58" s="43"/>
      <c r="O58" s="27"/>
    </row>
    <row r="59" spans="1:15" x14ac:dyDescent="0.25">
      <c r="A59" s="18"/>
      <c r="B59" s="30"/>
      <c r="C59" s="43"/>
      <c r="D59" s="43"/>
      <c r="E59" s="43"/>
      <c r="F59" s="43"/>
      <c r="G59" s="43"/>
      <c r="H59" s="43"/>
      <c r="I59" s="43"/>
      <c r="J59" s="43"/>
      <c r="K59" s="43"/>
      <c r="L59" s="43"/>
      <c r="M59" s="40"/>
      <c r="N59" s="43"/>
      <c r="O59" s="27"/>
    </row>
    <row r="60" spans="1:15" x14ac:dyDescent="0.25">
      <c r="A60" s="18"/>
      <c r="B60" s="30"/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0"/>
      <c r="N60" s="43"/>
      <c r="O60" s="27"/>
    </row>
    <row r="61" spans="1:15" x14ac:dyDescent="0.25">
      <c r="A61" s="18"/>
      <c r="B61" s="30"/>
      <c r="C61" s="43"/>
      <c r="D61" s="43"/>
      <c r="E61" s="43"/>
      <c r="F61" s="43"/>
      <c r="G61" s="43"/>
      <c r="H61" s="43"/>
      <c r="I61" s="43"/>
      <c r="J61" s="43"/>
      <c r="K61" s="43"/>
      <c r="L61" s="43"/>
      <c r="M61" s="40"/>
      <c r="N61" s="43"/>
      <c r="O61" s="27"/>
    </row>
    <row r="62" spans="1:15" x14ac:dyDescent="0.25">
      <c r="A62" s="18"/>
      <c r="B62" s="30"/>
      <c r="C62" s="43"/>
      <c r="D62" s="43"/>
      <c r="E62" s="43"/>
      <c r="F62" s="43"/>
      <c r="G62" s="43"/>
      <c r="H62" s="43"/>
      <c r="I62" s="43"/>
      <c r="J62" s="43"/>
      <c r="K62" s="43"/>
      <c r="L62" s="43"/>
      <c r="M62" s="40"/>
      <c r="N62" s="43"/>
      <c r="O62" s="27"/>
    </row>
    <row r="63" spans="1:15" x14ac:dyDescent="0.25">
      <c r="A63" s="18"/>
      <c r="B63" s="30"/>
      <c r="C63" s="43"/>
      <c r="D63" s="43"/>
      <c r="E63" s="43"/>
      <c r="F63" s="43"/>
      <c r="G63" s="43"/>
      <c r="H63" s="43"/>
      <c r="I63" s="43"/>
      <c r="J63" s="43"/>
      <c r="K63" s="43"/>
      <c r="L63" s="43"/>
      <c r="M63" s="40"/>
      <c r="N63" s="43"/>
      <c r="O63" s="27"/>
    </row>
    <row r="64" spans="1:15" x14ac:dyDescent="0.25">
      <c r="A64" s="18"/>
      <c r="B64" s="30"/>
      <c r="C64" s="43"/>
      <c r="D64" s="43"/>
      <c r="E64" s="43"/>
      <c r="F64" s="43"/>
      <c r="G64" s="43"/>
      <c r="H64" s="43"/>
      <c r="I64" s="43"/>
      <c r="J64" s="43"/>
      <c r="K64" s="43"/>
      <c r="L64" s="43"/>
      <c r="M64" s="40"/>
      <c r="N64" s="43"/>
      <c r="O64" s="27"/>
    </row>
    <row r="65" spans="1:15" x14ac:dyDescent="0.25">
      <c r="A65" s="18"/>
      <c r="B65" s="30"/>
      <c r="C65" s="43"/>
      <c r="D65" s="43"/>
      <c r="E65" s="43"/>
      <c r="F65" s="43"/>
      <c r="G65" s="43"/>
      <c r="H65" s="43"/>
      <c r="I65" s="43"/>
      <c r="J65" s="43"/>
      <c r="K65" s="43"/>
      <c r="L65" s="43"/>
      <c r="M65" s="40"/>
      <c r="N65" s="43"/>
      <c r="O65" s="27"/>
    </row>
    <row r="66" spans="1:15" x14ac:dyDescent="0.25">
      <c r="A66" s="18"/>
      <c r="B66" s="30"/>
      <c r="C66" s="43"/>
      <c r="D66" s="43"/>
      <c r="E66" s="43"/>
      <c r="F66" s="43"/>
      <c r="G66" s="43"/>
      <c r="H66" s="43"/>
      <c r="I66" s="43"/>
      <c r="J66" s="43"/>
      <c r="K66" s="43"/>
      <c r="L66" s="43"/>
      <c r="M66" s="40"/>
      <c r="N66" s="43"/>
      <c r="O66" s="27"/>
    </row>
    <row r="67" spans="1:15" x14ac:dyDescent="0.25">
      <c r="A67" s="18"/>
      <c r="B67" s="30"/>
      <c r="C67" s="43"/>
      <c r="D67" s="43"/>
      <c r="E67" s="43"/>
      <c r="F67" s="43"/>
      <c r="G67" s="43"/>
      <c r="H67" s="43"/>
      <c r="I67" s="43"/>
      <c r="J67" s="43"/>
      <c r="K67" s="43"/>
      <c r="L67" s="43"/>
      <c r="M67" s="40"/>
      <c r="N67" s="43"/>
      <c r="O67" s="27"/>
    </row>
    <row r="68" spans="1:15" x14ac:dyDescent="0.25">
      <c r="A68" s="18"/>
      <c r="B68" s="30"/>
      <c r="C68" s="43"/>
      <c r="D68" s="43"/>
      <c r="E68" s="43"/>
      <c r="F68" s="43"/>
      <c r="G68" s="43"/>
      <c r="H68" s="43"/>
      <c r="I68" s="43"/>
      <c r="J68" s="43"/>
      <c r="K68" s="43"/>
      <c r="L68" s="43"/>
      <c r="M68" s="40"/>
      <c r="N68" s="43"/>
      <c r="O68" s="27"/>
    </row>
    <row r="69" spans="1:15" x14ac:dyDescent="0.25">
      <c r="A69" s="18"/>
      <c r="B69" s="30"/>
      <c r="C69" s="43"/>
      <c r="D69" s="43"/>
      <c r="E69" s="43"/>
      <c r="F69" s="43"/>
      <c r="G69" s="43"/>
      <c r="H69" s="43"/>
      <c r="I69" s="43"/>
      <c r="J69" s="43"/>
      <c r="K69" s="43"/>
      <c r="L69" s="43"/>
      <c r="M69" s="40"/>
      <c r="N69" s="43"/>
      <c r="O69" s="27"/>
    </row>
    <row r="70" spans="1:15" x14ac:dyDescent="0.25">
      <c r="A70" s="18"/>
      <c r="B70" s="30"/>
      <c r="C70" s="43"/>
      <c r="D70" s="43"/>
      <c r="E70" s="43"/>
      <c r="F70" s="43"/>
      <c r="G70" s="43"/>
      <c r="H70" s="43"/>
      <c r="I70" s="43"/>
      <c r="J70" s="43"/>
      <c r="K70" s="43"/>
      <c r="L70" s="43"/>
      <c r="M70" s="40"/>
      <c r="N70" s="43"/>
      <c r="O70" s="27"/>
    </row>
    <row r="71" spans="1:15" x14ac:dyDescent="0.25">
      <c r="A71" s="18"/>
      <c r="B71" s="30"/>
      <c r="C71" s="43"/>
      <c r="D71" s="43"/>
      <c r="E71" s="43"/>
      <c r="F71" s="43"/>
      <c r="G71" s="43"/>
      <c r="H71" s="43"/>
      <c r="I71" s="43"/>
      <c r="J71" s="43"/>
      <c r="K71" s="43"/>
      <c r="L71" s="43"/>
      <c r="M71" s="40"/>
      <c r="N71" s="43"/>
      <c r="O71" s="27"/>
    </row>
    <row r="72" spans="1:15" x14ac:dyDescent="0.25">
      <c r="A72" s="18"/>
      <c r="B72" s="30"/>
      <c r="C72" s="43"/>
      <c r="D72" s="43"/>
      <c r="E72" s="43"/>
      <c r="F72" s="43"/>
      <c r="G72" s="43"/>
      <c r="H72" s="43"/>
      <c r="I72" s="43"/>
      <c r="J72" s="43"/>
      <c r="K72" s="43"/>
      <c r="L72" s="43"/>
      <c r="M72" s="40"/>
      <c r="N72" s="43"/>
      <c r="O72" s="27"/>
    </row>
    <row r="73" spans="1:15" x14ac:dyDescent="0.25">
      <c r="A73" s="18"/>
      <c r="B73" s="30"/>
      <c r="C73" s="43"/>
      <c r="D73" s="43"/>
      <c r="E73" s="43"/>
      <c r="F73" s="43"/>
      <c r="G73" s="43"/>
      <c r="H73" s="43"/>
      <c r="I73" s="43"/>
      <c r="J73" s="43"/>
      <c r="K73" s="43"/>
      <c r="L73" s="43"/>
      <c r="M73" s="40"/>
      <c r="N73" s="43"/>
      <c r="O73" s="27"/>
    </row>
    <row r="74" spans="1:15" x14ac:dyDescent="0.25">
      <c r="A74" s="18"/>
      <c r="B74" s="30"/>
      <c r="C74" s="43"/>
      <c r="D74" s="43"/>
      <c r="E74" s="43"/>
      <c r="F74" s="43"/>
      <c r="G74" s="43"/>
      <c r="H74" s="43"/>
      <c r="I74" s="43"/>
      <c r="J74" s="43"/>
      <c r="K74" s="43"/>
      <c r="L74" s="43"/>
      <c r="M74" s="40"/>
      <c r="N74" s="43"/>
      <c r="O74" s="27"/>
    </row>
    <row r="75" spans="1:15" x14ac:dyDescent="0.25">
      <c r="A75" s="18"/>
      <c r="B75" s="30"/>
      <c r="C75" s="43"/>
      <c r="D75" s="43"/>
      <c r="E75" s="43"/>
      <c r="F75" s="43"/>
      <c r="G75" s="43"/>
      <c r="H75" s="43"/>
      <c r="I75" s="43"/>
      <c r="J75" s="43"/>
      <c r="K75" s="43"/>
      <c r="L75" s="43"/>
      <c r="M75" s="40"/>
      <c r="N75" s="43"/>
      <c r="O75" s="27"/>
    </row>
    <row r="76" spans="1:15" x14ac:dyDescent="0.25">
      <c r="A76" s="18"/>
      <c r="B76" s="30"/>
      <c r="C76" s="43"/>
      <c r="D76" s="43"/>
      <c r="E76" s="43"/>
      <c r="F76" s="43"/>
      <c r="G76" s="43"/>
      <c r="H76" s="43"/>
      <c r="I76" s="43"/>
      <c r="J76" s="43"/>
      <c r="K76" s="43"/>
      <c r="L76" s="43"/>
      <c r="M76" s="40"/>
      <c r="N76" s="43"/>
      <c r="O76" s="27"/>
    </row>
    <row r="77" spans="1:15" x14ac:dyDescent="0.25">
      <c r="A77" s="18"/>
      <c r="B77" s="30"/>
      <c r="C77" s="43"/>
      <c r="D77" s="43"/>
      <c r="E77" s="43"/>
      <c r="F77" s="43"/>
      <c r="G77" s="43"/>
      <c r="H77" s="43"/>
      <c r="I77" s="43"/>
      <c r="J77" s="43"/>
      <c r="K77" s="43"/>
      <c r="L77" s="43"/>
      <c r="M77" s="40"/>
      <c r="N77" s="43"/>
      <c r="O77" s="27"/>
    </row>
    <row r="78" spans="1:15" x14ac:dyDescent="0.25">
      <c r="A78" s="18"/>
      <c r="B78" s="30"/>
      <c r="C78" s="43"/>
      <c r="D78" s="43"/>
      <c r="E78" s="43"/>
      <c r="F78" s="43"/>
      <c r="G78" s="43"/>
      <c r="H78" s="43"/>
      <c r="I78" s="43"/>
      <c r="J78" s="43"/>
      <c r="K78" s="43"/>
      <c r="L78" s="43"/>
      <c r="M78" s="40"/>
      <c r="N78" s="43"/>
      <c r="O78" s="27"/>
    </row>
    <row r="79" spans="1:15" x14ac:dyDescent="0.25">
      <c r="A79" s="18"/>
      <c r="B79" s="30"/>
      <c r="C79" s="43"/>
      <c r="D79" s="43"/>
      <c r="E79" s="43"/>
      <c r="F79" s="43"/>
      <c r="G79" s="43"/>
      <c r="H79" s="43"/>
      <c r="I79" s="43"/>
      <c r="J79" s="43"/>
      <c r="K79" s="43"/>
      <c r="L79" s="43"/>
      <c r="M79" s="40"/>
      <c r="N79" s="43"/>
      <c r="O79" s="27"/>
    </row>
    <row r="80" spans="1:15" x14ac:dyDescent="0.25">
      <c r="A80" s="18"/>
      <c r="B80" s="30"/>
      <c r="C80" s="43"/>
      <c r="D80" s="43"/>
      <c r="E80" s="43"/>
      <c r="F80" s="43"/>
      <c r="G80" s="43"/>
      <c r="H80" s="43"/>
      <c r="I80" s="43"/>
      <c r="J80" s="43"/>
      <c r="K80" s="43"/>
      <c r="L80" s="43"/>
      <c r="M80" s="40"/>
      <c r="N80" s="43"/>
      <c r="O80" s="27"/>
    </row>
    <row r="81" spans="1:15" x14ac:dyDescent="0.25">
      <c r="A81" s="18"/>
      <c r="B81" s="30"/>
      <c r="C81" s="43"/>
      <c r="D81" s="43"/>
      <c r="E81" s="43"/>
      <c r="F81" s="43"/>
      <c r="G81" s="43"/>
      <c r="H81" s="43"/>
      <c r="I81" s="43"/>
      <c r="J81" s="43"/>
      <c r="K81" s="43"/>
      <c r="L81" s="43"/>
      <c r="M81" s="40"/>
      <c r="N81" s="43"/>
      <c r="O81" s="27"/>
    </row>
    <row r="82" spans="1:15" x14ac:dyDescent="0.25">
      <c r="A82" s="18"/>
      <c r="B82" s="30"/>
      <c r="C82" s="43"/>
      <c r="D82" s="43"/>
      <c r="E82" s="43"/>
      <c r="F82" s="43"/>
      <c r="G82" s="43"/>
      <c r="H82" s="43"/>
      <c r="I82" s="43"/>
      <c r="J82" s="43"/>
      <c r="K82" s="43"/>
      <c r="L82" s="43"/>
      <c r="M82" s="40"/>
      <c r="N82" s="43"/>
      <c r="O82" s="27"/>
    </row>
    <row r="83" spans="1:15" x14ac:dyDescent="0.25">
      <c r="A83" s="18"/>
      <c r="B83" s="30"/>
      <c r="C83" s="43"/>
      <c r="D83" s="43"/>
      <c r="E83" s="43"/>
      <c r="F83" s="43"/>
      <c r="G83" s="43"/>
      <c r="H83" s="43"/>
      <c r="I83" s="43"/>
      <c r="J83" s="43"/>
      <c r="K83" s="43"/>
      <c r="L83" s="43"/>
      <c r="M83" s="40"/>
      <c r="N83" s="43"/>
      <c r="O83" s="27"/>
    </row>
    <row r="84" spans="1:15" x14ac:dyDescent="0.25">
      <c r="A84" s="18"/>
      <c r="B84" s="30"/>
      <c r="C84" s="43"/>
      <c r="D84" s="43"/>
      <c r="E84" s="43"/>
      <c r="F84" s="43"/>
      <c r="G84" s="43"/>
      <c r="H84" s="43"/>
      <c r="I84" s="43"/>
      <c r="J84" s="43"/>
      <c r="K84" s="43"/>
      <c r="L84" s="43"/>
      <c r="M84" s="40"/>
      <c r="N84" s="43"/>
      <c r="O84" s="27"/>
    </row>
    <row r="85" spans="1:15" x14ac:dyDescent="0.25">
      <c r="A85" s="18"/>
      <c r="B85" s="30"/>
      <c r="C85" s="43"/>
      <c r="D85" s="43"/>
      <c r="E85" s="43"/>
      <c r="F85" s="43"/>
      <c r="G85" s="43"/>
      <c r="H85" s="43"/>
      <c r="I85" s="43"/>
      <c r="J85" s="43"/>
      <c r="K85" s="43"/>
      <c r="L85" s="43"/>
      <c r="M85" s="40"/>
      <c r="N85" s="43"/>
      <c r="O85" s="27"/>
    </row>
    <row r="86" spans="1:15" x14ac:dyDescent="0.25">
      <c r="A86" s="18"/>
      <c r="B86" s="30"/>
      <c r="C86" s="43"/>
      <c r="D86" s="43"/>
      <c r="E86" s="43"/>
      <c r="F86" s="43"/>
      <c r="G86" s="43"/>
      <c r="H86" s="43"/>
      <c r="I86" s="43"/>
      <c r="J86" s="43"/>
      <c r="K86" s="43"/>
      <c r="L86" s="43"/>
      <c r="M86" s="40"/>
      <c r="N86" s="43"/>
      <c r="O86" s="27"/>
    </row>
    <row r="87" spans="1:15" x14ac:dyDescent="0.25">
      <c r="A87" s="18"/>
      <c r="B87" s="30"/>
      <c r="C87" s="43"/>
      <c r="D87" s="43"/>
      <c r="E87" s="43"/>
      <c r="F87" s="43"/>
      <c r="G87" s="43"/>
      <c r="H87" s="43"/>
      <c r="I87" s="43"/>
      <c r="J87" s="43"/>
      <c r="K87" s="43"/>
      <c r="L87" s="43"/>
      <c r="M87" s="40"/>
      <c r="N87" s="43"/>
      <c r="O87" s="27"/>
    </row>
    <row r="88" spans="1:15" x14ac:dyDescent="0.25">
      <c r="A88" s="18"/>
      <c r="B88" s="30"/>
      <c r="C88" s="43"/>
      <c r="D88" s="43"/>
      <c r="E88" s="43"/>
      <c r="F88" s="43"/>
      <c r="G88" s="43"/>
      <c r="H88" s="43"/>
      <c r="I88" s="43"/>
      <c r="J88" s="43"/>
      <c r="K88" s="43"/>
      <c r="L88" s="43"/>
      <c r="M88" s="40"/>
      <c r="N88" s="43"/>
      <c r="O88" s="27"/>
    </row>
    <row r="89" spans="1:15" x14ac:dyDescent="0.25">
      <c r="A89" s="18"/>
      <c r="B89" s="30"/>
      <c r="C89" s="43"/>
      <c r="D89" s="43"/>
      <c r="E89" s="43"/>
      <c r="F89" s="43"/>
      <c r="G89" s="43"/>
      <c r="H89" s="43"/>
      <c r="I89" s="43"/>
      <c r="J89" s="43"/>
      <c r="K89" s="43"/>
      <c r="L89" s="43"/>
      <c r="M89" s="40"/>
      <c r="N89" s="43"/>
      <c r="O89" s="27"/>
    </row>
    <row r="90" spans="1:15" x14ac:dyDescent="0.25">
      <c r="A90" s="18"/>
      <c r="B90" s="30"/>
      <c r="C90" s="43"/>
      <c r="D90" s="43"/>
      <c r="E90" s="43"/>
      <c r="F90" s="43"/>
      <c r="G90" s="43"/>
      <c r="H90" s="43"/>
      <c r="I90" s="43"/>
      <c r="J90" s="43"/>
      <c r="K90" s="43"/>
      <c r="L90" s="43"/>
      <c r="M90" s="40"/>
      <c r="N90" s="43"/>
      <c r="O90" s="27"/>
    </row>
    <row r="91" spans="1:15" x14ac:dyDescent="0.25">
      <c r="A91" s="18"/>
      <c r="B91" s="30"/>
      <c r="C91" s="43"/>
      <c r="D91" s="43"/>
      <c r="E91" s="43"/>
      <c r="F91" s="43"/>
      <c r="G91" s="43"/>
      <c r="H91" s="43"/>
      <c r="I91" s="43"/>
      <c r="J91" s="43"/>
      <c r="K91" s="43"/>
      <c r="L91" s="43"/>
      <c r="M91" s="40"/>
      <c r="N91" s="43"/>
      <c r="O91" s="27"/>
    </row>
    <row r="92" spans="1:15" x14ac:dyDescent="0.25">
      <c r="A92" s="18"/>
      <c r="B92" s="30"/>
      <c r="C92" s="43"/>
      <c r="D92" s="43"/>
      <c r="E92" s="43"/>
      <c r="F92" s="43"/>
      <c r="G92" s="43"/>
      <c r="H92" s="43"/>
      <c r="I92" s="43"/>
      <c r="J92" s="43"/>
      <c r="K92" s="43"/>
      <c r="L92" s="43"/>
      <c r="M92" s="40"/>
      <c r="N92" s="43"/>
      <c r="O92" s="27"/>
    </row>
    <row r="93" spans="1:15" x14ac:dyDescent="0.25">
      <c r="A93" s="18"/>
      <c r="B93" s="30"/>
      <c r="C93" s="43"/>
      <c r="D93" s="43"/>
      <c r="E93" s="43"/>
      <c r="F93" s="43"/>
      <c r="G93" s="43"/>
      <c r="H93" s="43"/>
      <c r="I93" s="43"/>
      <c r="J93" s="43"/>
      <c r="K93" s="43"/>
      <c r="L93" s="43"/>
      <c r="M93" s="40"/>
      <c r="N93" s="43"/>
      <c r="O93" s="27"/>
    </row>
    <row r="94" spans="1:15" x14ac:dyDescent="0.25">
      <c r="A94" s="18"/>
      <c r="B94" s="30"/>
      <c r="C94" s="43"/>
      <c r="D94" s="43"/>
      <c r="E94" s="43"/>
      <c r="F94" s="43"/>
      <c r="G94" s="43"/>
      <c r="H94" s="43"/>
      <c r="I94" s="43"/>
      <c r="J94" s="43"/>
      <c r="K94" s="43"/>
      <c r="L94" s="43"/>
      <c r="M94" s="40"/>
      <c r="N94" s="43"/>
      <c r="O94" s="27"/>
    </row>
    <row r="95" spans="1:15" x14ac:dyDescent="0.25">
      <c r="A95" s="18"/>
      <c r="B95" s="30"/>
      <c r="C95" s="43"/>
      <c r="D95" s="43"/>
      <c r="E95" s="43"/>
      <c r="F95" s="43"/>
      <c r="G95" s="43"/>
      <c r="H95" s="43"/>
      <c r="I95" s="43"/>
      <c r="J95" s="43"/>
      <c r="K95" s="43"/>
      <c r="L95" s="43"/>
      <c r="M95" s="40"/>
      <c r="N95" s="43"/>
      <c r="O95" s="27"/>
    </row>
    <row r="96" spans="1:15" x14ac:dyDescent="0.25">
      <c r="A96" s="18"/>
      <c r="B96" s="30"/>
      <c r="C96" s="43"/>
      <c r="D96" s="43"/>
      <c r="E96" s="43"/>
      <c r="F96" s="43"/>
      <c r="G96" s="43"/>
      <c r="H96" s="43"/>
      <c r="I96" s="43"/>
      <c r="J96" s="43"/>
      <c r="K96" s="43"/>
      <c r="L96" s="43"/>
      <c r="M96" s="40"/>
      <c r="N96" s="43"/>
      <c r="O96" s="27"/>
    </row>
    <row r="97" spans="1:15" x14ac:dyDescent="0.25">
      <c r="A97" s="18"/>
      <c r="B97" s="30"/>
      <c r="C97" s="43"/>
      <c r="D97" s="43"/>
      <c r="E97" s="43"/>
      <c r="F97" s="43"/>
      <c r="G97" s="43"/>
      <c r="H97" s="43"/>
      <c r="I97" s="43"/>
      <c r="J97" s="43"/>
      <c r="K97" s="43"/>
      <c r="L97" s="43"/>
      <c r="M97" s="40"/>
      <c r="N97" s="43"/>
      <c r="O97" s="27"/>
    </row>
    <row r="98" spans="1:15" x14ac:dyDescent="0.25">
      <c r="A98" s="18"/>
      <c r="B98" s="30"/>
      <c r="C98" s="43"/>
      <c r="D98" s="43"/>
      <c r="E98" s="43"/>
      <c r="F98" s="43"/>
      <c r="G98" s="43"/>
      <c r="H98" s="43"/>
      <c r="I98" s="43"/>
      <c r="J98" s="43"/>
      <c r="K98" s="43"/>
      <c r="L98" s="43"/>
      <c r="M98" s="40"/>
      <c r="N98" s="43"/>
      <c r="O98" s="27"/>
    </row>
    <row r="99" spans="1:15" x14ac:dyDescent="0.25">
      <c r="A99" s="18"/>
      <c r="B99" s="30"/>
      <c r="C99" s="43"/>
      <c r="D99" s="43"/>
      <c r="E99" s="43"/>
      <c r="F99" s="43"/>
      <c r="G99" s="43"/>
      <c r="H99" s="43"/>
      <c r="I99" s="43"/>
      <c r="J99" s="43"/>
      <c r="K99" s="43"/>
      <c r="L99" s="43"/>
      <c r="M99" s="40"/>
      <c r="N99" s="43"/>
      <c r="O99" s="27"/>
    </row>
    <row r="100" spans="1:15" x14ac:dyDescent="0.25">
      <c r="A100" s="18"/>
      <c r="B100" s="30"/>
      <c r="C100" s="43"/>
      <c r="D100" s="43"/>
      <c r="E100" s="43"/>
      <c r="F100" s="43"/>
      <c r="G100" s="43"/>
      <c r="H100" s="43"/>
      <c r="I100" s="43"/>
      <c r="J100" s="43"/>
      <c r="K100" s="43"/>
      <c r="L100" s="43"/>
      <c r="M100" s="40"/>
      <c r="N100" s="43"/>
      <c r="O100" s="27"/>
    </row>
    <row r="101" spans="1:15" x14ac:dyDescent="0.25">
      <c r="A101" s="18"/>
      <c r="B101" s="30"/>
      <c r="C101" s="43"/>
      <c r="D101" s="43"/>
      <c r="E101" s="43"/>
      <c r="F101" s="43"/>
      <c r="G101" s="43"/>
      <c r="H101" s="43"/>
      <c r="I101" s="43"/>
      <c r="J101" s="43"/>
      <c r="K101" s="43"/>
      <c r="L101" s="43"/>
      <c r="M101" s="40"/>
      <c r="N101" s="43"/>
      <c r="O101" s="27"/>
    </row>
    <row r="102" spans="1:15" x14ac:dyDescent="0.25">
      <c r="A102" s="18"/>
      <c r="B102" s="30"/>
      <c r="C102" s="43"/>
      <c r="D102" s="43"/>
      <c r="E102" s="43"/>
      <c r="F102" s="43"/>
      <c r="G102" s="43"/>
      <c r="H102" s="43"/>
      <c r="I102" s="43"/>
      <c r="J102" s="43"/>
      <c r="K102" s="43"/>
      <c r="L102" s="43"/>
      <c r="M102" s="40"/>
      <c r="N102" s="43"/>
      <c r="O102" s="27"/>
    </row>
    <row r="103" spans="1:15" x14ac:dyDescent="0.25">
      <c r="A103" s="18"/>
      <c r="B103" s="30"/>
      <c r="C103" s="43"/>
      <c r="D103" s="43"/>
      <c r="E103" s="43"/>
      <c r="F103" s="43"/>
      <c r="G103" s="43"/>
      <c r="H103" s="43"/>
      <c r="I103" s="43"/>
      <c r="J103" s="43"/>
      <c r="K103" s="43"/>
      <c r="L103" s="43"/>
      <c r="M103" s="40"/>
      <c r="N103" s="43"/>
      <c r="O103" s="27"/>
    </row>
    <row r="104" spans="1:15" x14ac:dyDescent="0.25">
      <c r="A104" s="18"/>
      <c r="B104" s="30"/>
      <c r="C104" s="43"/>
      <c r="D104" s="43"/>
      <c r="E104" s="43"/>
      <c r="F104" s="43"/>
      <c r="G104" s="43"/>
      <c r="H104" s="43"/>
      <c r="I104" s="43"/>
      <c r="J104" s="43"/>
      <c r="K104" s="43"/>
      <c r="L104" s="43"/>
      <c r="M104" s="40"/>
      <c r="N104" s="43"/>
      <c r="O104" s="27"/>
    </row>
    <row r="105" spans="1:15" x14ac:dyDescent="0.25">
      <c r="A105" s="18"/>
      <c r="B105" s="30"/>
      <c r="C105" s="43"/>
      <c r="D105" s="43"/>
      <c r="E105" s="43"/>
      <c r="F105" s="43"/>
      <c r="G105" s="43"/>
      <c r="H105" s="43"/>
      <c r="I105" s="43"/>
      <c r="J105" s="43"/>
      <c r="K105" s="43"/>
      <c r="L105" s="43"/>
      <c r="M105" s="40"/>
      <c r="N105" s="43"/>
      <c r="O105" s="27"/>
    </row>
    <row r="106" spans="1:15" x14ac:dyDescent="0.25">
      <c r="A106" s="18"/>
      <c r="B106" s="30"/>
      <c r="C106" s="43"/>
      <c r="D106" s="43"/>
      <c r="E106" s="43"/>
      <c r="F106" s="43"/>
      <c r="G106" s="43"/>
      <c r="H106" s="43"/>
      <c r="I106" s="43"/>
      <c r="J106" s="43"/>
      <c r="K106" s="43"/>
      <c r="L106" s="43"/>
      <c r="M106" s="40"/>
      <c r="N106" s="43"/>
      <c r="O106" s="27"/>
    </row>
    <row r="107" spans="1:15" x14ac:dyDescent="0.25">
      <c r="A107" s="18"/>
      <c r="B107" s="30"/>
      <c r="C107" s="43"/>
      <c r="D107" s="43"/>
      <c r="E107" s="43"/>
      <c r="F107" s="43"/>
      <c r="G107" s="43"/>
      <c r="H107" s="43"/>
      <c r="I107" s="43"/>
      <c r="J107" s="43"/>
      <c r="K107" s="43"/>
      <c r="L107" s="43"/>
      <c r="M107" s="40"/>
      <c r="N107" s="43"/>
      <c r="O107" s="27"/>
    </row>
    <row r="108" spans="1:15" x14ac:dyDescent="0.25">
      <c r="A108" s="18"/>
      <c r="B108" s="30"/>
      <c r="C108" s="43"/>
      <c r="D108" s="43"/>
      <c r="E108" s="43"/>
      <c r="F108" s="43"/>
      <c r="G108" s="43"/>
      <c r="H108" s="43"/>
      <c r="I108" s="43"/>
      <c r="J108" s="43"/>
      <c r="K108" s="43"/>
      <c r="L108" s="43"/>
      <c r="M108" s="40"/>
      <c r="N108" s="43"/>
      <c r="O108" s="27"/>
    </row>
    <row r="109" spans="1:15" x14ac:dyDescent="0.25">
      <c r="A109" s="18"/>
      <c r="B109" s="30"/>
      <c r="C109" s="43"/>
      <c r="D109" s="43"/>
      <c r="E109" s="43"/>
      <c r="F109" s="43"/>
      <c r="G109" s="43"/>
      <c r="H109" s="43"/>
      <c r="I109" s="43"/>
      <c r="J109" s="43"/>
      <c r="K109" s="43"/>
      <c r="L109" s="43"/>
      <c r="M109" s="40"/>
      <c r="N109" s="43"/>
      <c r="O109" s="27"/>
    </row>
    <row r="110" spans="1:15" x14ac:dyDescent="0.25">
      <c r="A110" s="18"/>
      <c r="B110" s="30"/>
      <c r="C110" s="43"/>
      <c r="D110" s="43"/>
      <c r="E110" s="43"/>
      <c r="F110" s="43"/>
      <c r="G110" s="43"/>
      <c r="H110" s="43"/>
      <c r="I110" s="43"/>
      <c r="J110" s="43"/>
      <c r="K110" s="43"/>
      <c r="L110" s="43"/>
      <c r="M110" s="40"/>
      <c r="N110" s="43"/>
      <c r="O110" s="27"/>
    </row>
    <row r="111" spans="1:15" x14ac:dyDescent="0.25">
      <c r="A111" s="18"/>
      <c r="B111" s="30"/>
      <c r="C111" s="43"/>
      <c r="D111" s="43"/>
      <c r="E111" s="43"/>
      <c r="F111" s="43"/>
      <c r="G111" s="43"/>
      <c r="H111" s="43"/>
      <c r="I111" s="43"/>
      <c r="J111" s="43"/>
      <c r="K111" s="43"/>
      <c r="L111" s="43"/>
      <c r="M111" s="40"/>
      <c r="N111" s="43"/>
      <c r="O111" s="27"/>
    </row>
    <row r="112" spans="1:15" x14ac:dyDescent="0.25">
      <c r="A112" s="18"/>
      <c r="B112" s="30"/>
      <c r="C112" s="43"/>
      <c r="D112" s="43"/>
      <c r="E112" s="43"/>
      <c r="F112" s="43"/>
      <c r="G112" s="43"/>
      <c r="H112" s="43"/>
      <c r="I112" s="43"/>
      <c r="J112" s="43"/>
      <c r="K112" s="43"/>
      <c r="L112" s="43"/>
      <c r="M112" s="40"/>
      <c r="N112" s="43"/>
      <c r="O112" s="27"/>
    </row>
    <row r="113" spans="1:15" x14ac:dyDescent="0.25">
      <c r="A113" s="18"/>
      <c r="B113" s="30"/>
      <c r="C113" s="43"/>
      <c r="D113" s="43"/>
      <c r="E113" s="43"/>
      <c r="F113" s="43"/>
      <c r="G113" s="43"/>
      <c r="H113" s="43"/>
      <c r="I113" s="43"/>
      <c r="J113" s="43"/>
      <c r="K113" s="43"/>
      <c r="L113" s="43"/>
      <c r="M113" s="40"/>
      <c r="N113" s="43"/>
      <c r="O113" s="27"/>
    </row>
    <row r="114" spans="1:15" x14ac:dyDescent="0.25">
      <c r="A114" s="18"/>
      <c r="B114" s="30"/>
      <c r="C114" s="43"/>
      <c r="D114" s="43"/>
      <c r="E114" s="43"/>
      <c r="F114" s="43"/>
      <c r="G114" s="43"/>
      <c r="H114" s="43"/>
      <c r="I114" s="43"/>
      <c r="J114" s="43"/>
      <c r="K114" s="43"/>
      <c r="L114" s="43"/>
      <c r="M114" s="40"/>
      <c r="N114" s="43"/>
      <c r="O114" s="27"/>
    </row>
    <row r="115" spans="1:15" x14ac:dyDescent="0.25">
      <c r="A115" s="18"/>
      <c r="B115" s="30"/>
      <c r="C115" s="43"/>
      <c r="D115" s="43"/>
      <c r="E115" s="43"/>
      <c r="F115" s="43"/>
      <c r="G115" s="43"/>
      <c r="H115" s="43"/>
      <c r="I115" s="43"/>
      <c r="J115" s="43"/>
      <c r="K115" s="43"/>
      <c r="L115" s="43"/>
      <c r="M115" s="40"/>
      <c r="N115" s="43"/>
      <c r="O115" s="27"/>
    </row>
    <row r="116" spans="1:15" x14ac:dyDescent="0.25">
      <c r="A116" s="18"/>
      <c r="B116" s="30"/>
      <c r="C116" s="43"/>
      <c r="D116" s="43"/>
      <c r="E116" s="43"/>
      <c r="F116" s="43"/>
      <c r="G116" s="43"/>
      <c r="H116" s="43"/>
      <c r="I116" s="43"/>
      <c r="J116" s="43"/>
      <c r="K116" s="43"/>
      <c r="L116" s="43"/>
      <c r="M116" s="40"/>
      <c r="N116" s="43"/>
      <c r="O116" s="27"/>
    </row>
    <row r="117" spans="1:15" x14ac:dyDescent="0.25">
      <c r="A117" s="18"/>
      <c r="B117" s="30"/>
      <c r="C117" s="43"/>
      <c r="D117" s="43"/>
      <c r="E117" s="43"/>
      <c r="F117" s="43"/>
      <c r="G117" s="43"/>
      <c r="H117" s="43"/>
      <c r="I117" s="43"/>
      <c r="J117" s="43"/>
      <c r="K117" s="43"/>
      <c r="L117" s="43"/>
      <c r="M117" s="40"/>
      <c r="N117" s="43"/>
      <c r="O117" s="27"/>
    </row>
    <row r="118" spans="1:15" x14ac:dyDescent="0.25">
      <c r="A118" s="18"/>
      <c r="B118" s="30"/>
      <c r="C118" s="43"/>
      <c r="D118" s="43"/>
      <c r="E118" s="43"/>
      <c r="F118" s="43"/>
      <c r="G118" s="43"/>
      <c r="H118" s="43"/>
      <c r="I118" s="43"/>
      <c r="J118" s="43"/>
      <c r="K118" s="43"/>
      <c r="L118" s="43"/>
      <c r="M118" s="40"/>
      <c r="N118" s="43"/>
      <c r="O118" s="27"/>
    </row>
    <row r="119" spans="1:15" x14ac:dyDescent="0.25">
      <c r="A119" s="18"/>
      <c r="B119" s="30"/>
      <c r="C119" s="43"/>
      <c r="D119" s="43"/>
      <c r="E119" s="43"/>
      <c r="F119" s="43"/>
      <c r="G119" s="43"/>
      <c r="H119" s="43"/>
      <c r="I119" s="43"/>
      <c r="J119" s="43"/>
      <c r="K119" s="43"/>
      <c r="L119" s="43"/>
      <c r="M119" s="40"/>
      <c r="N119" s="43"/>
      <c r="O119" s="27"/>
    </row>
    <row r="120" spans="1:15" x14ac:dyDescent="0.25">
      <c r="A120" s="18"/>
      <c r="B120" s="30"/>
      <c r="C120" s="43"/>
      <c r="D120" s="43"/>
      <c r="E120" s="43"/>
      <c r="F120" s="43"/>
      <c r="G120" s="43"/>
      <c r="H120" s="43"/>
      <c r="I120" s="43"/>
      <c r="J120" s="43"/>
      <c r="K120" s="43"/>
      <c r="L120" s="43"/>
      <c r="M120" s="40"/>
      <c r="N120" s="43"/>
      <c r="O120" s="27"/>
    </row>
    <row r="121" spans="1:15" x14ac:dyDescent="0.25">
      <c r="A121" s="18"/>
      <c r="B121" s="30"/>
      <c r="C121" s="43"/>
      <c r="D121" s="43"/>
      <c r="E121" s="43"/>
      <c r="F121" s="43"/>
      <c r="G121" s="43"/>
      <c r="H121" s="43"/>
      <c r="I121" s="43"/>
      <c r="J121" s="43"/>
      <c r="K121" s="43"/>
      <c r="L121" s="43"/>
      <c r="M121" s="40"/>
      <c r="N121" s="43"/>
      <c r="O121" s="27"/>
    </row>
    <row r="122" spans="1:15" x14ac:dyDescent="0.25">
      <c r="A122" s="18"/>
      <c r="B122" s="30"/>
      <c r="C122" s="43"/>
      <c r="D122" s="43"/>
      <c r="E122" s="43"/>
      <c r="F122" s="43"/>
      <c r="G122" s="43"/>
      <c r="H122" s="43"/>
      <c r="I122" s="43"/>
      <c r="J122" s="43"/>
      <c r="K122" s="43"/>
      <c r="L122" s="43"/>
      <c r="M122" s="40"/>
      <c r="N122" s="43"/>
      <c r="O122" s="27"/>
    </row>
    <row r="123" spans="1:15" x14ac:dyDescent="0.25">
      <c r="A123" s="18"/>
      <c r="B123" s="30"/>
      <c r="C123" s="43"/>
      <c r="D123" s="43"/>
      <c r="E123" s="43"/>
      <c r="F123" s="43"/>
      <c r="G123" s="43"/>
      <c r="H123" s="43"/>
      <c r="I123" s="43"/>
      <c r="J123" s="43"/>
      <c r="K123" s="43"/>
      <c r="L123" s="43"/>
      <c r="M123" s="40"/>
      <c r="N123" s="43"/>
      <c r="O123" s="27"/>
    </row>
    <row r="124" spans="1:15" x14ac:dyDescent="0.25">
      <c r="A124" s="18"/>
      <c r="B124" s="30"/>
      <c r="C124" s="43"/>
      <c r="D124" s="43"/>
      <c r="E124" s="43"/>
      <c r="F124" s="43"/>
      <c r="G124" s="43"/>
      <c r="H124" s="43"/>
      <c r="I124" s="43"/>
      <c r="J124" s="43"/>
      <c r="K124" s="43"/>
      <c r="L124" s="43"/>
      <c r="M124" s="40"/>
      <c r="N124" s="43"/>
      <c r="O124" s="27"/>
    </row>
    <row r="125" spans="1:15" x14ac:dyDescent="0.25">
      <c r="A125" s="18"/>
      <c r="B125" s="30"/>
      <c r="C125" s="43"/>
      <c r="D125" s="43"/>
      <c r="E125" s="43"/>
      <c r="F125" s="43"/>
      <c r="G125" s="43"/>
      <c r="H125" s="43"/>
      <c r="I125" s="43"/>
      <c r="J125" s="43"/>
      <c r="K125" s="43"/>
      <c r="L125" s="43"/>
      <c r="M125" s="40"/>
      <c r="N125" s="43"/>
      <c r="O125" s="27"/>
    </row>
    <row r="126" spans="1:15" x14ac:dyDescent="0.25">
      <c r="A126" s="18"/>
      <c r="B126" s="30"/>
      <c r="C126" s="43"/>
      <c r="D126" s="43"/>
      <c r="E126" s="43"/>
      <c r="F126" s="43"/>
      <c r="G126" s="43"/>
      <c r="H126" s="43"/>
      <c r="I126" s="43"/>
      <c r="J126" s="43"/>
      <c r="K126" s="43"/>
      <c r="L126" s="43"/>
      <c r="M126" s="40"/>
      <c r="N126" s="43"/>
      <c r="O126" s="27"/>
    </row>
    <row r="127" spans="1:15" x14ac:dyDescent="0.25">
      <c r="A127" s="18"/>
      <c r="B127" s="30"/>
      <c r="C127" s="43"/>
      <c r="D127" s="43"/>
      <c r="E127" s="43"/>
      <c r="F127" s="43"/>
      <c r="G127" s="43"/>
      <c r="H127" s="43"/>
      <c r="I127" s="43"/>
      <c r="J127" s="43"/>
      <c r="K127" s="43"/>
      <c r="L127" s="43"/>
      <c r="M127" s="40"/>
      <c r="N127" s="43"/>
      <c r="O127" s="27"/>
    </row>
    <row r="128" spans="1:15" x14ac:dyDescent="0.25">
      <c r="A128" s="18"/>
      <c r="B128" s="30"/>
      <c r="C128" s="43"/>
      <c r="D128" s="43"/>
      <c r="E128" s="43"/>
      <c r="F128" s="43"/>
      <c r="G128" s="43"/>
      <c r="H128" s="43"/>
      <c r="I128" s="43"/>
      <c r="J128" s="43"/>
      <c r="K128" s="43"/>
      <c r="L128" s="43"/>
      <c r="M128" s="40"/>
      <c r="N128" s="43"/>
      <c r="O128" s="27"/>
    </row>
    <row r="129" spans="1:15" x14ac:dyDescent="0.25">
      <c r="A129" s="18"/>
      <c r="B129" s="30"/>
      <c r="C129" s="43"/>
      <c r="D129" s="43"/>
      <c r="E129" s="43"/>
      <c r="F129" s="43"/>
      <c r="G129" s="43"/>
      <c r="H129" s="43"/>
      <c r="I129" s="43"/>
      <c r="J129" s="43"/>
      <c r="K129" s="43"/>
      <c r="L129" s="43"/>
      <c r="M129" s="40"/>
      <c r="N129" s="43"/>
      <c r="O129" s="27"/>
    </row>
    <row r="130" spans="1:15" x14ac:dyDescent="0.25">
      <c r="A130" s="18"/>
      <c r="B130" s="30"/>
      <c r="C130" s="43"/>
      <c r="D130" s="43"/>
      <c r="E130" s="43"/>
      <c r="F130" s="43"/>
      <c r="G130" s="43"/>
      <c r="H130" s="43"/>
      <c r="I130" s="43"/>
      <c r="J130" s="43"/>
      <c r="K130" s="43"/>
      <c r="L130" s="43"/>
      <c r="M130" s="40"/>
      <c r="N130" s="43"/>
      <c r="O130" s="27"/>
    </row>
    <row r="131" spans="1:15" x14ac:dyDescent="0.25">
      <c r="A131" s="18"/>
      <c r="B131" s="30"/>
      <c r="C131" s="43"/>
      <c r="D131" s="43"/>
      <c r="E131" s="43"/>
      <c r="F131" s="43"/>
      <c r="G131" s="43"/>
      <c r="H131" s="43"/>
      <c r="I131" s="43"/>
      <c r="J131" s="43"/>
      <c r="K131" s="43"/>
      <c r="L131" s="43"/>
      <c r="M131" s="40"/>
      <c r="N131" s="43"/>
      <c r="O131" s="27"/>
    </row>
    <row r="132" spans="1:15" x14ac:dyDescent="0.25">
      <c r="A132" s="18"/>
      <c r="B132" s="30"/>
      <c r="C132" s="43"/>
      <c r="D132" s="43"/>
      <c r="E132" s="43"/>
      <c r="F132" s="43"/>
      <c r="G132" s="43"/>
      <c r="H132" s="43"/>
      <c r="I132" s="43"/>
      <c r="J132" s="43"/>
      <c r="K132" s="43"/>
      <c r="L132" s="43"/>
      <c r="M132" s="40"/>
      <c r="N132" s="43"/>
      <c r="O132" s="27"/>
    </row>
    <row r="133" spans="1:15" x14ac:dyDescent="0.25">
      <c r="A133" s="18"/>
      <c r="B133" s="30"/>
      <c r="C133" s="43"/>
      <c r="D133" s="43"/>
      <c r="E133" s="43"/>
      <c r="F133" s="43"/>
      <c r="G133" s="43"/>
      <c r="H133" s="43"/>
      <c r="I133" s="43"/>
      <c r="J133" s="43"/>
      <c r="K133" s="43"/>
      <c r="L133" s="43"/>
      <c r="M133" s="40"/>
      <c r="N133" s="43"/>
      <c r="O133" s="27"/>
    </row>
    <row r="134" spans="1:15" x14ac:dyDescent="0.25">
      <c r="A134" s="18"/>
      <c r="B134" s="30"/>
      <c r="C134" s="43"/>
      <c r="D134" s="43"/>
      <c r="E134" s="43"/>
      <c r="F134" s="43"/>
      <c r="G134" s="43"/>
      <c r="H134" s="43"/>
      <c r="I134" s="43"/>
      <c r="J134" s="43"/>
      <c r="K134" s="43"/>
      <c r="L134" s="43"/>
      <c r="M134" s="40"/>
      <c r="N134" s="43"/>
      <c r="O134" s="27"/>
    </row>
    <row r="135" spans="1:15" x14ac:dyDescent="0.25">
      <c r="A135" s="18"/>
      <c r="B135" s="30"/>
      <c r="C135" s="43"/>
      <c r="D135" s="43"/>
      <c r="E135" s="43"/>
      <c r="F135" s="43"/>
      <c r="G135" s="43"/>
      <c r="H135" s="43"/>
      <c r="I135" s="43"/>
      <c r="J135" s="43"/>
      <c r="K135" s="43"/>
      <c r="L135" s="43"/>
      <c r="M135" s="40"/>
      <c r="N135" s="43"/>
      <c r="O135" s="27"/>
    </row>
    <row r="136" spans="1:15" x14ac:dyDescent="0.25">
      <c r="A136" s="18"/>
      <c r="B136" s="30"/>
      <c r="C136" s="43"/>
      <c r="D136" s="43"/>
      <c r="E136" s="43"/>
      <c r="F136" s="43"/>
      <c r="G136" s="43"/>
      <c r="H136" s="43"/>
      <c r="I136" s="43"/>
      <c r="J136" s="43"/>
      <c r="K136" s="43"/>
      <c r="L136" s="43"/>
      <c r="M136" s="40"/>
      <c r="N136" s="43"/>
      <c r="O136" s="27"/>
    </row>
    <row r="137" spans="1:15" x14ac:dyDescent="0.25">
      <c r="A137" s="18"/>
      <c r="B137" s="30"/>
      <c r="C137" s="43"/>
      <c r="D137" s="43"/>
      <c r="E137" s="43"/>
      <c r="F137" s="43"/>
      <c r="G137" s="43"/>
      <c r="H137" s="43"/>
      <c r="I137" s="43"/>
      <c r="J137" s="43"/>
      <c r="K137" s="43"/>
      <c r="L137" s="43"/>
      <c r="M137" s="40"/>
      <c r="N137" s="43"/>
      <c r="O137" s="27"/>
    </row>
    <row r="138" spans="1:15" x14ac:dyDescent="0.25">
      <c r="A138" s="18"/>
      <c r="B138" s="30"/>
      <c r="C138" s="43"/>
      <c r="D138" s="43"/>
      <c r="E138" s="43"/>
      <c r="F138" s="43"/>
      <c r="G138" s="43"/>
      <c r="H138" s="43"/>
      <c r="I138" s="43"/>
      <c r="J138" s="43"/>
      <c r="K138" s="43"/>
      <c r="L138" s="43"/>
      <c r="M138" s="40"/>
      <c r="N138" s="43"/>
      <c r="O138" s="27"/>
    </row>
    <row r="139" spans="1:15" x14ac:dyDescent="0.25">
      <c r="A139" s="18"/>
      <c r="B139" s="30"/>
      <c r="C139" s="43"/>
      <c r="D139" s="43"/>
      <c r="E139" s="43"/>
      <c r="F139" s="43"/>
      <c r="G139" s="43"/>
      <c r="H139" s="43"/>
      <c r="I139" s="43"/>
      <c r="J139" s="43"/>
      <c r="K139" s="43"/>
      <c r="L139" s="43"/>
      <c r="M139" s="40"/>
      <c r="N139" s="43"/>
      <c r="O139" s="27"/>
    </row>
    <row r="140" spans="1:15" x14ac:dyDescent="0.25">
      <c r="A140" s="18"/>
      <c r="B140" s="30"/>
      <c r="C140" s="43"/>
      <c r="D140" s="43"/>
      <c r="E140" s="43"/>
      <c r="F140" s="43"/>
      <c r="G140" s="43"/>
      <c r="H140" s="43"/>
      <c r="I140" s="43"/>
      <c r="J140" s="43"/>
      <c r="K140" s="43"/>
      <c r="L140" s="43"/>
      <c r="M140" s="40"/>
      <c r="N140" s="43"/>
      <c r="O140" s="27"/>
    </row>
    <row r="141" spans="1:15" x14ac:dyDescent="0.25">
      <c r="A141" s="18"/>
      <c r="B141" s="30"/>
      <c r="C141" s="43"/>
      <c r="D141" s="43"/>
      <c r="E141" s="43"/>
      <c r="F141" s="43"/>
      <c r="G141" s="43"/>
      <c r="H141" s="43"/>
      <c r="I141" s="43"/>
      <c r="J141" s="43"/>
      <c r="K141" s="43"/>
      <c r="L141" s="43"/>
      <c r="M141" s="40"/>
      <c r="N141" s="43"/>
      <c r="O141" s="27"/>
    </row>
    <row r="142" spans="1:15" x14ac:dyDescent="0.25">
      <c r="A142" s="18"/>
      <c r="B142" s="30"/>
      <c r="C142" s="43"/>
      <c r="D142" s="43"/>
      <c r="E142" s="43"/>
      <c r="F142" s="43"/>
      <c r="G142" s="43"/>
      <c r="H142" s="43"/>
      <c r="I142" s="43"/>
      <c r="J142" s="43"/>
      <c r="K142" s="43"/>
      <c r="L142" s="43"/>
      <c r="M142" s="40"/>
      <c r="N142" s="43"/>
      <c r="O142" s="27"/>
    </row>
    <row r="143" spans="1:15" x14ac:dyDescent="0.25">
      <c r="A143" s="18"/>
      <c r="B143" s="30"/>
      <c r="C143" s="43"/>
      <c r="D143" s="43"/>
      <c r="E143" s="43"/>
      <c r="F143" s="43"/>
      <c r="G143" s="43"/>
      <c r="H143" s="43"/>
      <c r="I143" s="43"/>
      <c r="J143" s="43"/>
      <c r="K143" s="43"/>
      <c r="L143" s="43"/>
      <c r="M143" s="40"/>
      <c r="N143" s="43"/>
      <c r="O143" s="27"/>
    </row>
    <row r="144" spans="1:15" x14ac:dyDescent="0.25">
      <c r="A144" s="18"/>
      <c r="B144" s="30"/>
      <c r="C144" s="43"/>
      <c r="D144" s="43"/>
      <c r="E144" s="43"/>
      <c r="F144" s="43"/>
      <c r="G144" s="43"/>
      <c r="H144" s="43"/>
      <c r="I144" s="43"/>
      <c r="J144" s="43"/>
      <c r="K144" s="43"/>
      <c r="L144" s="43"/>
      <c r="M144" s="40"/>
      <c r="N144" s="43"/>
      <c r="O144" s="27"/>
    </row>
    <row r="145" spans="1:15" x14ac:dyDescent="0.25">
      <c r="A145" s="18"/>
      <c r="B145" s="30"/>
      <c r="C145" s="43"/>
      <c r="D145" s="43"/>
      <c r="E145" s="43"/>
      <c r="F145" s="43"/>
      <c r="G145" s="43"/>
      <c r="H145" s="43"/>
      <c r="I145" s="43"/>
      <c r="J145" s="43"/>
      <c r="K145" s="43"/>
      <c r="L145" s="43"/>
      <c r="M145" s="40"/>
      <c r="N145" s="43"/>
      <c r="O145" s="27"/>
    </row>
    <row r="146" spans="1:15" x14ac:dyDescent="0.25">
      <c r="A146" s="18"/>
      <c r="B146" s="30"/>
      <c r="C146" s="43"/>
      <c r="D146" s="43"/>
      <c r="E146" s="43"/>
      <c r="F146" s="43"/>
      <c r="G146" s="43"/>
      <c r="H146" s="43"/>
      <c r="I146" s="43"/>
      <c r="J146" s="43"/>
      <c r="K146" s="43"/>
      <c r="L146" s="43"/>
      <c r="M146" s="40"/>
      <c r="N146" s="43"/>
      <c r="O146" s="27"/>
    </row>
    <row r="147" spans="1:15" x14ac:dyDescent="0.25">
      <c r="A147" s="18"/>
      <c r="B147" s="30"/>
      <c r="C147" s="43"/>
      <c r="D147" s="43"/>
      <c r="E147" s="43"/>
      <c r="F147" s="43"/>
      <c r="G147" s="43"/>
      <c r="H147" s="43"/>
      <c r="I147" s="43"/>
      <c r="J147" s="43"/>
      <c r="K147" s="43"/>
      <c r="L147" s="43"/>
      <c r="M147" s="40"/>
      <c r="N147" s="43"/>
      <c r="O147" s="27"/>
    </row>
    <row r="148" spans="1:15" x14ac:dyDescent="0.25">
      <c r="A148" s="18"/>
      <c r="B148" s="30"/>
      <c r="C148" s="43"/>
      <c r="D148" s="43"/>
      <c r="E148" s="43"/>
      <c r="F148" s="43"/>
      <c r="G148" s="43"/>
      <c r="H148" s="43"/>
      <c r="I148" s="43"/>
      <c r="J148" s="43"/>
      <c r="K148" s="43"/>
      <c r="L148" s="43"/>
      <c r="M148" s="40"/>
      <c r="N148" s="43"/>
      <c r="O148" s="27"/>
    </row>
    <row r="149" spans="1:15" x14ac:dyDescent="0.25">
      <c r="A149" s="18"/>
      <c r="B149" s="30"/>
      <c r="C149" s="43"/>
      <c r="D149" s="43"/>
      <c r="E149" s="43"/>
      <c r="F149" s="43"/>
      <c r="G149" s="43"/>
      <c r="H149" s="43"/>
      <c r="I149" s="43"/>
      <c r="J149" s="43"/>
      <c r="K149" s="43"/>
      <c r="L149" s="43"/>
      <c r="M149" s="40"/>
      <c r="N149" s="43"/>
      <c r="O149" s="27"/>
    </row>
    <row r="150" spans="1:15" x14ac:dyDescent="0.25">
      <c r="A150" s="18"/>
      <c r="B150" s="30"/>
      <c r="C150" s="43"/>
      <c r="D150" s="43"/>
      <c r="E150" s="43"/>
      <c r="F150" s="43"/>
      <c r="G150" s="43"/>
      <c r="H150" s="43"/>
      <c r="I150" s="43"/>
      <c r="J150" s="43"/>
      <c r="K150" s="43"/>
      <c r="L150" s="43"/>
      <c r="M150" s="40"/>
      <c r="N150" s="43"/>
      <c r="O150" s="27"/>
    </row>
    <row r="151" spans="1:15" x14ac:dyDescent="0.25">
      <c r="A151" s="18"/>
      <c r="B151" s="30"/>
      <c r="C151" s="43"/>
      <c r="D151" s="43"/>
      <c r="E151" s="43"/>
      <c r="F151" s="43"/>
      <c r="G151" s="43"/>
      <c r="H151" s="43"/>
      <c r="I151" s="43"/>
      <c r="J151" s="43"/>
      <c r="K151" s="43"/>
      <c r="L151" s="43"/>
      <c r="M151" s="40"/>
      <c r="N151" s="43"/>
      <c r="O151" s="27"/>
    </row>
    <row r="152" spans="1:15" x14ac:dyDescent="0.25">
      <c r="A152" s="18"/>
      <c r="B152" s="30"/>
      <c r="C152" s="43"/>
      <c r="D152" s="43"/>
      <c r="E152" s="43"/>
      <c r="F152" s="43"/>
      <c r="G152" s="43"/>
      <c r="H152" s="43"/>
      <c r="I152" s="43"/>
      <c r="J152" s="43"/>
      <c r="K152" s="43"/>
      <c r="L152" s="43"/>
      <c r="M152" s="40"/>
      <c r="N152" s="43"/>
      <c r="O152" s="27"/>
    </row>
    <row r="153" spans="1:15" x14ac:dyDescent="0.25">
      <c r="A153" s="18"/>
      <c r="B153" s="30"/>
      <c r="C153" s="43"/>
      <c r="D153" s="43"/>
      <c r="E153" s="43"/>
      <c r="F153" s="43"/>
      <c r="G153" s="43"/>
      <c r="H153" s="43"/>
      <c r="I153" s="43"/>
      <c r="J153" s="43"/>
      <c r="K153" s="43"/>
      <c r="L153" s="43"/>
      <c r="M153" s="40"/>
      <c r="N153" s="43"/>
      <c r="O153" s="27"/>
    </row>
    <row r="154" spans="1:15" x14ac:dyDescent="0.25">
      <c r="A154" s="18"/>
      <c r="B154" s="30"/>
      <c r="C154" s="43"/>
      <c r="D154" s="43"/>
      <c r="E154" s="43"/>
      <c r="F154" s="43"/>
      <c r="G154" s="43"/>
      <c r="H154" s="43"/>
      <c r="I154" s="43"/>
      <c r="J154" s="43"/>
      <c r="K154" s="43"/>
      <c r="L154" s="43"/>
      <c r="M154" s="40"/>
      <c r="N154" s="43"/>
      <c r="O154" s="27"/>
    </row>
    <row r="155" spans="1:15" x14ac:dyDescent="0.25">
      <c r="A155" s="18"/>
      <c r="B155" s="30"/>
      <c r="C155" s="43"/>
      <c r="D155" s="43"/>
      <c r="E155" s="43"/>
      <c r="F155" s="43"/>
      <c r="G155" s="43"/>
      <c r="H155" s="43"/>
      <c r="I155" s="43"/>
      <c r="J155" s="43"/>
      <c r="K155" s="43"/>
      <c r="L155" s="43"/>
      <c r="M155" s="40"/>
      <c r="N155" s="43"/>
      <c r="O155" s="27"/>
    </row>
    <row r="156" spans="1:15" x14ac:dyDescent="0.25">
      <c r="A156" s="18"/>
      <c r="B156" s="30"/>
      <c r="C156" s="43"/>
      <c r="D156" s="43"/>
      <c r="E156" s="43"/>
      <c r="F156" s="43"/>
      <c r="G156" s="43"/>
      <c r="H156" s="43"/>
      <c r="I156" s="43"/>
      <c r="J156" s="43"/>
      <c r="K156" s="43"/>
      <c r="L156" s="43"/>
      <c r="M156" s="40"/>
      <c r="N156" s="43"/>
      <c r="O156" s="27"/>
    </row>
    <row r="157" spans="1:15" x14ac:dyDescent="0.25">
      <c r="A157" s="18"/>
      <c r="B157" s="30"/>
      <c r="C157" s="43"/>
      <c r="D157" s="43"/>
      <c r="E157" s="43"/>
      <c r="F157" s="43"/>
      <c r="G157" s="43"/>
      <c r="H157" s="43"/>
      <c r="I157" s="43"/>
      <c r="J157" s="43"/>
      <c r="K157" s="43"/>
      <c r="L157" s="43"/>
      <c r="M157" s="40"/>
      <c r="N157" s="43"/>
      <c r="O157" s="27"/>
    </row>
    <row r="158" spans="1:15" x14ac:dyDescent="0.25">
      <c r="A158" s="18"/>
      <c r="B158" s="30"/>
      <c r="C158" s="43"/>
      <c r="D158" s="43"/>
      <c r="E158" s="43"/>
      <c r="F158" s="43"/>
      <c r="G158" s="43"/>
      <c r="H158" s="43"/>
      <c r="I158" s="43"/>
      <c r="J158" s="43"/>
      <c r="K158" s="43"/>
      <c r="L158" s="43"/>
      <c r="M158" s="40"/>
      <c r="N158" s="43"/>
      <c r="O158" s="27"/>
    </row>
    <row r="159" spans="1:15" x14ac:dyDescent="0.25">
      <c r="A159" s="18"/>
      <c r="B159" s="30"/>
      <c r="C159" s="43"/>
      <c r="D159" s="43"/>
      <c r="E159" s="43"/>
      <c r="F159" s="43"/>
      <c r="G159" s="43"/>
      <c r="H159" s="43"/>
      <c r="I159" s="43"/>
      <c r="J159" s="43"/>
      <c r="K159" s="43"/>
      <c r="L159" s="43"/>
      <c r="M159" s="40"/>
      <c r="N159" s="43"/>
      <c r="O159" s="27"/>
    </row>
    <row r="160" spans="1:15" x14ac:dyDescent="0.25">
      <c r="A160" s="18"/>
      <c r="B160" s="30"/>
      <c r="C160" s="43"/>
      <c r="D160" s="43"/>
      <c r="E160" s="43"/>
      <c r="F160" s="43"/>
      <c r="G160" s="43"/>
      <c r="H160" s="43"/>
      <c r="I160" s="43"/>
      <c r="J160" s="43"/>
      <c r="K160" s="43"/>
      <c r="L160" s="43"/>
      <c r="M160" s="40"/>
      <c r="N160" s="43"/>
      <c r="O160" s="27"/>
    </row>
    <row r="161" spans="1:15" x14ac:dyDescent="0.25">
      <c r="A161" s="18"/>
      <c r="B161" s="30"/>
      <c r="C161" s="43"/>
      <c r="D161" s="43"/>
      <c r="E161" s="43"/>
      <c r="F161" s="43"/>
      <c r="G161" s="43"/>
      <c r="H161" s="43"/>
      <c r="I161" s="43"/>
      <c r="J161" s="43"/>
      <c r="K161" s="43"/>
      <c r="L161" s="43"/>
      <c r="M161" s="40"/>
      <c r="N161" s="43"/>
      <c r="O161" s="27"/>
    </row>
    <row r="162" spans="1:15" x14ac:dyDescent="0.25">
      <c r="A162" s="18"/>
      <c r="B162" s="30"/>
      <c r="C162" s="43"/>
      <c r="D162" s="43"/>
      <c r="E162" s="43"/>
      <c r="F162" s="43"/>
      <c r="G162" s="43"/>
      <c r="H162" s="43"/>
      <c r="I162" s="43"/>
      <c r="J162" s="43"/>
      <c r="K162" s="43"/>
      <c r="L162" s="43"/>
      <c r="M162" s="40"/>
      <c r="N162" s="43"/>
      <c r="O162" s="27"/>
    </row>
    <row r="163" spans="1:15" x14ac:dyDescent="0.25">
      <c r="A163" s="18"/>
      <c r="B163" s="30"/>
      <c r="C163" s="43"/>
      <c r="D163" s="43"/>
      <c r="E163" s="43"/>
      <c r="F163" s="43"/>
      <c r="G163" s="43"/>
      <c r="H163" s="43"/>
      <c r="I163" s="43"/>
      <c r="J163" s="43"/>
      <c r="K163" s="43"/>
      <c r="L163" s="43"/>
      <c r="M163" s="40"/>
      <c r="N163" s="43"/>
      <c r="O163" s="27"/>
    </row>
    <row r="164" spans="1:15" x14ac:dyDescent="0.25">
      <c r="A164" s="18"/>
      <c r="B164" s="30"/>
      <c r="C164" s="43"/>
      <c r="D164" s="43"/>
      <c r="E164" s="43"/>
      <c r="F164" s="43"/>
      <c r="G164" s="43"/>
      <c r="H164" s="43"/>
      <c r="I164" s="43"/>
      <c r="J164" s="43"/>
      <c r="K164" s="43"/>
      <c r="L164" s="43"/>
      <c r="M164" s="40"/>
      <c r="N164" s="43"/>
      <c r="O164" s="27"/>
    </row>
    <row r="165" spans="1:15" x14ac:dyDescent="0.25">
      <c r="A165" s="18"/>
      <c r="B165" s="30"/>
      <c r="C165" s="43"/>
      <c r="D165" s="43"/>
      <c r="E165" s="43"/>
      <c r="F165" s="43"/>
      <c r="G165" s="43"/>
      <c r="H165" s="43"/>
      <c r="I165" s="43"/>
      <c r="J165" s="43"/>
      <c r="K165" s="43"/>
      <c r="L165" s="43"/>
      <c r="M165" s="40"/>
      <c r="N165" s="43"/>
      <c r="O165" s="27"/>
    </row>
    <row r="166" spans="1:15" x14ac:dyDescent="0.25">
      <c r="A166" s="18"/>
      <c r="B166" s="30"/>
      <c r="C166" s="43"/>
      <c r="D166" s="43"/>
      <c r="E166" s="43"/>
      <c r="F166" s="43"/>
      <c r="G166" s="43"/>
      <c r="H166" s="43"/>
      <c r="I166" s="43"/>
      <c r="J166" s="43"/>
      <c r="K166" s="43"/>
      <c r="L166" s="43"/>
      <c r="M166" s="40"/>
      <c r="N166" s="43"/>
      <c r="O166" s="27"/>
    </row>
    <row r="167" spans="1:15" x14ac:dyDescent="0.25">
      <c r="A167" s="18"/>
      <c r="B167" s="30"/>
      <c r="C167" s="43"/>
      <c r="D167" s="43"/>
      <c r="E167" s="43"/>
      <c r="F167" s="43"/>
      <c r="G167" s="43"/>
      <c r="H167" s="43"/>
      <c r="I167" s="43"/>
      <c r="J167" s="43"/>
      <c r="K167" s="43"/>
      <c r="L167" s="43"/>
      <c r="M167" s="40"/>
      <c r="N167" s="43"/>
      <c r="O167" s="27"/>
    </row>
    <row r="168" spans="1:15" x14ac:dyDescent="0.25">
      <c r="A168" s="18"/>
      <c r="B168" s="30"/>
      <c r="C168" s="43"/>
      <c r="D168" s="43"/>
      <c r="E168" s="43"/>
      <c r="F168" s="43"/>
      <c r="G168" s="43"/>
      <c r="H168" s="43"/>
      <c r="I168" s="43"/>
      <c r="J168" s="43"/>
      <c r="K168" s="43"/>
      <c r="L168" s="43"/>
      <c r="M168" s="40"/>
      <c r="N168" s="43"/>
      <c r="O168" s="27"/>
    </row>
    <row r="169" spans="1:15" x14ac:dyDescent="0.25">
      <c r="A169" s="18"/>
      <c r="B169" s="30"/>
      <c r="C169" s="43"/>
      <c r="D169" s="43"/>
      <c r="E169" s="43"/>
      <c r="F169" s="43"/>
      <c r="G169" s="43"/>
      <c r="H169" s="43"/>
      <c r="I169" s="43"/>
      <c r="J169" s="43"/>
      <c r="K169" s="43"/>
      <c r="L169" s="43"/>
      <c r="M169" s="40"/>
      <c r="N169" s="43"/>
      <c r="O169" s="27"/>
    </row>
    <row r="170" spans="1:15" x14ac:dyDescent="0.25">
      <c r="A170" s="18"/>
      <c r="B170" s="30"/>
      <c r="C170" s="43"/>
      <c r="D170" s="43"/>
      <c r="E170" s="43"/>
      <c r="F170" s="43"/>
      <c r="G170" s="43"/>
      <c r="H170" s="43"/>
      <c r="I170" s="43"/>
      <c r="J170" s="43"/>
      <c r="K170" s="43"/>
      <c r="L170" s="43"/>
      <c r="M170" s="40"/>
      <c r="N170" s="43"/>
      <c r="O170" s="27"/>
    </row>
    <row r="171" spans="1:15" x14ac:dyDescent="0.25">
      <c r="A171" s="18"/>
      <c r="B171" s="30"/>
      <c r="C171" s="43"/>
      <c r="D171" s="43"/>
      <c r="E171" s="43"/>
      <c r="F171" s="43"/>
      <c r="G171" s="43"/>
      <c r="H171" s="43"/>
      <c r="I171" s="43"/>
      <c r="J171" s="43"/>
      <c r="K171" s="43"/>
      <c r="L171" s="43"/>
      <c r="M171" s="40"/>
      <c r="N171" s="43"/>
      <c r="O171" s="27"/>
    </row>
    <row r="172" spans="1:15" x14ac:dyDescent="0.25">
      <c r="A172" s="18"/>
      <c r="B172" s="30"/>
      <c r="C172" s="43"/>
      <c r="D172" s="43"/>
      <c r="E172" s="43"/>
      <c r="F172" s="43"/>
      <c r="G172" s="43"/>
      <c r="H172" s="43"/>
      <c r="I172" s="43"/>
      <c r="J172" s="43"/>
      <c r="K172" s="43"/>
      <c r="L172" s="43"/>
      <c r="M172" s="40"/>
      <c r="N172" s="43"/>
      <c r="O172" s="27"/>
    </row>
    <row r="173" spans="1:15" x14ac:dyDescent="0.25">
      <c r="A173" s="18"/>
      <c r="B173" s="30"/>
      <c r="C173" s="43"/>
      <c r="D173" s="43"/>
      <c r="E173" s="43"/>
      <c r="F173" s="43"/>
      <c r="G173" s="43"/>
      <c r="H173" s="43"/>
      <c r="I173" s="43"/>
      <c r="J173" s="43"/>
      <c r="K173" s="43"/>
      <c r="L173" s="43"/>
      <c r="M173" s="40"/>
      <c r="N173" s="43"/>
      <c r="O173" s="27"/>
    </row>
    <row r="174" spans="1:15" x14ac:dyDescent="0.25">
      <c r="A174" s="18"/>
      <c r="B174" s="30"/>
      <c r="C174" s="43"/>
      <c r="D174" s="43"/>
      <c r="E174" s="43"/>
      <c r="F174" s="43"/>
      <c r="G174" s="43"/>
      <c r="H174" s="43"/>
      <c r="I174" s="43"/>
      <c r="J174" s="43"/>
      <c r="K174" s="43"/>
      <c r="L174" s="43"/>
      <c r="M174" s="40"/>
      <c r="N174" s="43"/>
      <c r="O174" s="27"/>
    </row>
    <row r="175" spans="1:15" x14ac:dyDescent="0.25">
      <c r="A175" s="18"/>
      <c r="B175" s="30"/>
      <c r="C175" s="43"/>
      <c r="D175" s="43"/>
      <c r="E175" s="43"/>
      <c r="F175" s="43"/>
      <c r="G175" s="43"/>
      <c r="H175" s="43"/>
      <c r="I175" s="43"/>
      <c r="J175" s="43"/>
      <c r="K175" s="43"/>
      <c r="L175" s="43"/>
      <c r="M175" s="40"/>
      <c r="N175" s="43"/>
      <c r="O175" s="27"/>
    </row>
    <row r="176" spans="1:15" x14ac:dyDescent="0.25">
      <c r="A176" s="18"/>
      <c r="B176" s="30"/>
      <c r="C176" s="43"/>
      <c r="D176" s="43"/>
      <c r="E176" s="43"/>
      <c r="F176" s="43"/>
      <c r="G176" s="43"/>
      <c r="H176" s="43"/>
      <c r="I176" s="43"/>
      <c r="J176" s="43"/>
      <c r="K176" s="43"/>
      <c r="L176" s="43"/>
      <c r="M176" s="40"/>
      <c r="N176" s="43"/>
      <c r="O176" s="27"/>
    </row>
    <row r="177" spans="1:15" x14ac:dyDescent="0.25">
      <c r="A177" s="18"/>
      <c r="B177" s="30"/>
      <c r="C177" s="43"/>
      <c r="D177" s="43"/>
      <c r="E177" s="43"/>
      <c r="F177" s="43"/>
      <c r="G177" s="43"/>
      <c r="H177" s="43"/>
      <c r="I177" s="43"/>
      <c r="J177" s="43"/>
      <c r="K177" s="43"/>
      <c r="L177" s="43"/>
      <c r="M177" s="40"/>
      <c r="N177" s="43"/>
      <c r="O177" s="27"/>
    </row>
    <row r="178" spans="1:15" x14ac:dyDescent="0.25">
      <c r="A178" s="18"/>
      <c r="B178" s="30"/>
      <c r="C178" s="43"/>
      <c r="D178" s="43"/>
      <c r="E178" s="43"/>
      <c r="F178" s="43"/>
      <c r="G178" s="43"/>
      <c r="H178" s="43"/>
      <c r="I178" s="43"/>
      <c r="J178" s="43"/>
      <c r="K178" s="43"/>
      <c r="L178" s="43"/>
      <c r="M178" s="40"/>
      <c r="N178" s="43"/>
      <c r="O178" s="27"/>
    </row>
    <row r="179" spans="1:15" x14ac:dyDescent="0.25">
      <c r="A179" s="18"/>
      <c r="B179" s="30"/>
      <c r="C179" s="43"/>
      <c r="D179" s="43"/>
      <c r="E179" s="43"/>
      <c r="F179" s="43"/>
      <c r="G179" s="43"/>
      <c r="H179" s="43"/>
      <c r="I179" s="43"/>
      <c r="J179" s="43"/>
      <c r="K179" s="43"/>
      <c r="L179" s="43"/>
      <c r="M179" s="40"/>
      <c r="N179" s="43"/>
      <c r="O179" s="27"/>
    </row>
    <row r="180" spans="1:15" x14ac:dyDescent="0.25">
      <c r="A180" s="18"/>
      <c r="B180" s="30"/>
      <c r="C180" s="43"/>
      <c r="D180" s="43"/>
      <c r="E180" s="43"/>
      <c r="F180" s="43"/>
      <c r="G180" s="43"/>
      <c r="H180" s="43"/>
      <c r="I180" s="43"/>
      <c r="J180" s="43"/>
      <c r="K180" s="43"/>
      <c r="L180" s="43"/>
      <c r="M180" s="40"/>
      <c r="N180" s="43"/>
      <c r="O180" s="27"/>
    </row>
    <row r="181" spans="1:15" x14ac:dyDescent="0.25">
      <c r="A181" s="18"/>
      <c r="B181" s="30"/>
      <c r="C181" s="43"/>
      <c r="D181" s="43"/>
      <c r="E181" s="43"/>
      <c r="F181" s="43"/>
      <c r="G181" s="43"/>
      <c r="H181" s="43"/>
      <c r="I181" s="43"/>
      <c r="J181" s="43"/>
      <c r="K181" s="43"/>
      <c r="L181" s="43"/>
      <c r="M181" s="40"/>
      <c r="N181" s="43"/>
      <c r="O181" s="27"/>
    </row>
    <row r="182" spans="1:15" x14ac:dyDescent="0.25">
      <c r="A182" s="18"/>
      <c r="B182" s="30"/>
      <c r="C182" s="43"/>
      <c r="D182" s="43"/>
      <c r="E182" s="43"/>
      <c r="F182" s="43"/>
      <c r="G182" s="43"/>
      <c r="H182" s="43"/>
      <c r="I182" s="43"/>
      <c r="J182" s="43"/>
      <c r="K182" s="43"/>
      <c r="L182" s="43"/>
      <c r="M182" s="40"/>
      <c r="N182" s="43"/>
      <c r="O182" s="27"/>
    </row>
    <row r="183" spans="1:15" x14ac:dyDescent="0.25">
      <c r="A183" s="18"/>
      <c r="B183" s="30"/>
      <c r="C183" s="43"/>
      <c r="D183" s="43"/>
      <c r="E183" s="43"/>
      <c r="F183" s="43"/>
      <c r="G183" s="43"/>
      <c r="H183" s="43"/>
      <c r="I183" s="43"/>
      <c r="J183" s="43"/>
      <c r="K183" s="43"/>
      <c r="L183" s="43"/>
      <c r="M183" s="40"/>
      <c r="N183" s="43"/>
      <c r="O183" s="27"/>
    </row>
    <row r="184" spans="1:15" x14ac:dyDescent="0.25">
      <c r="A184" s="18"/>
      <c r="B184" s="30"/>
      <c r="C184" s="43"/>
      <c r="D184" s="43"/>
      <c r="E184" s="43"/>
      <c r="F184" s="43"/>
      <c r="G184" s="43"/>
      <c r="H184" s="43"/>
      <c r="I184" s="43"/>
      <c r="J184" s="43"/>
      <c r="K184" s="43"/>
      <c r="L184" s="43"/>
      <c r="M184" s="40"/>
      <c r="N184" s="43"/>
      <c r="O184" s="27"/>
    </row>
    <row r="185" spans="1:15" x14ac:dyDescent="0.25">
      <c r="A185" s="18"/>
      <c r="B185" s="30"/>
      <c r="C185" s="43"/>
      <c r="D185" s="43"/>
      <c r="E185" s="43"/>
      <c r="F185" s="43"/>
      <c r="G185" s="43"/>
      <c r="H185" s="43"/>
      <c r="I185" s="43"/>
      <c r="J185" s="43"/>
      <c r="K185" s="43"/>
      <c r="L185" s="43"/>
      <c r="M185" s="40"/>
      <c r="N185" s="43"/>
      <c r="O185" s="27"/>
    </row>
    <row r="186" spans="1:15" x14ac:dyDescent="0.25">
      <c r="A186" s="18"/>
      <c r="B186" s="30"/>
      <c r="C186" s="43"/>
      <c r="D186" s="43"/>
      <c r="E186" s="43"/>
      <c r="F186" s="43"/>
      <c r="G186" s="43"/>
      <c r="H186" s="43"/>
      <c r="I186" s="43"/>
      <c r="J186" s="43"/>
      <c r="K186" s="43"/>
      <c r="L186" s="43"/>
      <c r="M186" s="40"/>
      <c r="N186" s="43"/>
      <c r="O186" s="27"/>
    </row>
    <row r="187" spans="1:15" x14ac:dyDescent="0.25">
      <c r="A187" s="18"/>
      <c r="B187" s="30"/>
      <c r="C187" s="43"/>
      <c r="D187" s="43"/>
      <c r="E187" s="43"/>
      <c r="F187" s="43"/>
      <c r="G187" s="43"/>
      <c r="H187" s="43"/>
      <c r="I187" s="43"/>
      <c r="J187" s="43"/>
      <c r="K187" s="43"/>
      <c r="L187" s="43"/>
      <c r="M187" s="40"/>
      <c r="N187" s="43"/>
      <c r="O187" s="27"/>
    </row>
    <row r="188" spans="1:15" x14ac:dyDescent="0.25">
      <c r="A188" s="18"/>
      <c r="B188" s="30"/>
      <c r="C188" s="43"/>
      <c r="D188" s="43"/>
      <c r="E188" s="43"/>
      <c r="F188" s="43"/>
      <c r="G188" s="43"/>
      <c r="H188" s="43"/>
      <c r="I188" s="43"/>
      <c r="J188" s="43"/>
      <c r="K188" s="43"/>
      <c r="L188" s="43"/>
      <c r="M188" s="40"/>
      <c r="N188" s="43"/>
      <c r="O188" s="27"/>
    </row>
    <row r="189" spans="1:15" x14ac:dyDescent="0.25">
      <c r="A189" s="18"/>
      <c r="B189" s="30"/>
      <c r="C189" s="43"/>
      <c r="D189" s="43"/>
      <c r="E189" s="43"/>
      <c r="F189" s="43"/>
      <c r="G189" s="43"/>
      <c r="H189" s="43"/>
      <c r="I189" s="43"/>
      <c r="J189" s="43"/>
      <c r="K189" s="43"/>
      <c r="L189" s="43"/>
      <c r="M189" s="40"/>
      <c r="N189" s="43"/>
      <c r="O189" s="27"/>
    </row>
    <row r="190" spans="1:15" x14ac:dyDescent="0.25">
      <c r="A190" s="18"/>
      <c r="B190" s="30"/>
      <c r="C190" s="43"/>
      <c r="D190" s="43"/>
      <c r="E190" s="43"/>
      <c r="F190" s="43"/>
      <c r="G190" s="43"/>
      <c r="H190" s="43"/>
      <c r="I190" s="43"/>
      <c r="J190" s="43"/>
      <c r="K190" s="43"/>
      <c r="L190" s="43"/>
      <c r="M190" s="40"/>
      <c r="N190" s="43"/>
      <c r="O190" s="27"/>
    </row>
    <row r="191" spans="1:15" x14ac:dyDescent="0.25">
      <c r="A191" s="18"/>
      <c r="B191" s="30"/>
      <c r="C191" s="43"/>
      <c r="D191" s="43"/>
      <c r="E191" s="43"/>
      <c r="F191" s="43"/>
      <c r="G191" s="43"/>
      <c r="H191" s="43"/>
      <c r="I191" s="43"/>
      <c r="J191" s="43"/>
      <c r="K191" s="43"/>
      <c r="L191" s="43"/>
      <c r="M191" s="40"/>
      <c r="N191" s="43"/>
      <c r="O191" s="27"/>
    </row>
    <row r="192" spans="1:15" x14ac:dyDescent="0.25">
      <c r="A192" s="18"/>
      <c r="B192" s="30"/>
      <c r="C192" s="43"/>
      <c r="D192" s="43"/>
      <c r="E192" s="43"/>
      <c r="F192" s="43"/>
      <c r="G192" s="43"/>
      <c r="H192" s="43"/>
      <c r="I192" s="43"/>
      <c r="J192" s="43"/>
      <c r="K192" s="43"/>
      <c r="L192" s="43"/>
      <c r="M192" s="40"/>
      <c r="N192" s="43"/>
      <c r="O192" s="27"/>
    </row>
    <row r="193" spans="1:15" x14ac:dyDescent="0.25">
      <c r="A193" s="18"/>
      <c r="B193" s="30"/>
      <c r="C193" s="43"/>
      <c r="D193" s="43"/>
      <c r="E193" s="43"/>
      <c r="F193" s="43"/>
      <c r="G193" s="43"/>
      <c r="H193" s="43"/>
      <c r="I193" s="43"/>
      <c r="J193" s="43"/>
      <c r="K193" s="43"/>
      <c r="L193" s="43"/>
      <c r="M193" s="40"/>
      <c r="N193" s="43"/>
      <c r="O193" s="27"/>
    </row>
    <row r="194" spans="1:15" x14ac:dyDescent="0.25">
      <c r="A194" s="18"/>
      <c r="B194" s="30"/>
      <c r="C194" s="43"/>
      <c r="D194" s="43"/>
      <c r="E194" s="43"/>
      <c r="F194" s="43"/>
      <c r="G194" s="43"/>
      <c r="H194" s="43"/>
      <c r="I194" s="43"/>
      <c r="J194" s="43"/>
      <c r="K194" s="43"/>
      <c r="L194" s="43"/>
      <c r="M194" s="40"/>
      <c r="N194" s="43"/>
      <c r="O194" s="27"/>
    </row>
    <row r="195" spans="1:15" x14ac:dyDescent="0.25">
      <c r="A195" s="18"/>
      <c r="B195" s="30"/>
      <c r="C195" s="43"/>
      <c r="D195" s="43"/>
      <c r="E195" s="43"/>
      <c r="F195" s="43"/>
      <c r="G195" s="43"/>
      <c r="H195" s="43"/>
      <c r="I195" s="43"/>
      <c r="J195" s="43"/>
      <c r="K195" s="43"/>
      <c r="L195" s="43"/>
      <c r="M195" s="40"/>
      <c r="N195" s="43"/>
      <c r="O195" s="27"/>
    </row>
    <row r="196" spans="1:15" x14ac:dyDescent="0.25">
      <c r="A196" s="18"/>
      <c r="B196" s="30"/>
      <c r="C196" s="43"/>
      <c r="D196" s="43"/>
      <c r="E196" s="43"/>
      <c r="F196" s="43"/>
      <c r="G196" s="43"/>
      <c r="H196" s="43"/>
      <c r="I196" s="43"/>
      <c r="J196" s="43"/>
      <c r="K196" s="43"/>
      <c r="L196" s="43"/>
      <c r="M196" s="40"/>
      <c r="N196" s="43"/>
      <c r="O196" s="27"/>
    </row>
    <row r="197" spans="1:15" x14ac:dyDescent="0.25">
      <c r="A197" s="18"/>
      <c r="B197" s="30"/>
      <c r="C197" s="43"/>
      <c r="D197" s="43"/>
      <c r="E197" s="43"/>
      <c r="F197" s="43"/>
      <c r="G197" s="43"/>
      <c r="H197" s="43"/>
      <c r="I197" s="43"/>
      <c r="J197" s="43"/>
      <c r="K197" s="43"/>
      <c r="L197" s="43"/>
      <c r="M197" s="40"/>
      <c r="N197" s="43"/>
      <c r="O197" s="27"/>
    </row>
    <row r="198" spans="1:15" x14ac:dyDescent="0.25">
      <c r="A198" s="18"/>
      <c r="B198" s="30"/>
      <c r="C198" s="43"/>
      <c r="D198" s="43"/>
      <c r="E198" s="43"/>
      <c r="F198" s="43"/>
      <c r="G198" s="43"/>
      <c r="H198" s="43"/>
      <c r="I198" s="43"/>
      <c r="J198" s="43"/>
      <c r="K198" s="43"/>
      <c r="L198" s="43"/>
      <c r="M198" s="40"/>
      <c r="N198" s="43"/>
      <c r="O198" s="27"/>
    </row>
    <row r="199" spans="1:15" x14ac:dyDescent="0.25">
      <c r="A199" s="18"/>
      <c r="B199" s="30"/>
      <c r="C199" s="43"/>
      <c r="D199" s="43"/>
      <c r="E199" s="43"/>
      <c r="F199" s="43"/>
      <c r="G199" s="43"/>
      <c r="H199" s="43"/>
      <c r="I199" s="43"/>
      <c r="J199" s="43"/>
      <c r="K199" s="43"/>
      <c r="L199" s="43"/>
      <c r="M199" s="40"/>
      <c r="N199" s="43"/>
      <c r="O199" s="27"/>
    </row>
    <row r="200" spans="1:15" x14ac:dyDescent="0.25">
      <c r="A200" s="18"/>
      <c r="B200" s="30"/>
      <c r="C200" s="43"/>
      <c r="D200" s="43"/>
      <c r="E200" s="43"/>
      <c r="F200" s="43"/>
      <c r="G200" s="43"/>
      <c r="H200" s="43"/>
      <c r="I200" s="43"/>
      <c r="J200" s="43"/>
      <c r="K200" s="43"/>
      <c r="L200" s="43"/>
      <c r="M200" s="40"/>
      <c r="N200" s="43"/>
      <c r="O200" s="27"/>
    </row>
    <row r="201" spans="1:15" x14ac:dyDescent="0.25">
      <c r="A201" s="18"/>
      <c r="B201" s="30"/>
      <c r="C201" s="43"/>
      <c r="D201" s="43"/>
      <c r="E201" s="43"/>
      <c r="F201" s="43"/>
      <c r="G201" s="43"/>
      <c r="H201" s="43"/>
      <c r="I201" s="43"/>
      <c r="J201" s="43"/>
      <c r="K201" s="43"/>
      <c r="L201" s="43"/>
      <c r="M201" s="40"/>
      <c r="N201" s="43"/>
      <c r="O201" s="27"/>
    </row>
    <row r="202" spans="1:15" x14ac:dyDescent="0.25">
      <c r="A202" s="18"/>
      <c r="B202" s="30"/>
      <c r="C202" s="43"/>
      <c r="D202" s="43"/>
      <c r="E202" s="43"/>
      <c r="F202" s="43"/>
      <c r="G202" s="43"/>
      <c r="H202" s="43"/>
      <c r="I202" s="43"/>
      <c r="J202" s="43"/>
      <c r="K202" s="43"/>
      <c r="L202" s="43"/>
      <c r="M202" s="40"/>
      <c r="N202" s="43"/>
      <c r="O202" s="27"/>
    </row>
    <row r="203" spans="1:15" x14ac:dyDescent="0.25">
      <c r="A203" s="18"/>
      <c r="B203" s="30"/>
      <c r="C203" s="43"/>
      <c r="D203" s="43"/>
      <c r="E203" s="43"/>
      <c r="F203" s="43"/>
      <c r="G203" s="43"/>
      <c r="H203" s="43"/>
      <c r="I203" s="43"/>
      <c r="J203" s="43"/>
      <c r="K203" s="43"/>
      <c r="L203" s="43"/>
      <c r="M203" s="40"/>
      <c r="N203" s="43"/>
      <c r="O203" s="27"/>
    </row>
    <row r="204" spans="1:15" x14ac:dyDescent="0.25">
      <c r="A204" s="18"/>
      <c r="B204" s="30"/>
      <c r="C204" s="43"/>
      <c r="D204" s="43"/>
      <c r="E204" s="43"/>
      <c r="F204" s="43"/>
      <c r="G204" s="43"/>
      <c r="H204" s="43"/>
      <c r="I204" s="43"/>
      <c r="J204" s="43"/>
      <c r="K204" s="43"/>
      <c r="L204" s="43"/>
      <c r="M204" s="40"/>
      <c r="N204" s="43"/>
      <c r="O204" s="27"/>
    </row>
    <row r="205" spans="1:15" x14ac:dyDescent="0.25">
      <c r="A205" s="18"/>
      <c r="B205" s="30"/>
      <c r="C205" s="43"/>
      <c r="D205" s="43"/>
      <c r="E205" s="43"/>
      <c r="F205" s="43"/>
      <c r="G205" s="43"/>
      <c r="H205" s="43"/>
      <c r="I205" s="43"/>
      <c r="J205" s="43"/>
      <c r="K205" s="43"/>
      <c r="L205" s="43"/>
      <c r="M205" s="40"/>
      <c r="N205" s="43"/>
      <c r="O205" s="27"/>
    </row>
    <row r="206" spans="1:15" x14ac:dyDescent="0.25">
      <c r="A206" s="18"/>
      <c r="B206" s="30"/>
      <c r="C206" s="43"/>
      <c r="D206" s="43"/>
      <c r="E206" s="43"/>
      <c r="F206" s="43"/>
      <c r="G206" s="43"/>
      <c r="H206" s="43"/>
      <c r="I206" s="43"/>
      <c r="J206" s="43"/>
      <c r="K206" s="43"/>
      <c r="L206" s="43"/>
      <c r="M206" s="40"/>
      <c r="N206" s="43"/>
      <c r="O206" s="27"/>
    </row>
    <row r="207" spans="1:15" x14ac:dyDescent="0.25">
      <c r="A207" s="18"/>
      <c r="B207" s="30"/>
      <c r="C207" s="43"/>
      <c r="D207" s="43"/>
      <c r="E207" s="43"/>
      <c r="F207" s="43"/>
      <c r="G207" s="43"/>
      <c r="H207" s="43"/>
      <c r="I207" s="43"/>
      <c r="J207" s="43"/>
      <c r="K207" s="43"/>
      <c r="L207" s="43"/>
      <c r="M207" s="40"/>
      <c r="N207" s="43"/>
      <c r="O207" s="27"/>
    </row>
    <row r="208" spans="1:15" x14ac:dyDescent="0.25">
      <c r="A208" s="18"/>
      <c r="B208" s="30"/>
      <c r="C208" s="43"/>
      <c r="D208" s="43"/>
      <c r="E208" s="43"/>
      <c r="F208" s="43"/>
      <c r="G208" s="43"/>
      <c r="H208" s="43"/>
      <c r="I208" s="43"/>
      <c r="J208" s="43"/>
      <c r="K208" s="43"/>
      <c r="L208" s="43"/>
      <c r="M208" s="40"/>
      <c r="N208" s="43"/>
      <c r="O208" s="27"/>
    </row>
    <row r="209" spans="1:15" x14ac:dyDescent="0.25">
      <c r="A209" s="18"/>
      <c r="B209" s="30"/>
      <c r="C209" s="43"/>
      <c r="D209" s="43"/>
      <c r="E209" s="43"/>
      <c r="F209" s="43"/>
      <c r="G209" s="43"/>
      <c r="H209" s="43"/>
      <c r="I209" s="43"/>
      <c r="J209" s="43"/>
      <c r="K209" s="43"/>
      <c r="L209" s="43"/>
      <c r="M209" s="40"/>
      <c r="N209" s="43"/>
      <c r="O209" s="27"/>
    </row>
    <row r="210" spans="1:15" x14ac:dyDescent="0.25">
      <c r="A210" s="18"/>
      <c r="B210" s="30"/>
      <c r="C210" s="43"/>
      <c r="D210" s="43"/>
      <c r="E210" s="43"/>
      <c r="F210" s="43"/>
      <c r="G210" s="43"/>
      <c r="H210" s="43"/>
      <c r="I210" s="43"/>
      <c r="J210" s="43"/>
      <c r="K210" s="43"/>
      <c r="L210" s="43"/>
      <c r="M210" s="40"/>
      <c r="N210" s="43"/>
      <c r="O210" s="27"/>
    </row>
    <row r="211" spans="1:15" x14ac:dyDescent="0.25">
      <c r="A211" s="18"/>
      <c r="B211" s="30"/>
      <c r="C211" s="43"/>
      <c r="D211" s="43"/>
      <c r="E211" s="43"/>
      <c r="F211" s="43"/>
      <c r="G211" s="43"/>
      <c r="H211" s="43"/>
      <c r="I211" s="43"/>
      <c r="J211" s="43"/>
      <c r="K211" s="43"/>
      <c r="L211" s="43"/>
      <c r="M211" s="40"/>
      <c r="N211" s="43"/>
      <c r="O211" s="27"/>
    </row>
    <row r="212" spans="1:15" x14ac:dyDescent="0.25">
      <c r="A212" s="18"/>
      <c r="B212" s="30"/>
      <c r="C212" s="43"/>
      <c r="D212" s="43"/>
      <c r="E212" s="43"/>
      <c r="F212" s="43"/>
      <c r="G212" s="43"/>
      <c r="H212" s="43"/>
      <c r="I212" s="43"/>
      <c r="J212" s="43"/>
      <c r="K212" s="43"/>
      <c r="L212" s="43"/>
      <c r="M212" s="40"/>
      <c r="N212" s="43"/>
      <c r="O212" s="27"/>
    </row>
    <row r="213" spans="1:15" x14ac:dyDescent="0.25">
      <c r="A213" s="18"/>
      <c r="B213" s="30"/>
      <c r="C213" s="43"/>
      <c r="D213" s="43"/>
      <c r="E213" s="43"/>
      <c r="F213" s="43"/>
      <c r="G213" s="43"/>
      <c r="H213" s="43"/>
      <c r="I213" s="43"/>
      <c r="J213" s="43"/>
      <c r="K213" s="43"/>
      <c r="L213" s="43"/>
      <c r="M213" s="40"/>
      <c r="N213" s="43"/>
      <c r="O213" s="27"/>
    </row>
    <row r="214" spans="1:15" x14ac:dyDescent="0.25">
      <c r="A214" s="18"/>
      <c r="B214" s="30"/>
      <c r="C214" s="43"/>
      <c r="D214" s="43"/>
      <c r="E214" s="43"/>
      <c r="F214" s="43"/>
      <c r="G214" s="43"/>
      <c r="H214" s="43"/>
      <c r="I214" s="43"/>
      <c r="J214" s="43"/>
      <c r="K214" s="43"/>
      <c r="L214" s="43"/>
      <c r="M214" s="40"/>
      <c r="N214" s="43"/>
      <c r="O214" s="27"/>
    </row>
    <row r="215" spans="1:15" x14ac:dyDescent="0.25">
      <c r="A215" s="18"/>
      <c r="B215" s="30"/>
      <c r="C215" s="43"/>
      <c r="D215" s="43"/>
      <c r="E215" s="43"/>
      <c r="F215" s="43"/>
      <c r="G215" s="43"/>
      <c r="H215" s="43"/>
      <c r="I215" s="43"/>
      <c r="J215" s="43"/>
      <c r="K215" s="43"/>
      <c r="L215" s="43"/>
      <c r="M215" s="40"/>
      <c r="N215" s="43"/>
      <c r="O215" s="27"/>
    </row>
    <row r="216" spans="1:15" x14ac:dyDescent="0.25">
      <c r="A216" s="18"/>
      <c r="B216" s="30"/>
      <c r="C216" s="43"/>
      <c r="D216" s="43"/>
      <c r="E216" s="43"/>
      <c r="F216" s="43"/>
      <c r="G216" s="43"/>
      <c r="H216" s="43"/>
      <c r="I216" s="43"/>
      <c r="J216" s="43"/>
      <c r="K216" s="43"/>
      <c r="L216" s="43"/>
      <c r="M216" s="40"/>
      <c r="N216" s="43"/>
      <c r="O216" s="27"/>
    </row>
    <row r="217" spans="1:15" x14ac:dyDescent="0.25">
      <c r="A217" s="18"/>
      <c r="B217" s="30"/>
      <c r="C217" s="43"/>
      <c r="D217" s="43"/>
      <c r="E217" s="43"/>
      <c r="F217" s="43"/>
      <c r="G217" s="43"/>
      <c r="H217" s="43"/>
      <c r="I217" s="43"/>
      <c r="J217" s="43"/>
      <c r="K217" s="43"/>
      <c r="L217" s="43"/>
      <c r="M217" s="40"/>
      <c r="N217" s="43"/>
      <c r="O217" s="27"/>
    </row>
    <row r="218" spans="1:15" x14ac:dyDescent="0.25">
      <c r="A218" s="18"/>
      <c r="B218" s="30"/>
      <c r="C218" s="43"/>
      <c r="D218" s="43"/>
      <c r="E218" s="43"/>
      <c r="F218" s="43"/>
      <c r="G218" s="43"/>
      <c r="H218" s="43"/>
      <c r="I218" s="43"/>
      <c r="J218" s="43"/>
      <c r="K218" s="43"/>
      <c r="L218" s="43"/>
      <c r="M218" s="40"/>
      <c r="N218" s="43"/>
      <c r="O218" s="27"/>
    </row>
    <row r="219" spans="1:15" x14ac:dyDescent="0.25">
      <c r="A219" s="18"/>
      <c r="B219" s="30"/>
      <c r="C219" s="43"/>
      <c r="D219" s="43"/>
      <c r="E219" s="43"/>
      <c r="F219" s="43"/>
      <c r="G219" s="43"/>
      <c r="H219" s="43"/>
      <c r="I219" s="43"/>
      <c r="J219" s="43"/>
      <c r="K219" s="43"/>
      <c r="L219" s="43"/>
      <c r="M219" s="40"/>
      <c r="N219" s="43"/>
      <c r="O219" s="27"/>
    </row>
    <row r="220" spans="1:15" x14ac:dyDescent="0.25">
      <c r="A220" s="18"/>
      <c r="B220" s="30"/>
      <c r="C220" s="43"/>
      <c r="D220" s="43"/>
      <c r="E220" s="43"/>
      <c r="F220" s="43"/>
      <c r="G220" s="43"/>
      <c r="H220" s="43"/>
      <c r="I220" s="43"/>
      <c r="J220" s="43"/>
      <c r="K220" s="43"/>
      <c r="L220" s="43"/>
      <c r="M220" s="40"/>
      <c r="N220" s="43"/>
      <c r="O220" s="27"/>
    </row>
    <row r="221" spans="1:15" x14ac:dyDescent="0.25">
      <c r="A221" s="18"/>
      <c r="B221" s="30"/>
      <c r="C221" s="43"/>
      <c r="D221" s="43"/>
      <c r="E221" s="43"/>
      <c r="F221" s="43"/>
      <c r="G221" s="43"/>
      <c r="H221" s="43"/>
      <c r="I221" s="43"/>
      <c r="J221" s="43"/>
      <c r="K221" s="43"/>
      <c r="L221" s="43"/>
      <c r="M221" s="40"/>
      <c r="N221" s="43"/>
      <c r="O221" s="27"/>
    </row>
    <row r="222" spans="1:15" x14ac:dyDescent="0.25">
      <c r="A222" s="18"/>
      <c r="B222" s="30"/>
      <c r="C222" s="43"/>
      <c r="D222" s="43"/>
      <c r="E222" s="43"/>
      <c r="F222" s="43"/>
      <c r="G222" s="43"/>
      <c r="H222" s="43"/>
      <c r="I222" s="43"/>
      <c r="J222" s="43"/>
      <c r="K222" s="43"/>
      <c r="L222" s="43"/>
      <c r="M222" s="40"/>
      <c r="N222" s="43"/>
      <c r="O222" s="27"/>
    </row>
    <row r="223" spans="1:15" x14ac:dyDescent="0.25">
      <c r="A223" s="18"/>
      <c r="B223" s="30"/>
      <c r="C223" s="43"/>
      <c r="D223" s="43"/>
      <c r="E223" s="43"/>
      <c r="F223" s="43"/>
      <c r="G223" s="43"/>
      <c r="H223" s="43"/>
      <c r="I223" s="43"/>
      <c r="J223" s="43"/>
      <c r="K223" s="43"/>
      <c r="L223" s="43"/>
      <c r="M223" s="40"/>
      <c r="N223" s="43"/>
      <c r="O223" s="27"/>
    </row>
    <row r="224" spans="1:15" x14ac:dyDescent="0.25">
      <c r="A224" s="18"/>
      <c r="B224" s="30"/>
      <c r="C224" s="43"/>
      <c r="D224" s="43"/>
      <c r="E224" s="43"/>
      <c r="F224" s="43"/>
      <c r="G224" s="43"/>
      <c r="H224" s="43"/>
      <c r="I224" s="43"/>
      <c r="J224" s="43"/>
      <c r="K224" s="43"/>
      <c r="L224" s="43"/>
      <c r="M224" s="40"/>
      <c r="N224" s="43"/>
      <c r="O224" s="27"/>
    </row>
    <row r="225" spans="1:15" x14ac:dyDescent="0.25">
      <c r="A225" s="18"/>
      <c r="B225" s="30"/>
      <c r="C225" s="43"/>
      <c r="D225" s="43"/>
      <c r="E225" s="43"/>
      <c r="F225" s="43"/>
      <c r="G225" s="43"/>
      <c r="H225" s="43"/>
      <c r="I225" s="43"/>
      <c r="J225" s="43"/>
      <c r="K225" s="43"/>
      <c r="L225" s="43"/>
      <c r="M225" s="40"/>
      <c r="N225" s="43"/>
      <c r="O225" s="27"/>
    </row>
    <row r="226" spans="1:15" x14ac:dyDescent="0.25">
      <c r="A226" s="18"/>
      <c r="B226" s="30"/>
      <c r="C226" s="43"/>
      <c r="D226" s="43"/>
      <c r="E226" s="43"/>
      <c r="F226" s="43"/>
      <c r="G226" s="43"/>
      <c r="H226" s="43"/>
      <c r="I226" s="43"/>
      <c r="J226" s="43"/>
      <c r="K226" s="43"/>
      <c r="L226" s="43"/>
      <c r="M226" s="40"/>
      <c r="N226" s="43"/>
      <c r="O226" s="27"/>
    </row>
    <row r="227" spans="1:15" x14ac:dyDescent="0.25">
      <c r="A227" s="18"/>
      <c r="B227" s="30"/>
      <c r="C227" s="43"/>
      <c r="D227" s="43"/>
      <c r="E227" s="43"/>
      <c r="F227" s="43"/>
      <c r="G227" s="43"/>
      <c r="H227" s="43"/>
      <c r="I227" s="43"/>
      <c r="J227" s="43"/>
      <c r="K227" s="43"/>
      <c r="L227" s="43"/>
      <c r="M227" s="40"/>
      <c r="N227" s="43"/>
      <c r="O227" s="27"/>
    </row>
    <row r="228" spans="1:15" x14ac:dyDescent="0.25">
      <c r="A228" s="18"/>
      <c r="B228" s="30"/>
      <c r="C228" s="43"/>
      <c r="D228" s="43"/>
      <c r="E228" s="43"/>
      <c r="F228" s="43"/>
      <c r="G228" s="43"/>
      <c r="H228" s="43"/>
      <c r="I228" s="43"/>
      <c r="J228" s="43"/>
      <c r="K228" s="43"/>
      <c r="L228" s="43"/>
      <c r="M228" s="40"/>
      <c r="N228" s="43"/>
      <c r="O228" s="27"/>
    </row>
    <row r="229" spans="1:15" x14ac:dyDescent="0.25">
      <c r="A229" s="18"/>
      <c r="B229" s="30"/>
      <c r="C229" s="43"/>
      <c r="D229" s="43"/>
      <c r="E229" s="43"/>
      <c r="F229" s="43"/>
      <c r="G229" s="43"/>
      <c r="H229" s="43"/>
      <c r="I229" s="43"/>
      <c r="J229" s="43"/>
      <c r="K229" s="43"/>
      <c r="L229" s="43"/>
      <c r="M229" s="40"/>
      <c r="N229" s="43"/>
      <c r="O229" s="27"/>
    </row>
    <row r="230" spans="1:15" x14ac:dyDescent="0.25">
      <c r="A230" s="18"/>
      <c r="B230" s="30"/>
      <c r="C230" s="43"/>
      <c r="D230" s="43"/>
      <c r="E230" s="43"/>
      <c r="F230" s="43"/>
      <c r="G230" s="43"/>
      <c r="H230" s="43"/>
      <c r="I230" s="43"/>
      <c r="J230" s="43"/>
      <c r="K230" s="43"/>
      <c r="L230" s="43"/>
      <c r="M230" s="40"/>
      <c r="N230" s="43"/>
      <c r="O230" s="27"/>
    </row>
    <row r="231" spans="1:15" x14ac:dyDescent="0.25">
      <c r="A231" s="18"/>
      <c r="B231" s="30"/>
      <c r="C231" s="43"/>
      <c r="D231" s="43"/>
      <c r="E231" s="43"/>
      <c r="F231" s="43"/>
      <c r="G231" s="43"/>
      <c r="H231" s="43"/>
      <c r="I231" s="43"/>
      <c r="J231" s="43"/>
      <c r="K231" s="43"/>
      <c r="L231" s="43"/>
      <c r="M231" s="40"/>
      <c r="N231" s="43"/>
      <c r="O231" s="27"/>
    </row>
    <row r="232" spans="1:15" x14ac:dyDescent="0.25">
      <c r="A232" s="18"/>
      <c r="B232" s="30"/>
      <c r="C232" s="43"/>
      <c r="D232" s="43"/>
      <c r="E232" s="43"/>
      <c r="F232" s="43"/>
      <c r="G232" s="43"/>
      <c r="H232" s="43"/>
      <c r="I232" s="43"/>
      <c r="J232" s="43"/>
      <c r="K232" s="43"/>
      <c r="L232" s="43"/>
      <c r="M232" s="40"/>
      <c r="N232" s="43"/>
      <c r="O232" s="27"/>
    </row>
    <row r="233" spans="1:15" x14ac:dyDescent="0.25">
      <c r="A233" s="18"/>
      <c r="B233" s="30"/>
      <c r="C233" s="43"/>
      <c r="D233" s="43"/>
      <c r="E233" s="43"/>
      <c r="F233" s="43"/>
      <c r="G233" s="43"/>
      <c r="H233" s="43"/>
      <c r="I233" s="43"/>
      <c r="J233" s="43"/>
      <c r="K233" s="43"/>
      <c r="L233" s="43"/>
      <c r="M233" s="40"/>
      <c r="N233" s="43"/>
      <c r="O233" s="27"/>
    </row>
    <row r="234" spans="1:15" x14ac:dyDescent="0.25">
      <c r="A234" s="18"/>
      <c r="B234" s="30"/>
      <c r="C234" s="43"/>
      <c r="D234" s="43"/>
      <c r="E234" s="43"/>
      <c r="F234" s="43"/>
      <c r="G234" s="43"/>
      <c r="H234" s="43"/>
      <c r="I234" s="43"/>
      <c r="J234" s="43"/>
      <c r="K234" s="43"/>
      <c r="L234" s="43"/>
      <c r="M234" s="40"/>
      <c r="N234" s="43"/>
      <c r="O234" s="27"/>
    </row>
    <row r="235" spans="1:15" x14ac:dyDescent="0.25">
      <c r="A235" s="18"/>
      <c r="B235" s="30"/>
      <c r="C235" s="43"/>
      <c r="D235" s="43"/>
      <c r="E235" s="43"/>
      <c r="F235" s="43"/>
      <c r="G235" s="43"/>
      <c r="H235" s="43"/>
      <c r="I235" s="43"/>
      <c r="J235" s="43"/>
      <c r="K235" s="43"/>
      <c r="L235" s="43"/>
      <c r="M235" s="40"/>
      <c r="N235" s="43"/>
      <c r="O235" s="27"/>
    </row>
    <row r="236" spans="1:15" x14ac:dyDescent="0.25">
      <c r="A236" s="18"/>
      <c r="B236" s="30"/>
      <c r="C236" s="43"/>
      <c r="D236" s="43"/>
      <c r="E236" s="43"/>
      <c r="F236" s="43"/>
      <c r="G236" s="43"/>
      <c r="H236" s="43"/>
      <c r="I236" s="43"/>
      <c r="J236" s="43"/>
      <c r="K236" s="43"/>
      <c r="L236" s="43"/>
      <c r="M236" s="40"/>
      <c r="N236" s="43"/>
      <c r="O236" s="27"/>
    </row>
    <row r="237" spans="1:15" x14ac:dyDescent="0.25">
      <c r="A237" s="18"/>
      <c r="B237" s="30"/>
      <c r="C237" s="43"/>
      <c r="D237" s="43"/>
      <c r="E237" s="43"/>
      <c r="F237" s="43"/>
      <c r="G237" s="43"/>
      <c r="H237" s="43"/>
      <c r="I237" s="43"/>
      <c r="J237" s="43"/>
      <c r="K237" s="43"/>
      <c r="L237" s="43"/>
      <c r="M237" s="40"/>
      <c r="N237" s="43"/>
      <c r="O237" s="27"/>
    </row>
    <row r="238" spans="1:15" x14ac:dyDescent="0.25">
      <c r="A238" s="18"/>
      <c r="B238" s="30"/>
      <c r="C238" s="43"/>
      <c r="D238" s="43"/>
      <c r="E238" s="43"/>
      <c r="F238" s="43"/>
      <c r="G238" s="43"/>
      <c r="H238" s="43"/>
      <c r="I238" s="43"/>
      <c r="J238" s="43"/>
      <c r="K238" s="43"/>
      <c r="L238" s="43"/>
      <c r="M238" s="40"/>
      <c r="N238" s="43"/>
      <c r="O238" s="27"/>
    </row>
    <row r="239" spans="1:15" x14ac:dyDescent="0.25">
      <c r="A239" s="18"/>
      <c r="B239" s="30"/>
      <c r="C239" s="43"/>
      <c r="D239" s="43"/>
      <c r="E239" s="43"/>
      <c r="F239" s="43"/>
      <c r="G239" s="43"/>
      <c r="H239" s="43"/>
      <c r="I239" s="43"/>
      <c r="J239" s="43"/>
      <c r="K239" s="43"/>
      <c r="L239" s="43"/>
      <c r="M239" s="40"/>
      <c r="N239" s="43"/>
      <c r="O239" s="27"/>
    </row>
    <row r="240" spans="1:15" x14ac:dyDescent="0.25">
      <c r="A240" s="18"/>
      <c r="B240" s="30"/>
      <c r="C240" s="43"/>
      <c r="D240" s="43"/>
      <c r="E240" s="43"/>
      <c r="F240" s="43"/>
      <c r="G240" s="43"/>
      <c r="H240" s="43"/>
      <c r="I240" s="43"/>
      <c r="J240" s="43"/>
      <c r="K240" s="43"/>
      <c r="L240" s="43"/>
      <c r="M240" s="40"/>
      <c r="N240" s="43"/>
      <c r="O240" s="27"/>
    </row>
    <row r="241" spans="1:15" x14ac:dyDescent="0.25">
      <c r="A241" s="18"/>
      <c r="B241" s="30"/>
      <c r="C241" s="43"/>
      <c r="D241" s="43"/>
      <c r="E241" s="43"/>
      <c r="F241" s="43"/>
      <c r="G241" s="43"/>
      <c r="H241" s="43"/>
      <c r="I241" s="43"/>
      <c r="J241" s="43"/>
      <c r="K241" s="43"/>
      <c r="L241" s="43"/>
      <c r="M241" s="40"/>
      <c r="N241" s="43"/>
      <c r="O241" s="27"/>
    </row>
    <row r="242" spans="1:15" x14ac:dyDescent="0.25">
      <c r="A242" s="18"/>
      <c r="B242" s="30"/>
      <c r="C242" s="43"/>
      <c r="D242" s="43"/>
      <c r="E242" s="43"/>
      <c r="F242" s="43"/>
      <c r="G242" s="43"/>
      <c r="H242" s="43"/>
      <c r="I242" s="43"/>
      <c r="J242" s="43"/>
      <c r="K242" s="43"/>
      <c r="L242" s="43"/>
      <c r="M242" s="40"/>
      <c r="N242" s="43"/>
      <c r="O242" s="27"/>
    </row>
    <row r="243" spans="1:15" x14ac:dyDescent="0.25">
      <c r="A243" s="18"/>
      <c r="B243" s="30"/>
      <c r="C243" s="43"/>
      <c r="D243" s="43"/>
      <c r="E243" s="43"/>
      <c r="F243" s="43"/>
      <c r="G243" s="43"/>
      <c r="H243" s="43"/>
      <c r="I243" s="43"/>
      <c r="J243" s="43"/>
      <c r="K243" s="43"/>
      <c r="L243" s="43"/>
      <c r="M243" s="40"/>
      <c r="N243" s="43"/>
      <c r="O243" s="27"/>
    </row>
    <row r="244" spans="1:15" x14ac:dyDescent="0.25">
      <c r="A244" s="18"/>
      <c r="B244" s="30"/>
      <c r="C244" s="43"/>
      <c r="D244" s="43"/>
      <c r="E244" s="43"/>
      <c r="F244" s="43"/>
      <c r="G244" s="43"/>
      <c r="H244" s="43"/>
      <c r="I244" s="43"/>
      <c r="J244" s="43"/>
      <c r="K244" s="43"/>
      <c r="L244" s="43"/>
      <c r="M244" s="40"/>
      <c r="N244" s="43"/>
      <c r="O244" s="27"/>
    </row>
    <row r="245" spans="1:15" x14ac:dyDescent="0.25">
      <c r="A245" s="18"/>
      <c r="B245" s="30"/>
      <c r="C245" s="43"/>
      <c r="D245" s="43"/>
      <c r="E245" s="43"/>
      <c r="F245" s="43"/>
      <c r="G245" s="43"/>
      <c r="H245" s="43"/>
      <c r="I245" s="43"/>
      <c r="J245" s="43"/>
      <c r="K245" s="43"/>
      <c r="L245" s="43"/>
      <c r="M245" s="40"/>
      <c r="N245" s="43"/>
      <c r="O245" s="27"/>
    </row>
    <row r="246" spans="1:15" x14ac:dyDescent="0.25">
      <c r="A246" s="18"/>
      <c r="B246" s="30"/>
      <c r="C246" s="43"/>
      <c r="D246" s="43"/>
      <c r="E246" s="43"/>
      <c r="F246" s="43"/>
      <c r="G246" s="43"/>
      <c r="H246" s="43"/>
      <c r="I246" s="43"/>
      <c r="J246" s="43"/>
      <c r="K246" s="43"/>
      <c r="L246" s="43"/>
      <c r="M246" s="40"/>
      <c r="N246" s="43"/>
      <c r="O246" s="27"/>
    </row>
    <row r="247" spans="1:15" x14ac:dyDescent="0.25">
      <c r="A247" s="18"/>
      <c r="B247" s="30"/>
      <c r="C247" s="43"/>
      <c r="D247" s="43"/>
      <c r="E247" s="43"/>
      <c r="F247" s="43"/>
      <c r="G247" s="43"/>
      <c r="H247" s="43"/>
      <c r="I247" s="43"/>
      <c r="J247" s="43"/>
      <c r="K247" s="43"/>
      <c r="L247" s="43"/>
      <c r="M247" s="40"/>
      <c r="N247" s="43"/>
      <c r="O247" s="27"/>
    </row>
    <row r="248" spans="1:15" x14ac:dyDescent="0.25">
      <c r="A248" s="18"/>
      <c r="B248" s="30"/>
      <c r="C248" s="43"/>
      <c r="D248" s="43"/>
      <c r="E248" s="43"/>
      <c r="F248" s="43"/>
      <c r="G248" s="43"/>
      <c r="H248" s="43"/>
      <c r="I248" s="43"/>
      <c r="J248" s="43"/>
      <c r="K248" s="43"/>
      <c r="L248" s="43"/>
      <c r="M248" s="40"/>
      <c r="N248" s="43"/>
      <c r="O248" s="27"/>
    </row>
    <row r="249" spans="1:15" x14ac:dyDescent="0.25">
      <c r="A249" s="18"/>
      <c r="B249" s="30"/>
      <c r="C249" s="43"/>
      <c r="D249" s="43"/>
      <c r="E249" s="43"/>
      <c r="F249" s="43"/>
      <c r="G249" s="43"/>
      <c r="H249" s="43"/>
      <c r="I249" s="43"/>
      <c r="J249" s="43"/>
      <c r="K249" s="43"/>
      <c r="L249" s="43"/>
      <c r="M249" s="40"/>
      <c r="N249" s="43"/>
      <c r="O249" s="27"/>
    </row>
    <row r="250" spans="1:15" x14ac:dyDescent="0.25">
      <c r="A250" s="18"/>
      <c r="B250" s="30"/>
      <c r="C250" s="43"/>
      <c r="D250" s="43"/>
      <c r="E250" s="43"/>
      <c r="F250" s="43"/>
      <c r="G250" s="43"/>
      <c r="H250" s="43"/>
      <c r="I250" s="43"/>
      <c r="J250" s="43"/>
      <c r="K250" s="43"/>
      <c r="L250" s="43"/>
      <c r="M250" s="40"/>
      <c r="N250" s="43"/>
      <c r="O250" s="27"/>
    </row>
    <row r="251" spans="1:15" x14ac:dyDescent="0.25">
      <c r="A251" s="18"/>
      <c r="B251" s="30"/>
      <c r="C251" s="43"/>
      <c r="D251" s="43"/>
      <c r="E251" s="43"/>
      <c r="F251" s="43"/>
      <c r="G251" s="43"/>
      <c r="H251" s="43"/>
      <c r="I251" s="43"/>
      <c r="J251" s="43"/>
      <c r="K251" s="43"/>
      <c r="L251" s="43"/>
      <c r="M251" s="40"/>
      <c r="N251" s="43"/>
      <c r="O251" s="27"/>
    </row>
    <row r="252" spans="1:15" x14ac:dyDescent="0.25">
      <c r="A252" s="18"/>
      <c r="B252" s="30"/>
      <c r="C252" s="43"/>
      <c r="D252" s="43"/>
      <c r="E252" s="43"/>
      <c r="F252" s="43"/>
      <c r="G252" s="43"/>
      <c r="H252" s="43"/>
      <c r="I252" s="43"/>
      <c r="J252" s="43"/>
      <c r="K252" s="43"/>
      <c r="L252" s="43"/>
      <c r="M252" s="40"/>
      <c r="N252" s="43"/>
      <c r="O252" s="27"/>
    </row>
    <row r="253" spans="1:15" x14ac:dyDescent="0.25">
      <c r="A253" s="18"/>
      <c r="B253" s="30"/>
      <c r="C253" s="43"/>
      <c r="D253" s="43"/>
      <c r="E253" s="43"/>
      <c r="F253" s="43"/>
      <c r="G253" s="43"/>
      <c r="H253" s="43"/>
      <c r="I253" s="43"/>
      <c r="J253" s="43"/>
      <c r="K253" s="43"/>
      <c r="L253" s="43"/>
      <c r="M253" s="40"/>
      <c r="N253" s="43"/>
      <c r="O253" s="27"/>
    </row>
    <row r="254" spans="1:15" x14ac:dyDescent="0.25">
      <c r="A254" s="18"/>
      <c r="B254" s="30"/>
      <c r="C254" s="43"/>
      <c r="D254" s="43"/>
      <c r="E254" s="43"/>
      <c r="F254" s="43"/>
      <c r="G254" s="43"/>
      <c r="H254" s="43"/>
      <c r="I254" s="43"/>
      <c r="J254" s="43"/>
      <c r="K254" s="43"/>
      <c r="L254" s="43"/>
      <c r="M254" s="40"/>
      <c r="N254" s="43"/>
      <c r="O254" s="27"/>
    </row>
    <row r="255" spans="1:15" x14ac:dyDescent="0.25">
      <c r="A255" s="18"/>
      <c r="B255" s="30"/>
      <c r="C255" s="43"/>
      <c r="D255" s="43"/>
      <c r="E255" s="43"/>
      <c r="F255" s="43"/>
      <c r="G255" s="43"/>
      <c r="H255" s="43"/>
      <c r="I255" s="43"/>
      <c r="J255" s="43"/>
      <c r="K255" s="43"/>
      <c r="L255" s="43"/>
      <c r="M255" s="40"/>
      <c r="N255" s="43"/>
      <c r="O255" s="27"/>
    </row>
    <row r="256" spans="1:15" x14ac:dyDescent="0.25">
      <c r="A256" s="18"/>
      <c r="B256" s="30"/>
      <c r="C256" s="43"/>
      <c r="D256" s="43"/>
      <c r="E256" s="43"/>
      <c r="F256" s="43"/>
      <c r="G256" s="43"/>
      <c r="H256" s="43"/>
      <c r="I256" s="43"/>
      <c r="J256" s="43"/>
      <c r="K256" s="43"/>
      <c r="L256" s="43"/>
      <c r="M256" s="40"/>
      <c r="N256" s="43"/>
      <c r="O256" s="27"/>
    </row>
    <row r="257" spans="1:15" x14ac:dyDescent="0.25">
      <c r="A257" s="18"/>
      <c r="B257" s="30"/>
      <c r="C257" s="43"/>
      <c r="D257" s="43"/>
      <c r="E257" s="43"/>
      <c r="F257" s="43"/>
      <c r="G257" s="43"/>
      <c r="H257" s="43"/>
      <c r="I257" s="43"/>
      <c r="J257" s="43"/>
      <c r="K257" s="43"/>
      <c r="L257" s="43"/>
      <c r="M257" s="40"/>
      <c r="N257" s="43"/>
      <c r="O257" s="27"/>
    </row>
    <row r="258" spans="1:15" x14ac:dyDescent="0.25">
      <c r="A258" s="18"/>
      <c r="B258" s="30"/>
      <c r="C258" s="43"/>
      <c r="D258" s="43"/>
      <c r="E258" s="43"/>
      <c r="F258" s="43"/>
      <c r="G258" s="43"/>
      <c r="H258" s="43"/>
      <c r="I258" s="43"/>
      <c r="J258" s="43"/>
      <c r="K258" s="43"/>
      <c r="L258" s="43"/>
      <c r="M258" s="40"/>
      <c r="N258" s="43"/>
      <c r="O258" s="27"/>
    </row>
    <row r="259" spans="1:15" x14ac:dyDescent="0.25">
      <c r="A259" s="18"/>
      <c r="B259" s="30"/>
      <c r="C259" s="43"/>
      <c r="D259" s="43"/>
      <c r="E259" s="43"/>
      <c r="F259" s="43"/>
      <c r="G259" s="43"/>
      <c r="H259" s="43"/>
      <c r="I259" s="43"/>
      <c r="J259" s="43"/>
      <c r="K259" s="43"/>
      <c r="L259" s="43"/>
      <c r="M259" s="40"/>
      <c r="N259" s="43"/>
      <c r="O259" s="27"/>
    </row>
    <row r="260" spans="1:15" x14ac:dyDescent="0.25">
      <c r="A260" s="18"/>
      <c r="B260" s="30"/>
      <c r="C260" s="43"/>
      <c r="D260" s="43"/>
      <c r="E260" s="43"/>
      <c r="F260" s="43"/>
      <c r="G260" s="43"/>
      <c r="H260" s="43"/>
      <c r="I260" s="43"/>
      <c r="J260" s="43"/>
      <c r="K260" s="43"/>
      <c r="L260" s="43"/>
      <c r="M260" s="40"/>
      <c r="N260" s="43"/>
      <c r="O260" s="27"/>
    </row>
    <row r="261" spans="1:15" x14ac:dyDescent="0.25">
      <c r="A261" s="18"/>
      <c r="B261" s="30"/>
      <c r="C261" s="43"/>
      <c r="D261" s="43"/>
      <c r="E261" s="43"/>
      <c r="F261" s="43"/>
      <c r="G261" s="43"/>
      <c r="H261" s="43"/>
      <c r="I261" s="43"/>
      <c r="J261" s="43"/>
      <c r="K261" s="43"/>
      <c r="L261" s="43"/>
      <c r="M261" s="40"/>
      <c r="N261" s="43"/>
      <c r="O261" s="27"/>
    </row>
    <row r="262" spans="1:15" x14ac:dyDescent="0.25">
      <c r="A262" s="18"/>
      <c r="B262" s="30"/>
      <c r="C262" s="43"/>
      <c r="D262" s="43"/>
      <c r="E262" s="43"/>
      <c r="F262" s="43"/>
      <c r="G262" s="43"/>
      <c r="H262" s="43"/>
      <c r="I262" s="43"/>
      <c r="J262" s="43"/>
      <c r="K262" s="43"/>
      <c r="L262" s="43"/>
      <c r="M262" s="40"/>
      <c r="N262" s="43"/>
      <c r="O262" s="27"/>
    </row>
    <row r="263" spans="1:15" x14ac:dyDescent="0.25">
      <c r="A263" s="18"/>
      <c r="B263" s="30"/>
      <c r="C263" s="43"/>
      <c r="D263" s="43"/>
      <c r="E263" s="43"/>
      <c r="F263" s="43"/>
      <c r="G263" s="43"/>
      <c r="H263" s="43"/>
      <c r="I263" s="43"/>
      <c r="J263" s="43"/>
      <c r="K263" s="43"/>
      <c r="L263" s="43"/>
      <c r="M263" s="40"/>
      <c r="N263" s="43"/>
      <c r="O263" s="27"/>
    </row>
    <row r="264" spans="1:15" x14ac:dyDescent="0.25">
      <c r="A264" s="18"/>
      <c r="B264" s="30"/>
      <c r="C264" s="43"/>
      <c r="D264" s="43"/>
      <c r="E264" s="43"/>
      <c r="F264" s="43"/>
      <c r="G264" s="43"/>
      <c r="H264" s="43"/>
      <c r="I264" s="43"/>
      <c r="J264" s="43"/>
      <c r="K264" s="43"/>
      <c r="L264" s="43"/>
      <c r="M264" s="40"/>
      <c r="N264" s="43"/>
      <c r="O264" s="27"/>
    </row>
    <row r="265" spans="1:15" x14ac:dyDescent="0.25">
      <c r="A265" s="18"/>
      <c r="B265" s="30"/>
      <c r="C265" s="43"/>
      <c r="D265" s="43"/>
      <c r="E265" s="43"/>
      <c r="F265" s="43"/>
      <c r="G265" s="43"/>
      <c r="H265" s="43"/>
      <c r="I265" s="43"/>
      <c r="J265" s="43"/>
      <c r="K265" s="43"/>
      <c r="L265" s="43"/>
      <c r="M265" s="40"/>
      <c r="N265" s="43"/>
      <c r="O265" s="27"/>
    </row>
    <row r="266" spans="1:15" x14ac:dyDescent="0.25">
      <c r="A266" s="18"/>
      <c r="B266" s="30"/>
      <c r="C266" s="43"/>
      <c r="D266" s="43"/>
      <c r="E266" s="43"/>
      <c r="F266" s="43"/>
      <c r="G266" s="43"/>
      <c r="H266" s="43"/>
      <c r="I266" s="43"/>
      <c r="J266" s="43"/>
      <c r="K266" s="43"/>
      <c r="L266" s="43"/>
      <c r="M266" s="40"/>
      <c r="N266" s="43"/>
      <c r="O266" s="27"/>
    </row>
    <row r="267" spans="1:15" x14ac:dyDescent="0.25">
      <c r="A267" s="18"/>
      <c r="B267" s="30"/>
      <c r="C267" s="43"/>
      <c r="D267" s="43"/>
      <c r="E267" s="43"/>
      <c r="F267" s="43"/>
      <c r="G267" s="43"/>
      <c r="H267" s="43"/>
      <c r="I267" s="43"/>
      <c r="J267" s="43"/>
      <c r="K267" s="43"/>
      <c r="L267" s="43"/>
      <c r="M267" s="40"/>
      <c r="N267" s="43"/>
      <c r="O267" s="27"/>
    </row>
    <row r="268" spans="1:15" x14ac:dyDescent="0.25">
      <c r="A268" s="18"/>
      <c r="B268" s="30"/>
      <c r="C268" s="43"/>
      <c r="D268" s="43"/>
      <c r="E268" s="43"/>
      <c r="F268" s="43"/>
      <c r="G268" s="43"/>
      <c r="H268" s="43"/>
      <c r="I268" s="43"/>
      <c r="J268" s="43"/>
      <c r="K268" s="43"/>
      <c r="L268" s="43"/>
      <c r="M268" s="40"/>
      <c r="N268" s="43"/>
      <c r="O268" s="27"/>
    </row>
    <row r="269" spans="1:15" x14ac:dyDescent="0.25">
      <c r="A269" s="18"/>
      <c r="B269" s="30"/>
      <c r="C269" s="43"/>
      <c r="D269" s="43"/>
      <c r="E269" s="43"/>
      <c r="F269" s="43"/>
      <c r="G269" s="43"/>
      <c r="H269" s="43"/>
      <c r="I269" s="43"/>
      <c r="J269" s="43"/>
      <c r="K269" s="43"/>
      <c r="L269" s="43"/>
      <c r="M269" s="40"/>
      <c r="N269" s="43"/>
      <c r="O269" s="27"/>
    </row>
    <row r="270" spans="1:15" x14ac:dyDescent="0.25">
      <c r="A270" s="18"/>
      <c r="B270" s="30"/>
      <c r="C270" s="43"/>
      <c r="D270" s="43"/>
      <c r="E270" s="43"/>
      <c r="F270" s="43"/>
      <c r="G270" s="43"/>
      <c r="H270" s="43"/>
      <c r="I270" s="43"/>
      <c r="J270" s="43"/>
      <c r="K270" s="43"/>
      <c r="L270" s="43"/>
      <c r="M270" s="40"/>
      <c r="N270" s="43"/>
      <c r="O270" s="27"/>
    </row>
    <row r="271" spans="1:15" x14ac:dyDescent="0.25">
      <c r="A271" s="18"/>
      <c r="B271" s="30"/>
      <c r="C271" s="43"/>
      <c r="D271" s="43"/>
      <c r="E271" s="43"/>
      <c r="F271" s="43"/>
      <c r="G271" s="43"/>
      <c r="H271" s="43"/>
      <c r="I271" s="43"/>
      <c r="J271" s="43"/>
      <c r="K271" s="43"/>
      <c r="L271" s="43"/>
      <c r="M271" s="40"/>
      <c r="N271" s="43"/>
      <c r="O271" s="27"/>
    </row>
    <row r="272" spans="1:15" x14ac:dyDescent="0.25">
      <c r="A272" s="18"/>
      <c r="B272" s="30"/>
      <c r="C272" s="43"/>
      <c r="D272" s="43"/>
      <c r="E272" s="43"/>
      <c r="F272" s="43"/>
      <c r="G272" s="43"/>
      <c r="H272" s="43"/>
      <c r="I272" s="43"/>
      <c r="J272" s="43"/>
      <c r="K272" s="43"/>
      <c r="L272" s="43"/>
      <c r="M272" s="40"/>
      <c r="N272" s="43"/>
      <c r="O272" s="27"/>
    </row>
    <row r="273" spans="1:15" x14ac:dyDescent="0.25">
      <c r="A273" s="18"/>
      <c r="B273" s="30"/>
      <c r="C273" s="43"/>
      <c r="D273" s="43"/>
      <c r="E273" s="43"/>
      <c r="F273" s="43"/>
      <c r="G273" s="43"/>
      <c r="H273" s="43"/>
      <c r="I273" s="43"/>
      <c r="J273" s="43"/>
      <c r="K273" s="43"/>
      <c r="L273" s="43"/>
      <c r="M273" s="40"/>
      <c r="N273" s="43"/>
      <c r="O273" s="27"/>
    </row>
    <row r="274" spans="1:15" x14ac:dyDescent="0.25">
      <c r="A274" s="18"/>
      <c r="B274" s="30"/>
      <c r="C274" s="43"/>
      <c r="D274" s="43"/>
      <c r="E274" s="43"/>
      <c r="F274" s="43"/>
      <c r="G274" s="43"/>
      <c r="H274" s="43"/>
      <c r="I274" s="43"/>
      <c r="J274" s="43"/>
      <c r="K274" s="43"/>
      <c r="L274" s="43"/>
      <c r="M274" s="40"/>
      <c r="N274" s="43"/>
      <c r="O274" s="27"/>
    </row>
    <row r="275" spans="1:15" x14ac:dyDescent="0.25">
      <c r="A275" s="18"/>
      <c r="B275" s="30"/>
      <c r="C275" s="43"/>
      <c r="D275" s="43"/>
      <c r="E275" s="43"/>
      <c r="F275" s="43"/>
      <c r="G275" s="43"/>
      <c r="H275" s="43"/>
      <c r="I275" s="43"/>
      <c r="J275" s="43"/>
      <c r="K275" s="43"/>
      <c r="L275" s="43"/>
      <c r="M275" s="40"/>
      <c r="N275" s="43"/>
      <c r="O275" s="27"/>
    </row>
    <row r="276" spans="1:15" x14ac:dyDescent="0.25">
      <c r="A276" s="18"/>
      <c r="B276" s="30"/>
      <c r="C276" s="43"/>
      <c r="D276" s="43"/>
      <c r="E276" s="43"/>
      <c r="F276" s="43"/>
      <c r="G276" s="43"/>
      <c r="H276" s="43"/>
      <c r="I276" s="43"/>
      <c r="J276" s="43"/>
      <c r="K276" s="43"/>
      <c r="L276" s="43"/>
      <c r="M276" s="40"/>
      <c r="N276" s="43"/>
      <c r="O276" s="27"/>
    </row>
    <row r="277" spans="1:15" x14ac:dyDescent="0.25">
      <c r="A277" s="18"/>
      <c r="B277" s="30"/>
      <c r="C277" s="43"/>
      <c r="D277" s="43"/>
      <c r="E277" s="43"/>
      <c r="F277" s="43"/>
      <c r="G277" s="43"/>
      <c r="H277" s="43"/>
      <c r="I277" s="43"/>
      <c r="J277" s="43"/>
      <c r="K277" s="43"/>
      <c r="L277" s="43"/>
      <c r="M277" s="40"/>
      <c r="N277" s="43"/>
      <c r="O277" s="27"/>
    </row>
    <row r="278" spans="1:15" x14ac:dyDescent="0.25">
      <c r="A278" s="18"/>
      <c r="B278" s="30"/>
      <c r="C278" s="43"/>
      <c r="D278" s="43"/>
      <c r="E278" s="43"/>
      <c r="F278" s="43"/>
      <c r="G278" s="43"/>
      <c r="H278" s="43"/>
      <c r="I278" s="43"/>
      <c r="J278" s="43"/>
      <c r="K278" s="43"/>
      <c r="L278" s="43"/>
      <c r="M278" s="40"/>
      <c r="N278" s="43"/>
      <c r="O278" s="27"/>
    </row>
    <row r="279" spans="1:15" x14ac:dyDescent="0.25">
      <c r="A279" s="18"/>
      <c r="B279" s="30"/>
      <c r="C279" s="43"/>
      <c r="D279" s="43"/>
      <c r="E279" s="43"/>
      <c r="F279" s="43"/>
      <c r="G279" s="43"/>
      <c r="H279" s="43"/>
      <c r="I279" s="43"/>
      <c r="J279" s="43"/>
      <c r="K279" s="43"/>
      <c r="L279" s="43"/>
      <c r="M279" s="40"/>
      <c r="N279" s="43"/>
      <c r="O279" s="27"/>
    </row>
    <row r="280" spans="1:15" x14ac:dyDescent="0.25">
      <c r="A280" s="18"/>
      <c r="B280" s="30"/>
      <c r="C280" s="43"/>
      <c r="D280" s="43"/>
      <c r="E280" s="43"/>
      <c r="F280" s="43"/>
      <c r="G280" s="43"/>
      <c r="H280" s="43"/>
      <c r="I280" s="43"/>
      <c r="J280" s="43"/>
      <c r="K280" s="43"/>
      <c r="L280" s="43"/>
      <c r="M280" s="40"/>
      <c r="N280" s="43"/>
      <c r="O280" s="27"/>
    </row>
    <row r="281" spans="1:15" x14ac:dyDescent="0.25">
      <c r="A281" s="18"/>
      <c r="B281" s="30"/>
      <c r="C281" s="43"/>
      <c r="D281" s="43"/>
      <c r="E281" s="43"/>
      <c r="F281" s="43"/>
      <c r="G281" s="43"/>
      <c r="H281" s="43"/>
      <c r="I281" s="43"/>
      <c r="J281" s="43"/>
      <c r="K281" s="43"/>
      <c r="L281" s="43"/>
      <c r="M281" s="40"/>
      <c r="N281" s="43"/>
      <c r="O281" s="27"/>
    </row>
    <row r="282" spans="1:15" x14ac:dyDescent="0.25">
      <c r="A282" s="18"/>
      <c r="B282" s="30"/>
      <c r="C282" s="43"/>
      <c r="D282" s="43"/>
      <c r="E282" s="43"/>
      <c r="F282" s="43"/>
      <c r="G282" s="43"/>
      <c r="H282" s="43"/>
      <c r="I282" s="43"/>
      <c r="J282" s="43"/>
      <c r="K282" s="43"/>
      <c r="L282" s="43"/>
      <c r="M282" s="40"/>
      <c r="N282" s="43"/>
      <c r="O282" s="27"/>
    </row>
    <row r="283" spans="1:15" x14ac:dyDescent="0.25">
      <c r="A283" s="18"/>
      <c r="B283" s="30"/>
      <c r="C283" s="43"/>
      <c r="D283" s="43"/>
      <c r="E283" s="43"/>
      <c r="F283" s="43"/>
      <c r="G283" s="43"/>
      <c r="H283" s="43"/>
      <c r="I283" s="43"/>
      <c r="J283" s="43"/>
      <c r="K283" s="43"/>
      <c r="L283" s="43"/>
      <c r="M283" s="40"/>
      <c r="N283" s="43"/>
      <c r="O283" s="27"/>
    </row>
    <row r="284" spans="1:15" x14ac:dyDescent="0.25">
      <c r="A284" s="18"/>
      <c r="B284" s="30"/>
      <c r="C284" s="43"/>
      <c r="D284" s="43"/>
      <c r="E284" s="43"/>
      <c r="F284" s="43"/>
      <c r="G284" s="43"/>
      <c r="H284" s="43"/>
      <c r="I284" s="43"/>
      <c r="J284" s="43"/>
      <c r="K284" s="43"/>
      <c r="L284" s="43"/>
      <c r="M284" s="40"/>
      <c r="N284" s="43"/>
      <c r="O284" s="27"/>
    </row>
    <row r="285" spans="1:15" x14ac:dyDescent="0.25">
      <c r="A285" s="18"/>
      <c r="B285" s="30"/>
      <c r="C285" s="43"/>
      <c r="D285" s="43"/>
      <c r="E285" s="43"/>
      <c r="F285" s="43"/>
      <c r="G285" s="43"/>
      <c r="H285" s="43"/>
      <c r="I285" s="43"/>
      <c r="J285" s="43"/>
      <c r="K285" s="43"/>
      <c r="L285" s="43"/>
      <c r="M285" s="40"/>
      <c r="N285" s="43"/>
      <c r="O285" s="27"/>
    </row>
    <row r="286" spans="1:15" x14ac:dyDescent="0.25">
      <c r="A286" s="18"/>
      <c r="B286" s="30"/>
      <c r="C286" s="43"/>
      <c r="D286" s="43"/>
      <c r="E286" s="43"/>
      <c r="F286" s="43"/>
      <c r="G286" s="43"/>
      <c r="H286" s="43"/>
      <c r="I286" s="43"/>
      <c r="J286" s="43"/>
      <c r="K286" s="43"/>
      <c r="L286" s="43"/>
      <c r="M286" s="40"/>
      <c r="N286" s="43"/>
      <c r="O286" s="27"/>
    </row>
    <row r="287" spans="1:15" x14ac:dyDescent="0.25">
      <c r="A287" s="18"/>
      <c r="B287" s="30"/>
      <c r="C287" s="43"/>
      <c r="D287" s="43"/>
      <c r="E287" s="43"/>
      <c r="F287" s="43"/>
      <c r="G287" s="43"/>
      <c r="H287" s="43"/>
      <c r="I287" s="43"/>
      <c r="J287" s="43"/>
      <c r="K287" s="43"/>
      <c r="L287" s="43"/>
      <c r="M287" s="40"/>
      <c r="N287" s="43"/>
      <c r="O287" s="27"/>
    </row>
    <row r="288" spans="1:15" x14ac:dyDescent="0.25">
      <c r="A288" s="18"/>
      <c r="B288" s="30"/>
      <c r="C288" s="43"/>
      <c r="D288" s="43"/>
      <c r="E288" s="43"/>
      <c r="F288" s="43"/>
      <c r="G288" s="43"/>
      <c r="H288" s="43"/>
      <c r="I288" s="43"/>
      <c r="J288" s="43"/>
      <c r="K288" s="43"/>
      <c r="L288" s="43"/>
      <c r="M288" s="40"/>
      <c r="N288" s="43"/>
      <c r="O288" s="27"/>
    </row>
    <row r="289" spans="1:15" x14ac:dyDescent="0.25">
      <c r="A289" s="18"/>
      <c r="B289" s="30"/>
      <c r="C289" s="43"/>
      <c r="D289" s="43"/>
      <c r="E289" s="43"/>
      <c r="F289" s="43"/>
      <c r="G289" s="43"/>
      <c r="H289" s="43"/>
      <c r="I289" s="43"/>
      <c r="J289" s="43"/>
      <c r="K289" s="43"/>
      <c r="L289" s="43"/>
      <c r="M289" s="40"/>
      <c r="N289" s="43"/>
      <c r="O289" s="27"/>
    </row>
    <row r="290" spans="1:15" x14ac:dyDescent="0.25">
      <c r="A290" s="18"/>
      <c r="B290" s="30"/>
      <c r="C290" s="43"/>
      <c r="D290" s="43"/>
      <c r="E290" s="43"/>
      <c r="F290" s="43"/>
      <c r="G290" s="43"/>
      <c r="H290" s="43"/>
      <c r="I290" s="43"/>
      <c r="J290" s="43"/>
      <c r="K290" s="43"/>
      <c r="L290" s="43"/>
      <c r="M290" s="40"/>
      <c r="N290" s="43"/>
      <c r="O290" s="27"/>
    </row>
    <row r="291" spans="1:15" x14ac:dyDescent="0.25">
      <c r="A291" s="18"/>
      <c r="B291" s="30"/>
      <c r="C291" s="43"/>
      <c r="D291" s="43"/>
      <c r="E291" s="43"/>
      <c r="F291" s="43"/>
      <c r="G291" s="43"/>
      <c r="H291" s="43"/>
      <c r="I291" s="43"/>
      <c r="J291" s="43"/>
      <c r="K291" s="43"/>
      <c r="L291" s="43"/>
      <c r="M291" s="40"/>
      <c r="N291" s="43"/>
      <c r="O291" s="27"/>
    </row>
    <row r="292" spans="1:15" x14ac:dyDescent="0.25">
      <c r="A292" s="18"/>
      <c r="B292" s="30"/>
      <c r="C292" s="43"/>
      <c r="D292" s="43"/>
      <c r="E292" s="43"/>
      <c r="F292" s="43"/>
      <c r="G292" s="43"/>
      <c r="H292" s="43"/>
      <c r="I292" s="43"/>
      <c r="J292" s="43"/>
      <c r="K292" s="43"/>
      <c r="L292" s="43"/>
      <c r="M292" s="40"/>
      <c r="N292" s="43"/>
      <c r="O292" s="27"/>
    </row>
    <row r="293" spans="1:15" x14ac:dyDescent="0.25">
      <c r="A293" s="18"/>
      <c r="B293" s="30"/>
      <c r="C293" s="43"/>
      <c r="D293" s="43"/>
      <c r="E293" s="43"/>
      <c r="F293" s="43"/>
      <c r="G293" s="43"/>
      <c r="H293" s="43"/>
      <c r="I293" s="43"/>
      <c r="J293" s="43"/>
      <c r="K293" s="43"/>
      <c r="L293" s="43"/>
      <c r="M293" s="40"/>
      <c r="N293" s="43"/>
      <c r="O293" s="27"/>
    </row>
    <row r="294" spans="1:15" x14ac:dyDescent="0.25">
      <c r="A294" s="18"/>
      <c r="B294" s="30"/>
      <c r="C294" s="43"/>
      <c r="D294" s="43"/>
      <c r="E294" s="43"/>
      <c r="F294" s="43"/>
      <c r="G294" s="43"/>
      <c r="H294" s="43"/>
      <c r="I294" s="43"/>
      <c r="J294" s="43"/>
      <c r="K294" s="43"/>
      <c r="L294" s="43"/>
      <c r="M294" s="40"/>
      <c r="N294" s="43"/>
      <c r="O294" s="27"/>
    </row>
    <row r="295" spans="1:15" x14ac:dyDescent="0.25">
      <c r="A295" s="18"/>
      <c r="B295" s="30"/>
      <c r="C295" s="43"/>
      <c r="D295" s="43"/>
      <c r="E295" s="43"/>
      <c r="F295" s="43"/>
      <c r="G295" s="43"/>
      <c r="H295" s="43"/>
      <c r="I295" s="43"/>
      <c r="J295" s="43"/>
      <c r="K295" s="43"/>
      <c r="L295" s="43"/>
      <c r="M295" s="40"/>
      <c r="N295" s="43"/>
      <c r="O295" s="27"/>
    </row>
    <row r="296" spans="1:15" x14ac:dyDescent="0.25">
      <c r="A296" s="18"/>
      <c r="B296" s="30"/>
      <c r="C296" s="43"/>
      <c r="D296" s="43"/>
      <c r="E296" s="43"/>
      <c r="F296" s="43"/>
      <c r="G296" s="43"/>
      <c r="H296" s="43"/>
      <c r="I296" s="43"/>
      <c r="J296" s="43"/>
      <c r="K296" s="43"/>
      <c r="L296" s="43"/>
      <c r="M296" s="40"/>
      <c r="N296" s="43"/>
      <c r="O296" s="27"/>
    </row>
    <row r="297" spans="1:15" x14ac:dyDescent="0.25">
      <c r="A297" s="18"/>
      <c r="B297" s="30"/>
      <c r="C297" s="43"/>
      <c r="D297" s="43"/>
      <c r="E297" s="43"/>
      <c r="F297" s="43"/>
      <c r="G297" s="43"/>
      <c r="H297" s="43"/>
      <c r="I297" s="43"/>
      <c r="J297" s="43"/>
      <c r="K297" s="43"/>
      <c r="L297" s="43"/>
      <c r="M297" s="40"/>
      <c r="N297" s="43"/>
      <c r="O297" s="27"/>
    </row>
    <row r="298" spans="1:15" x14ac:dyDescent="0.25">
      <c r="A298" s="18"/>
      <c r="B298" s="30"/>
      <c r="C298" s="43"/>
      <c r="D298" s="43"/>
      <c r="E298" s="43"/>
      <c r="F298" s="43"/>
      <c r="G298" s="43"/>
      <c r="H298" s="43"/>
      <c r="I298" s="43"/>
      <c r="J298" s="43"/>
      <c r="K298" s="43"/>
      <c r="L298" s="43"/>
      <c r="M298" s="40"/>
      <c r="N298" s="43"/>
      <c r="O298" s="27"/>
    </row>
    <row r="299" spans="1:15" x14ac:dyDescent="0.25">
      <c r="A299" s="18"/>
      <c r="B299" s="30"/>
      <c r="C299" s="43"/>
      <c r="D299" s="43"/>
      <c r="E299" s="43"/>
      <c r="F299" s="43"/>
      <c r="G299" s="43"/>
      <c r="H299" s="43"/>
      <c r="I299" s="43"/>
      <c r="J299" s="43"/>
      <c r="K299" s="43"/>
      <c r="L299" s="43"/>
      <c r="M299" s="40"/>
      <c r="N299" s="43"/>
      <c r="O299" s="27"/>
    </row>
    <row r="300" spans="1:15" x14ac:dyDescent="0.25">
      <c r="A300" s="18"/>
      <c r="B300" s="30"/>
      <c r="C300" s="43"/>
      <c r="D300" s="43"/>
      <c r="E300" s="43"/>
      <c r="F300" s="43"/>
      <c r="G300" s="43"/>
      <c r="H300" s="43"/>
      <c r="I300" s="43"/>
      <c r="J300" s="43"/>
      <c r="K300" s="43"/>
      <c r="L300" s="43"/>
      <c r="M300" s="40"/>
      <c r="N300" s="43"/>
      <c r="O300" s="27"/>
    </row>
    <row r="301" spans="1:15" x14ac:dyDescent="0.25">
      <c r="A301" s="18"/>
      <c r="B301" s="30"/>
      <c r="C301" s="43"/>
      <c r="D301" s="43"/>
      <c r="E301" s="43"/>
      <c r="F301" s="43"/>
      <c r="G301" s="43"/>
      <c r="H301" s="43"/>
      <c r="I301" s="43"/>
      <c r="J301" s="43"/>
      <c r="K301" s="43"/>
      <c r="L301" s="43"/>
      <c r="M301" s="40"/>
      <c r="N301" s="43"/>
      <c r="O301" s="27"/>
    </row>
    <row r="302" spans="1:15" x14ac:dyDescent="0.25">
      <c r="A302" s="18"/>
      <c r="B302" s="30"/>
      <c r="C302" s="43"/>
      <c r="D302" s="43"/>
      <c r="E302" s="43"/>
      <c r="F302" s="43"/>
      <c r="G302" s="43"/>
      <c r="H302" s="43"/>
      <c r="I302" s="43"/>
      <c r="J302" s="43"/>
      <c r="K302" s="43"/>
      <c r="L302" s="43"/>
      <c r="M302" s="40"/>
      <c r="N302" s="43"/>
      <c r="O302" s="27"/>
    </row>
    <row r="303" spans="1:15" x14ac:dyDescent="0.25">
      <c r="A303" s="18"/>
      <c r="B303" s="30"/>
      <c r="C303" s="43"/>
      <c r="D303" s="43"/>
      <c r="E303" s="43"/>
      <c r="F303" s="43"/>
      <c r="G303" s="43"/>
      <c r="H303" s="43"/>
      <c r="I303" s="43"/>
      <c r="J303" s="43"/>
      <c r="K303" s="43"/>
      <c r="L303" s="43"/>
      <c r="M303" s="40"/>
      <c r="N303" s="43"/>
      <c r="O303" s="27"/>
    </row>
    <row r="304" spans="1:15" x14ac:dyDescent="0.25">
      <c r="A304" s="18"/>
      <c r="B304" s="30"/>
      <c r="C304" s="43"/>
      <c r="D304" s="43"/>
      <c r="E304" s="43"/>
      <c r="F304" s="43"/>
      <c r="G304" s="43"/>
      <c r="H304" s="43"/>
      <c r="I304" s="43"/>
      <c r="J304" s="43"/>
      <c r="K304" s="43"/>
      <c r="L304" s="43"/>
      <c r="M304" s="40"/>
      <c r="N304" s="43"/>
      <c r="O304" s="27"/>
    </row>
    <row r="305" spans="1:15" x14ac:dyDescent="0.25">
      <c r="A305" s="18"/>
      <c r="B305" s="30"/>
      <c r="C305" s="43"/>
      <c r="D305" s="43"/>
      <c r="E305" s="43"/>
      <c r="F305" s="43"/>
      <c r="G305" s="43"/>
      <c r="H305" s="43"/>
      <c r="I305" s="43"/>
      <c r="J305" s="43"/>
      <c r="K305" s="43"/>
      <c r="L305" s="43"/>
      <c r="M305" s="40"/>
      <c r="N305" s="43"/>
      <c r="O305" s="27"/>
    </row>
    <row r="306" spans="1:15" x14ac:dyDescent="0.25">
      <c r="A306" s="18"/>
      <c r="B306" s="30"/>
      <c r="C306" s="43"/>
      <c r="D306" s="43"/>
      <c r="E306" s="43"/>
      <c r="F306" s="43"/>
      <c r="G306" s="43"/>
      <c r="H306" s="43"/>
      <c r="I306" s="43"/>
      <c r="J306" s="43"/>
      <c r="K306" s="43"/>
      <c r="L306" s="43"/>
      <c r="M306" s="40"/>
      <c r="N306" s="43"/>
      <c r="O306" s="27"/>
    </row>
    <row r="307" spans="1:15" x14ac:dyDescent="0.25">
      <c r="A307" s="18"/>
      <c r="B307" s="30"/>
      <c r="C307" s="43"/>
      <c r="D307" s="43"/>
      <c r="E307" s="43"/>
      <c r="F307" s="43"/>
      <c r="G307" s="43"/>
      <c r="H307" s="43"/>
      <c r="I307" s="43"/>
      <c r="J307" s="43"/>
      <c r="K307" s="43"/>
      <c r="L307" s="43"/>
      <c r="M307" s="40"/>
      <c r="N307" s="43"/>
      <c r="O307" s="27"/>
    </row>
    <row r="308" spans="1:15" x14ac:dyDescent="0.25">
      <c r="A308" s="18"/>
      <c r="B308" s="30"/>
      <c r="C308" s="43"/>
      <c r="D308" s="43"/>
      <c r="E308" s="43"/>
      <c r="F308" s="43"/>
      <c r="G308" s="43"/>
      <c r="H308" s="43"/>
      <c r="I308" s="43"/>
      <c r="J308" s="43"/>
      <c r="K308" s="43"/>
      <c r="L308" s="43"/>
      <c r="M308" s="40"/>
      <c r="N308" s="43"/>
      <c r="O308" s="27"/>
    </row>
    <row r="309" spans="1:15" x14ac:dyDescent="0.25">
      <c r="A309" s="18"/>
      <c r="B309" s="30"/>
      <c r="C309" s="43"/>
      <c r="D309" s="43"/>
      <c r="E309" s="43"/>
      <c r="F309" s="43"/>
      <c r="G309" s="43"/>
      <c r="H309" s="43"/>
      <c r="I309" s="43"/>
      <c r="J309" s="43"/>
      <c r="K309" s="43"/>
      <c r="L309" s="43"/>
      <c r="M309" s="40"/>
      <c r="N309" s="43"/>
      <c r="O309" s="27"/>
    </row>
    <row r="310" spans="1:15" x14ac:dyDescent="0.25">
      <c r="A310" s="18"/>
      <c r="B310" s="30"/>
      <c r="C310" s="43"/>
      <c r="D310" s="43"/>
      <c r="E310" s="43"/>
      <c r="F310" s="43"/>
      <c r="G310" s="43"/>
      <c r="H310" s="43"/>
      <c r="I310" s="43"/>
      <c r="J310" s="43"/>
      <c r="K310" s="43"/>
      <c r="L310" s="43"/>
      <c r="M310" s="40"/>
      <c r="N310" s="43"/>
      <c r="O310" s="27"/>
    </row>
    <row r="311" spans="1:15" x14ac:dyDescent="0.25">
      <c r="A311" s="18"/>
      <c r="B311" s="30"/>
      <c r="C311" s="43"/>
      <c r="D311" s="43"/>
      <c r="E311" s="43"/>
      <c r="F311" s="43"/>
      <c r="G311" s="43"/>
      <c r="H311" s="43"/>
      <c r="I311" s="43"/>
      <c r="J311" s="43"/>
      <c r="K311" s="43"/>
      <c r="L311" s="43"/>
      <c r="M311" s="40"/>
      <c r="N311" s="43"/>
      <c r="O311" s="27"/>
    </row>
    <row r="312" spans="1:15" x14ac:dyDescent="0.25">
      <c r="A312" s="18"/>
      <c r="B312" s="30"/>
      <c r="C312" s="43"/>
      <c r="D312" s="43"/>
      <c r="E312" s="43"/>
      <c r="F312" s="43"/>
      <c r="G312" s="43"/>
      <c r="H312" s="43"/>
      <c r="I312" s="43"/>
      <c r="J312" s="43"/>
      <c r="K312" s="43"/>
      <c r="L312" s="43"/>
      <c r="M312" s="40"/>
      <c r="N312" s="43"/>
      <c r="O312" s="27"/>
    </row>
    <row r="313" spans="1:15" x14ac:dyDescent="0.25">
      <c r="A313" s="18"/>
      <c r="B313" s="30"/>
      <c r="C313" s="43"/>
      <c r="D313" s="43"/>
      <c r="E313" s="43"/>
      <c r="F313" s="43"/>
      <c r="G313" s="43"/>
      <c r="H313" s="43"/>
      <c r="I313" s="43"/>
      <c r="J313" s="43"/>
      <c r="K313" s="43"/>
      <c r="L313" s="43"/>
      <c r="M313" s="40"/>
      <c r="N313" s="43"/>
      <c r="O313" s="27"/>
    </row>
    <row r="314" spans="1:15" x14ac:dyDescent="0.25">
      <c r="A314" s="18"/>
      <c r="B314" s="30"/>
      <c r="C314" s="43"/>
      <c r="D314" s="43"/>
      <c r="E314" s="43"/>
      <c r="F314" s="43"/>
      <c r="G314" s="43"/>
      <c r="H314" s="43"/>
      <c r="I314" s="43"/>
      <c r="J314" s="43"/>
      <c r="K314" s="43"/>
      <c r="L314" s="43"/>
      <c r="M314" s="40"/>
      <c r="N314" s="43"/>
      <c r="O314" s="27"/>
    </row>
    <row r="315" spans="1:15" x14ac:dyDescent="0.25">
      <c r="A315" s="18"/>
      <c r="B315" s="30"/>
      <c r="C315" s="43"/>
      <c r="D315" s="43"/>
      <c r="E315" s="43"/>
      <c r="F315" s="43"/>
      <c r="G315" s="43"/>
      <c r="H315" s="43"/>
      <c r="I315" s="43"/>
      <c r="J315" s="43"/>
      <c r="K315" s="43"/>
      <c r="L315" s="43"/>
      <c r="M315" s="40"/>
      <c r="N315" s="43"/>
      <c r="O315" s="27"/>
    </row>
    <row r="316" spans="1:15" x14ac:dyDescent="0.25">
      <c r="A316" s="18"/>
      <c r="B316" s="30"/>
      <c r="C316" s="43"/>
      <c r="D316" s="43"/>
      <c r="E316" s="43"/>
      <c r="F316" s="43"/>
      <c r="G316" s="43"/>
      <c r="H316" s="43"/>
      <c r="I316" s="43"/>
      <c r="J316" s="43"/>
      <c r="K316" s="43"/>
      <c r="L316" s="43"/>
      <c r="M316" s="40"/>
      <c r="N316" s="43"/>
      <c r="O316" s="27"/>
    </row>
    <row r="317" spans="1:15" x14ac:dyDescent="0.25">
      <c r="A317" s="18"/>
      <c r="B317" s="30"/>
      <c r="C317" s="43"/>
      <c r="D317" s="43"/>
      <c r="E317" s="43"/>
      <c r="F317" s="43"/>
      <c r="G317" s="43"/>
      <c r="H317" s="43"/>
      <c r="I317" s="43"/>
      <c r="J317" s="43"/>
      <c r="K317" s="43"/>
      <c r="L317" s="43"/>
      <c r="M317" s="40"/>
      <c r="N317" s="43"/>
      <c r="O317" s="27"/>
    </row>
    <row r="318" spans="1:15" x14ac:dyDescent="0.25">
      <c r="A318" s="18"/>
      <c r="B318" s="30"/>
      <c r="C318" s="43"/>
      <c r="D318" s="43"/>
      <c r="E318" s="43"/>
      <c r="F318" s="43"/>
      <c r="G318" s="43"/>
      <c r="H318" s="43"/>
      <c r="I318" s="43"/>
      <c r="J318" s="43"/>
      <c r="K318" s="43"/>
      <c r="L318" s="43"/>
      <c r="M318" s="40"/>
      <c r="N318" s="43"/>
      <c r="O318" s="27"/>
    </row>
    <row r="319" spans="1:15" x14ac:dyDescent="0.25">
      <c r="A319" s="18"/>
      <c r="B319" s="30"/>
      <c r="C319" s="43"/>
      <c r="D319" s="43"/>
      <c r="E319" s="43"/>
      <c r="F319" s="43"/>
      <c r="G319" s="43"/>
      <c r="H319" s="43"/>
      <c r="I319" s="43"/>
      <c r="J319" s="43"/>
      <c r="K319" s="43"/>
      <c r="L319" s="43"/>
      <c r="M319" s="40"/>
      <c r="N319" s="43"/>
      <c r="O319" s="27"/>
    </row>
    <row r="320" spans="1:15" x14ac:dyDescent="0.25">
      <c r="A320" s="18"/>
      <c r="B320" s="30"/>
      <c r="C320" s="43"/>
      <c r="D320" s="43"/>
      <c r="E320" s="43"/>
      <c r="F320" s="43"/>
      <c r="G320" s="43"/>
      <c r="H320" s="43"/>
      <c r="I320" s="43"/>
      <c r="J320" s="43"/>
      <c r="K320" s="43"/>
      <c r="L320" s="43"/>
      <c r="M320" s="40"/>
      <c r="N320" s="43"/>
      <c r="O320" s="27"/>
    </row>
    <row r="321" spans="1:15" x14ac:dyDescent="0.25">
      <c r="A321" s="18"/>
      <c r="B321" s="30"/>
      <c r="C321" s="43"/>
      <c r="D321" s="43"/>
      <c r="E321" s="43"/>
      <c r="F321" s="43"/>
      <c r="G321" s="43"/>
      <c r="H321" s="43"/>
      <c r="I321" s="43"/>
      <c r="J321" s="43"/>
      <c r="K321" s="43"/>
      <c r="L321" s="43"/>
      <c r="M321" s="40"/>
      <c r="N321" s="43"/>
      <c r="O321" s="27"/>
    </row>
    <row r="322" spans="1:15" x14ac:dyDescent="0.25">
      <c r="A322" s="18"/>
      <c r="B322" s="30"/>
      <c r="C322" s="43"/>
      <c r="D322" s="43"/>
      <c r="E322" s="43"/>
      <c r="F322" s="43"/>
      <c r="G322" s="43"/>
      <c r="H322" s="43"/>
      <c r="I322" s="43"/>
      <c r="J322" s="43"/>
      <c r="K322" s="43"/>
      <c r="L322" s="43"/>
      <c r="M322" s="40"/>
      <c r="N322" s="43"/>
      <c r="O322" s="27"/>
    </row>
    <row r="323" spans="1:15" x14ac:dyDescent="0.25">
      <c r="A323" s="18"/>
      <c r="B323" s="30"/>
      <c r="C323" s="43"/>
      <c r="D323" s="43"/>
      <c r="E323" s="43"/>
      <c r="F323" s="43"/>
      <c r="G323" s="43"/>
      <c r="H323" s="43"/>
      <c r="I323" s="43"/>
      <c r="J323" s="43"/>
      <c r="K323" s="43"/>
      <c r="L323" s="43"/>
      <c r="M323" s="40"/>
      <c r="N323" s="43"/>
      <c r="O323" s="27"/>
    </row>
    <row r="324" spans="1:15" x14ac:dyDescent="0.25">
      <c r="A324" s="18"/>
      <c r="B324" s="30"/>
      <c r="C324" s="43"/>
      <c r="D324" s="43"/>
      <c r="E324" s="43"/>
      <c r="F324" s="43"/>
      <c r="G324" s="43"/>
      <c r="H324" s="43"/>
      <c r="I324" s="43"/>
      <c r="J324" s="43"/>
      <c r="K324" s="43"/>
      <c r="L324" s="43"/>
      <c r="M324" s="40"/>
      <c r="N324" s="43"/>
      <c r="O324" s="27"/>
    </row>
    <row r="325" spans="1:15" x14ac:dyDescent="0.25">
      <c r="A325" s="18"/>
      <c r="B325" s="30"/>
      <c r="C325" s="43"/>
      <c r="D325" s="43"/>
      <c r="E325" s="43"/>
      <c r="F325" s="43"/>
      <c r="G325" s="43"/>
      <c r="H325" s="43"/>
      <c r="I325" s="43"/>
      <c r="J325" s="43"/>
      <c r="K325" s="43"/>
      <c r="L325" s="43"/>
      <c r="M325" s="40"/>
      <c r="N325" s="43"/>
      <c r="O325" s="27"/>
    </row>
    <row r="326" spans="1:15" x14ac:dyDescent="0.25">
      <c r="A326" s="18"/>
      <c r="B326" s="30"/>
      <c r="C326" s="43"/>
      <c r="D326" s="43"/>
      <c r="E326" s="43"/>
      <c r="F326" s="43"/>
      <c r="G326" s="43"/>
      <c r="H326" s="43"/>
      <c r="I326" s="43"/>
      <c r="J326" s="43"/>
      <c r="K326" s="43"/>
      <c r="L326" s="43"/>
      <c r="M326" s="40"/>
      <c r="N326" s="43"/>
      <c r="O326" s="27"/>
    </row>
    <row r="327" spans="1:15" x14ac:dyDescent="0.25">
      <c r="A327" s="18"/>
      <c r="B327" s="30"/>
      <c r="C327" s="43"/>
      <c r="D327" s="43"/>
      <c r="E327" s="43"/>
      <c r="F327" s="43"/>
      <c r="G327" s="43"/>
      <c r="H327" s="43"/>
      <c r="I327" s="43"/>
      <c r="J327" s="43"/>
      <c r="K327" s="43"/>
      <c r="L327" s="43"/>
      <c r="M327" s="40"/>
      <c r="N327" s="43"/>
      <c r="O327" s="27"/>
    </row>
    <row r="328" spans="1:15" x14ac:dyDescent="0.25">
      <c r="A328" s="18"/>
      <c r="B328" s="30"/>
      <c r="C328" s="43"/>
      <c r="D328" s="43"/>
      <c r="E328" s="43"/>
      <c r="F328" s="43"/>
      <c r="G328" s="43"/>
      <c r="H328" s="43"/>
      <c r="I328" s="43"/>
      <c r="J328" s="43"/>
      <c r="K328" s="43"/>
      <c r="L328" s="43"/>
      <c r="M328" s="40"/>
      <c r="N328" s="43"/>
      <c r="O328" s="27"/>
    </row>
    <row r="329" spans="1:15" x14ac:dyDescent="0.25">
      <c r="A329" s="18"/>
      <c r="B329" s="30"/>
      <c r="C329" s="43"/>
      <c r="D329" s="43"/>
      <c r="E329" s="43"/>
      <c r="F329" s="43"/>
      <c r="G329" s="43"/>
      <c r="H329" s="43"/>
      <c r="I329" s="43"/>
      <c r="J329" s="43"/>
      <c r="K329" s="43"/>
      <c r="L329" s="43"/>
      <c r="M329" s="40"/>
      <c r="N329" s="43"/>
      <c r="O329" s="27"/>
    </row>
    <row r="330" spans="1:15" x14ac:dyDescent="0.25">
      <c r="A330" s="18"/>
      <c r="B330" s="30"/>
      <c r="C330" s="43"/>
      <c r="D330" s="43"/>
      <c r="E330" s="43"/>
      <c r="F330" s="43"/>
      <c r="G330" s="43"/>
      <c r="H330" s="43"/>
      <c r="I330" s="43"/>
      <c r="J330" s="43"/>
      <c r="K330" s="43"/>
      <c r="L330" s="43"/>
      <c r="M330" s="40"/>
      <c r="N330" s="43"/>
      <c r="O330" s="27"/>
    </row>
    <row r="331" spans="1:15" x14ac:dyDescent="0.25">
      <c r="A331" s="18"/>
      <c r="B331" s="30"/>
      <c r="C331" s="43"/>
      <c r="D331" s="43"/>
      <c r="E331" s="43"/>
      <c r="F331" s="43"/>
      <c r="G331" s="43"/>
      <c r="H331" s="43"/>
      <c r="I331" s="43"/>
      <c r="J331" s="43"/>
      <c r="K331" s="43"/>
      <c r="L331" s="43"/>
      <c r="M331" s="40"/>
      <c r="N331" s="43"/>
      <c r="O331" s="27"/>
    </row>
    <row r="332" spans="1:15" x14ac:dyDescent="0.25">
      <c r="A332" s="18"/>
      <c r="B332" s="30"/>
      <c r="C332" s="43"/>
      <c r="D332" s="43"/>
      <c r="E332" s="43"/>
      <c r="F332" s="43"/>
      <c r="G332" s="43"/>
      <c r="H332" s="43"/>
      <c r="I332" s="43"/>
      <c r="J332" s="43"/>
      <c r="K332" s="43"/>
      <c r="L332" s="43"/>
      <c r="M332" s="40"/>
      <c r="N332" s="43"/>
      <c r="O332" s="27"/>
    </row>
    <row r="333" spans="1:15" x14ac:dyDescent="0.25">
      <c r="A333" s="18"/>
      <c r="B333" s="30"/>
      <c r="C333" s="43"/>
      <c r="D333" s="43"/>
      <c r="E333" s="43"/>
      <c r="F333" s="43"/>
      <c r="G333" s="43"/>
      <c r="H333" s="43"/>
      <c r="I333" s="43"/>
      <c r="J333" s="43"/>
      <c r="K333" s="43"/>
      <c r="L333" s="43"/>
      <c r="M333" s="40"/>
      <c r="N333" s="43"/>
      <c r="O333" s="27"/>
    </row>
    <row r="334" spans="1:15" x14ac:dyDescent="0.25">
      <c r="A334" s="18"/>
      <c r="B334" s="30"/>
      <c r="C334" s="43"/>
      <c r="D334" s="43"/>
      <c r="E334" s="43"/>
      <c r="F334" s="43"/>
      <c r="G334" s="43"/>
      <c r="H334" s="43"/>
      <c r="I334" s="43"/>
      <c r="J334" s="43"/>
      <c r="K334" s="43"/>
      <c r="L334" s="43"/>
      <c r="M334" s="40"/>
      <c r="N334" s="43"/>
      <c r="O334" s="27"/>
    </row>
    <row r="335" spans="1:15" x14ac:dyDescent="0.25">
      <c r="A335" s="18"/>
      <c r="B335" s="30"/>
      <c r="C335" s="43"/>
      <c r="D335" s="43"/>
      <c r="E335" s="43"/>
      <c r="F335" s="43"/>
      <c r="G335" s="43"/>
      <c r="H335" s="43"/>
      <c r="I335" s="43"/>
      <c r="J335" s="43"/>
      <c r="K335" s="43"/>
      <c r="L335" s="43"/>
      <c r="M335" s="40"/>
      <c r="N335" s="43"/>
      <c r="O335" s="27"/>
    </row>
    <row r="336" spans="1:15" x14ac:dyDescent="0.25">
      <c r="A336" s="18"/>
      <c r="B336" s="30"/>
      <c r="C336" s="43"/>
      <c r="D336" s="43"/>
      <c r="E336" s="43"/>
      <c r="F336" s="43"/>
      <c r="G336" s="43"/>
      <c r="H336" s="43"/>
      <c r="I336" s="43"/>
      <c r="J336" s="43"/>
      <c r="K336" s="43"/>
      <c r="L336" s="43"/>
      <c r="M336" s="40"/>
      <c r="N336" s="43"/>
      <c r="O336" s="27"/>
    </row>
    <row r="337" spans="1:15" x14ac:dyDescent="0.25">
      <c r="A337" s="18"/>
      <c r="B337" s="30"/>
      <c r="C337" s="43"/>
      <c r="D337" s="43"/>
      <c r="E337" s="43"/>
      <c r="F337" s="43"/>
      <c r="G337" s="43"/>
      <c r="H337" s="43"/>
      <c r="I337" s="43"/>
      <c r="J337" s="43"/>
      <c r="K337" s="43"/>
      <c r="L337" s="43"/>
      <c r="M337" s="40"/>
      <c r="N337" s="43"/>
      <c r="O337" s="27"/>
    </row>
    <row r="338" spans="1:15" x14ac:dyDescent="0.25">
      <c r="A338" s="18"/>
      <c r="B338" s="30"/>
      <c r="C338" s="43"/>
      <c r="D338" s="43"/>
      <c r="E338" s="43"/>
      <c r="F338" s="43"/>
      <c r="G338" s="43"/>
      <c r="H338" s="43"/>
      <c r="I338" s="43"/>
      <c r="J338" s="43"/>
      <c r="K338" s="43"/>
      <c r="L338" s="43"/>
      <c r="M338" s="40"/>
      <c r="N338" s="43"/>
      <c r="O338" s="27"/>
    </row>
    <row r="339" spans="1:15" x14ac:dyDescent="0.25">
      <c r="A339" s="18"/>
      <c r="B339" s="30"/>
      <c r="C339" s="43"/>
      <c r="D339" s="43"/>
      <c r="E339" s="43"/>
      <c r="F339" s="43"/>
      <c r="G339" s="43"/>
      <c r="H339" s="43"/>
      <c r="I339" s="43"/>
      <c r="J339" s="43"/>
      <c r="K339" s="43"/>
      <c r="L339" s="43"/>
      <c r="M339" s="40"/>
      <c r="N339" s="43"/>
      <c r="O339" s="27"/>
    </row>
    <row r="340" spans="1:15" x14ac:dyDescent="0.25">
      <c r="A340" s="18"/>
      <c r="B340" s="30"/>
      <c r="C340" s="43"/>
      <c r="D340" s="43"/>
      <c r="E340" s="43"/>
      <c r="F340" s="43"/>
      <c r="G340" s="43"/>
      <c r="H340" s="43"/>
      <c r="I340" s="43"/>
      <c r="J340" s="43"/>
      <c r="K340" s="43"/>
      <c r="L340" s="43"/>
      <c r="M340" s="40"/>
      <c r="N340" s="43"/>
      <c r="O340" s="27"/>
    </row>
    <row r="341" spans="1:15" x14ac:dyDescent="0.25">
      <c r="A341" s="18"/>
      <c r="B341" s="30"/>
      <c r="C341" s="43"/>
      <c r="D341" s="43"/>
      <c r="E341" s="43"/>
      <c r="F341" s="43"/>
      <c r="G341" s="43"/>
      <c r="H341" s="43"/>
      <c r="I341" s="43"/>
      <c r="J341" s="43"/>
      <c r="K341" s="43"/>
      <c r="L341" s="43"/>
      <c r="M341" s="40"/>
      <c r="N341" s="43"/>
      <c r="O341" s="27"/>
    </row>
    <row r="342" spans="1:15" x14ac:dyDescent="0.25">
      <c r="A342" s="18"/>
      <c r="B342" s="30"/>
      <c r="C342" s="43"/>
      <c r="D342" s="43"/>
      <c r="E342" s="43"/>
      <c r="F342" s="43"/>
      <c r="G342" s="43"/>
      <c r="H342" s="43"/>
      <c r="I342" s="43"/>
      <c r="J342" s="43"/>
      <c r="K342" s="43"/>
      <c r="L342" s="43"/>
      <c r="M342" s="40"/>
      <c r="N342" s="43"/>
      <c r="O342" s="27"/>
    </row>
    <row r="343" spans="1:15" x14ac:dyDescent="0.25">
      <c r="A343" s="18"/>
      <c r="B343" s="30"/>
      <c r="C343" s="43"/>
      <c r="D343" s="43"/>
      <c r="E343" s="43"/>
      <c r="F343" s="43"/>
      <c r="G343" s="43"/>
      <c r="H343" s="43"/>
      <c r="I343" s="43"/>
      <c r="J343" s="43"/>
      <c r="K343" s="43"/>
      <c r="L343" s="43"/>
      <c r="M343" s="40"/>
      <c r="N343" s="43"/>
      <c r="O343" s="27"/>
    </row>
    <row r="344" spans="1:15" x14ac:dyDescent="0.25">
      <c r="A344" s="18"/>
      <c r="B344" s="30"/>
      <c r="C344" s="43"/>
      <c r="D344" s="43"/>
      <c r="E344" s="43"/>
      <c r="F344" s="43"/>
      <c r="G344" s="43"/>
      <c r="H344" s="43"/>
      <c r="I344" s="43"/>
      <c r="J344" s="43"/>
      <c r="K344" s="43"/>
      <c r="L344" s="43"/>
      <c r="M344" s="40"/>
      <c r="N344" s="43"/>
      <c r="O344" s="27"/>
    </row>
    <row r="345" spans="1:15" x14ac:dyDescent="0.25">
      <c r="A345" s="18"/>
      <c r="B345" s="30"/>
      <c r="C345" s="43"/>
      <c r="D345" s="43"/>
      <c r="E345" s="43"/>
      <c r="F345" s="43"/>
      <c r="G345" s="43"/>
      <c r="H345" s="43"/>
      <c r="I345" s="43"/>
      <c r="J345" s="43"/>
      <c r="K345" s="43"/>
      <c r="L345" s="43"/>
      <c r="M345" s="40"/>
      <c r="N345" s="43"/>
      <c r="O345" s="27"/>
    </row>
    <row r="346" spans="1:15" x14ac:dyDescent="0.25">
      <c r="A346" s="18"/>
      <c r="B346" s="30"/>
      <c r="C346" s="43"/>
      <c r="D346" s="43"/>
      <c r="E346" s="43"/>
      <c r="F346" s="43"/>
      <c r="G346" s="43"/>
      <c r="H346" s="43"/>
      <c r="I346" s="43"/>
      <c r="J346" s="43"/>
      <c r="K346" s="43"/>
      <c r="L346" s="43"/>
      <c r="M346" s="40"/>
      <c r="N346" s="43"/>
      <c r="O346" s="27"/>
    </row>
    <row r="347" spans="1:15" x14ac:dyDescent="0.25">
      <c r="A347" s="18"/>
      <c r="B347" s="30"/>
      <c r="C347" s="43"/>
      <c r="D347" s="43"/>
      <c r="E347" s="43"/>
      <c r="F347" s="43"/>
      <c r="G347" s="43"/>
      <c r="H347" s="43"/>
      <c r="I347" s="43"/>
      <c r="J347" s="43"/>
      <c r="K347" s="43"/>
      <c r="L347" s="43"/>
      <c r="M347" s="40"/>
      <c r="N347" s="43"/>
      <c r="O347" s="27"/>
    </row>
    <row r="348" spans="1:15" x14ac:dyDescent="0.25">
      <c r="A348" s="18"/>
      <c r="B348" s="30"/>
      <c r="C348" s="43"/>
      <c r="D348" s="43"/>
      <c r="E348" s="43"/>
      <c r="F348" s="43"/>
      <c r="G348" s="43"/>
      <c r="H348" s="43"/>
      <c r="I348" s="43"/>
      <c r="J348" s="43"/>
      <c r="K348" s="43"/>
      <c r="L348" s="43"/>
      <c r="M348" s="40"/>
      <c r="N348" s="43"/>
      <c r="O348" s="27"/>
    </row>
    <row r="349" spans="1:15" x14ac:dyDescent="0.25">
      <c r="A349" s="18"/>
      <c r="B349" s="30"/>
      <c r="C349" s="43"/>
      <c r="D349" s="43"/>
      <c r="E349" s="43"/>
      <c r="F349" s="43"/>
      <c r="G349" s="43"/>
      <c r="H349" s="43"/>
      <c r="I349" s="43"/>
      <c r="J349" s="43"/>
      <c r="K349" s="43"/>
      <c r="L349" s="43"/>
      <c r="M349" s="40"/>
      <c r="N349" s="43"/>
      <c r="O349" s="27"/>
    </row>
    <row r="350" spans="1:15" x14ac:dyDescent="0.25">
      <c r="A350" s="18"/>
      <c r="B350" s="30"/>
      <c r="C350" s="43"/>
      <c r="D350" s="43"/>
      <c r="E350" s="43"/>
      <c r="F350" s="43"/>
      <c r="G350" s="43"/>
      <c r="H350" s="43"/>
      <c r="I350" s="43"/>
      <c r="J350" s="43"/>
      <c r="K350" s="43"/>
      <c r="L350" s="43"/>
      <c r="M350" s="40"/>
      <c r="N350" s="43"/>
      <c r="O350" s="27"/>
    </row>
    <row r="351" spans="1:15" x14ac:dyDescent="0.25">
      <c r="A351" s="18"/>
      <c r="B351" s="30"/>
      <c r="C351" s="43"/>
      <c r="D351" s="43"/>
      <c r="E351" s="43"/>
      <c r="F351" s="43"/>
      <c r="G351" s="43"/>
      <c r="H351" s="43"/>
      <c r="I351" s="43"/>
      <c r="J351" s="43"/>
      <c r="K351" s="43"/>
      <c r="L351" s="43"/>
      <c r="M351" s="40"/>
      <c r="N351" s="43"/>
      <c r="O351" s="27"/>
    </row>
    <row r="352" spans="1:15" x14ac:dyDescent="0.25">
      <c r="A352" s="18"/>
      <c r="B352" s="30"/>
      <c r="C352" s="43"/>
      <c r="D352" s="43"/>
      <c r="E352" s="43"/>
      <c r="F352" s="43"/>
      <c r="G352" s="43"/>
      <c r="H352" s="43"/>
      <c r="I352" s="43"/>
      <c r="J352" s="43"/>
      <c r="K352" s="43"/>
      <c r="L352" s="43"/>
      <c r="M352" s="40"/>
      <c r="N352" s="43"/>
      <c r="O352" s="27"/>
    </row>
    <row r="353" spans="1:15" x14ac:dyDescent="0.25">
      <c r="A353" s="18"/>
      <c r="B353" s="30"/>
      <c r="C353" s="43"/>
      <c r="D353" s="43"/>
      <c r="E353" s="43"/>
      <c r="F353" s="43"/>
      <c r="G353" s="43"/>
      <c r="H353" s="43"/>
      <c r="I353" s="43"/>
      <c r="J353" s="43"/>
      <c r="K353" s="43"/>
      <c r="L353" s="43"/>
      <c r="M353" s="40"/>
      <c r="N353" s="43"/>
      <c r="O353" s="27"/>
    </row>
    <row r="354" spans="1:15" x14ac:dyDescent="0.25">
      <c r="A354" s="18"/>
      <c r="B354" s="30"/>
      <c r="C354" s="43"/>
      <c r="D354" s="43"/>
      <c r="E354" s="43"/>
      <c r="F354" s="43"/>
      <c r="G354" s="43"/>
      <c r="H354" s="43"/>
      <c r="I354" s="43"/>
      <c r="J354" s="43"/>
      <c r="K354" s="43"/>
      <c r="L354" s="43"/>
      <c r="M354" s="40"/>
      <c r="N354" s="43"/>
      <c r="O354" s="27"/>
    </row>
    <row r="355" spans="1:15" x14ac:dyDescent="0.25">
      <c r="A355" s="18"/>
      <c r="B355" s="30"/>
      <c r="C355" s="43"/>
      <c r="D355" s="43"/>
      <c r="E355" s="43"/>
      <c r="F355" s="43"/>
      <c r="G355" s="43"/>
      <c r="H355" s="43"/>
      <c r="I355" s="43"/>
      <c r="J355" s="43"/>
      <c r="K355" s="43"/>
      <c r="L355" s="43"/>
      <c r="M355" s="40"/>
      <c r="N355" s="43"/>
      <c r="O355" s="27"/>
    </row>
    <row r="356" spans="1:15" x14ac:dyDescent="0.25">
      <c r="A356" s="18"/>
      <c r="B356" s="30"/>
      <c r="C356" s="43"/>
      <c r="D356" s="43"/>
      <c r="E356" s="43"/>
      <c r="F356" s="43"/>
      <c r="G356" s="43"/>
      <c r="H356" s="43"/>
      <c r="I356" s="43"/>
      <c r="J356" s="43"/>
      <c r="K356" s="43"/>
      <c r="L356" s="43"/>
      <c r="M356" s="40"/>
      <c r="N356" s="43"/>
      <c r="O356" s="27"/>
    </row>
    <row r="357" spans="1:15" x14ac:dyDescent="0.25">
      <c r="A357" s="18"/>
      <c r="B357" s="30"/>
      <c r="C357" s="43"/>
      <c r="D357" s="43"/>
      <c r="E357" s="43"/>
      <c r="F357" s="43"/>
      <c r="G357" s="43"/>
      <c r="H357" s="43"/>
      <c r="I357" s="43"/>
      <c r="J357" s="43"/>
      <c r="K357" s="43"/>
      <c r="L357" s="43"/>
      <c r="M357" s="40"/>
      <c r="N357" s="43"/>
      <c r="O357" s="27"/>
    </row>
    <row r="358" spans="1:15" x14ac:dyDescent="0.25">
      <c r="A358" s="18"/>
      <c r="B358" s="30"/>
      <c r="C358" s="43"/>
      <c r="D358" s="43"/>
      <c r="E358" s="43"/>
      <c r="F358" s="43"/>
      <c r="G358" s="43"/>
      <c r="H358" s="43"/>
      <c r="I358" s="43"/>
      <c r="J358" s="43"/>
      <c r="K358" s="43"/>
      <c r="L358" s="43"/>
      <c r="M358" s="40"/>
      <c r="N358" s="43"/>
      <c r="O358" s="27"/>
    </row>
    <row r="359" spans="1:15" x14ac:dyDescent="0.25">
      <c r="A359" s="18"/>
      <c r="B359" s="30"/>
      <c r="C359" s="43"/>
      <c r="D359" s="43"/>
      <c r="E359" s="43"/>
      <c r="F359" s="43"/>
      <c r="G359" s="43"/>
      <c r="H359" s="43"/>
      <c r="I359" s="43"/>
      <c r="J359" s="43"/>
      <c r="K359" s="43"/>
      <c r="L359" s="43"/>
      <c r="M359" s="40"/>
      <c r="N359" s="43"/>
      <c r="O359" s="27"/>
    </row>
    <row r="360" spans="1:15" x14ac:dyDescent="0.25">
      <c r="A360" s="18"/>
      <c r="B360" s="30"/>
      <c r="C360" s="43"/>
      <c r="D360" s="43"/>
      <c r="E360" s="43"/>
      <c r="F360" s="43"/>
      <c r="G360" s="43"/>
      <c r="H360" s="43"/>
      <c r="I360" s="43"/>
      <c r="J360" s="43"/>
      <c r="K360" s="43"/>
      <c r="L360" s="43"/>
      <c r="M360" s="40"/>
      <c r="N360" s="43"/>
      <c r="O360" s="27"/>
    </row>
    <row r="361" spans="1:15" x14ac:dyDescent="0.25">
      <c r="A361" s="18"/>
      <c r="B361" s="30"/>
      <c r="C361" s="43"/>
      <c r="D361" s="43"/>
      <c r="E361" s="43"/>
      <c r="F361" s="43"/>
      <c r="G361" s="43"/>
      <c r="H361" s="43"/>
      <c r="I361" s="43"/>
      <c r="J361" s="43"/>
      <c r="K361" s="43"/>
      <c r="L361" s="43"/>
      <c r="M361" s="40"/>
      <c r="N361" s="43"/>
      <c r="O361" s="27"/>
    </row>
    <row r="362" spans="1:15" x14ac:dyDescent="0.25">
      <c r="A362" s="18"/>
      <c r="B362" s="30"/>
      <c r="C362" s="43"/>
      <c r="D362" s="43"/>
      <c r="E362" s="43"/>
      <c r="F362" s="43"/>
      <c r="G362" s="43"/>
      <c r="H362" s="43"/>
      <c r="I362" s="43"/>
      <c r="J362" s="43"/>
      <c r="K362" s="43"/>
      <c r="L362" s="43"/>
      <c r="M362" s="40"/>
      <c r="N362" s="43"/>
      <c r="O362" s="27"/>
    </row>
    <row r="363" spans="1:15" x14ac:dyDescent="0.25">
      <c r="A363" s="18"/>
      <c r="B363" s="30"/>
      <c r="C363" s="43"/>
      <c r="D363" s="43"/>
      <c r="E363" s="43"/>
      <c r="F363" s="43"/>
      <c r="G363" s="43"/>
      <c r="H363" s="43"/>
      <c r="I363" s="43"/>
      <c r="J363" s="43"/>
      <c r="K363" s="43"/>
      <c r="L363" s="43"/>
      <c r="M363" s="40"/>
      <c r="N363" s="43"/>
      <c r="O363" s="27"/>
    </row>
    <row r="364" spans="1:15" x14ac:dyDescent="0.25">
      <c r="A364" s="18"/>
      <c r="B364" s="30"/>
      <c r="C364" s="43"/>
      <c r="D364" s="43"/>
      <c r="E364" s="43"/>
      <c r="F364" s="43"/>
      <c r="G364" s="43"/>
      <c r="H364" s="43"/>
      <c r="I364" s="43"/>
      <c r="J364" s="43"/>
      <c r="K364" s="43"/>
      <c r="L364" s="43"/>
      <c r="M364" s="40"/>
      <c r="N364" s="43"/>
      <c r="O364" s="27"/>
    </row>
    <row r="365" spans="1:15" x14ac:dyDescent="0.25">
      <c r="A365" s="18"/>
      <c r="B365" s="30"/>
      <c r="C365" s="43"/>
      <c r="D365" s="43"/>
      <c r="E365" s="43"/>
      <c r="F365" s="43"/>
      <c r="G365" s="43"/>
      <c r="H365" s="43"/>
      <c r="I365" s="43"/>
      <c r="J365" s="43"/>
      <c r="K365" s="43"/>
      <c r="L365" s="43"/>
      <c r="M365" s="40"/>
      <c r="N365" s="43"/>
      <c r="O365" s="27"/>
    </row>
    <row r="366" spans="1:15" x14ac:dyDescent="0.25">
      <c r="A366" s="18"/>
      <c r="B366" s="30"/>
      <c r="C366" s="43"/>
      <c r="D366" s="43"/>
      <c r="E366" s="43"/>
      <c r="F366" s="43"/>
      <c r="G366" s="43"/>
      <c r="H366" s="43"/>
      <c r="I366" s="43"/>
      <c r="J366" s="43"/>
      <c r="K366" s="43"/>
      <c r="L366" s="43"/>
      <c r="M366" s="40"/>
      <c r="N366" s="43"/>
      <c r="O366" s="27"/>
    </row>
    <row r="367" spans="1:15" x14ac:dyDescent="0.25">
      <c r="A367" s="18"/>
      <c r="B367" s="30"/>
      <c r="C367" s="43"/>
      <c r="D367" s="43"/>
      <c r="E367" s="43"/>
      <c r="F367" s="43"/>
      <c r="G367" s="43"/>
      <c r="H367" s="43"/>
      <c r="I367" s="43"/>
      <c r="J367" s="43"/>
      <c r="K367" s="43"/>
      <c r="L367" s="43"/>
      <c r="M367" s="40"/>
      <c r="N367" s="43"/>
      <c r="O367" s="27"/>
    </row>
    <row r="368" spans="1:15" x14ac:dyDescent="0.25">
      <c r="A368" s="18"/>
      <c r="B368" s="30"/>
      <c r="C368" s="43"/>
      <c r="D368" s="43"/>
      <c r="E368" s="43"/>
      <c r="F368" s="43"/>
      <c r="G368" s="43"/>
      <c r="H368" s="43"/>
      <c r="I368" s="43"/>
      <c r="J368" s="43"/>
      <c r="K368" s="43"/>
      <c r="L368" s="43"/>
      <c r="M368" s="40"/>
      <c r="N368" s="43"/>
      <c r="O368" s="27"/>
    </row>
    <row r="369" spans="1:15" x14ac:dyDescent="0.25">
      <c r="A369" s="18"/>
      <c r="B369" s="30"/>
      <c r="C369" s="43"/>
      <c r="D369" s="43"/>
      <c r="E369" s="43"/>
      <c r="F369" s="43"/>
      <c r="G369" s="43"/>
      <c r="H369" s="43"/>
      <c r="I369" s="43"/>
      <c r="J369" s="43"/>
      <c r="K369" s="43"/>
      <c r="L369" s="43"/>
      <c r="M369" s="40"/>
      <c r="N369" s="43"/>
      <c r="O369" s="27"/>
    </row>
    <row r="370" spans="1:15" x14ac:dyDescent="0.25">
      <c r="A370" s="18"/>
      <c r="B370" s="30"/>
      <c r="C370" s="43"/>
      <c r="D370" s="43"/>
      <c r="E370" s="43"/>
      <c r="F370" s="43"/>
      <c r="G370" s="43"/>
      <c r="H370" s="43"/>
      <c r="I370" s="43"/>
      <c r="J370" s="43"/>
      <c r="K370" s="43"/>
      <c r="L370" s="43"/>
      <c r="M370" s="40"/>
      <c r="N370" s="43"/>
      <c r="O370" s="27"/>
    </row>
    <row r="371" spans="1:15" x14ac:dyDescent="0.25">
      <c r="A371" s="18"/>
      <c r="B371" s="30"/>
      <c r="C371" s="43"/>
      <c r="D371" s="43"/>
      <c r="E371" s="43"/>
      <c r="F371" s="43"/>
      <c r="G371" s="43"/>
      <c r="H371" s="43"/>
      <c r="I371" s="43"/>
      <c r="J371" s="43"/>
      <c r="K371" s="43"/>
      <c r="L371" s="43"/>
      <c r="M371" s="40"/>
      <c r="N371" s="43"/>
      <c r="O371" s="27"/>
    </row>
    <row r="372" spans="1:15" x14ac:dyDescent="0.25">
      <c r="A372" s="18"/>
      <c r="B372" s="30"/>
      <c r="C372" s="43"/>
      <c r="D372" s="43"/>
      <c r="E372" s="43"/>
      <c r="F372" s="43"/>
      <c r="G372" s="43"/>
      <c r="H372" s="43"/>
      <c r="I372" s="43"/>
      <c r="J372" s="43"/>
      <c r="K372" s="43"/>
      <c r="L372" s="43"/>
      <c r="M372" s="40"/>
      <c r="N372" s="43"/>
      <c r="O372" s="27"/>
    </row>
    <row r="373" spans="1:15" x14ac:dyDescent="0.25">
      <c r="A373" s="18"/>
      <c r="B373" s="30"/>
      <c r="C373" s="43"/>
      <c r="D373" s="43"/>
      <c r="E373" s="43"/>
      <c r="F373" s="43"/>
      <c r="G373" s="43"/>
      <c r="H373" s="43"/>
      <c r="I373" s="43"/>
      <c r="J373" s="43"/>
      <c r="K373" s="43"/>
      <c r="L373" s="43"/>
      <c r="M373" s="40"/>
      <c r="N373" s="43"/>
      <c r="O373" s="27"/>
    </row>
    <row r="374" spans="1:15" x14ac:dyDescent="0.25">
      <c r="A374" s="18"/>
      <c r="B374" s="30"/>
      <c r="C374" s="43"/>
      <c r="D374" s="43"/>
      <c r="E374" s="43"/>
      <c r="F374" s="43"/>
      <c r="G374" s="43"/>
      <c r="H374" s="43"/>
      <c r="I374" s="43"/>
      <c r="J374" s="43"/>
      <c r="K374" s="43"/>
      <c r="L374" s="43"/>
      <c r="M374" s="40"/>
      <c r="N374" s="43"/>
      <c r="O374" s="27"/>
    </row>
    <row r="375" spans="1:15" x14ac:dyDescent="0.25">
      <c r="A375" s="18"/>
      <c r="B375" s="30"/>
      <c r="C375" s="43"/>
      <c r="D375" s="43"/>
      <c r="E375" s="43"/>
      <c r="F375" s="43"/>
      <c r="G375" s="43"/>
      <c r="H375" s="43"/>
      <c r="I375" s="43"/>
      <c r="J375" s="43"/>
      <c r="K375" s="43"/>
      <c r="L375" s="43"/>
      <c r="M375" s="40"/>
      <c r="N375" s="43"/>
      <c r="O375" s="27"/>
    </row>
    <row r="376" spans="1:15" x14ac:dyDescent="0.25">
      <c r="A376" s="18"/>
      <c r="B376" s="30"/>
      <c r="C376" s="43"/>
      <c r="D376" s="43"/>
      <c r="E376" s="43"/>
      <c r="F376" s="43"/>
      <c r="G376" s="43"/>
      <c r="H376" s="43"/>
      <c r="I376" s="43"/>
      <c r="J376" s="43"/>
      <c r="K376" s="43"/>
      <c r="L376" s="43"/>
      <c r="M376" s="40"/>
      <c r="N376" s="43"/>
      <c r="O376" s="27"/>
    </row>
    <row r="377" spans="1:15" x14ac:dyDescent="0.25">
      <c r="A377" s="18"/>
      <c r="B377" s="30"/>
      <c r="C377" s="43"/>
      <c r="D377" s="43"/>
      <c r="E377" s="43"/>
      <c r="F377" s="43"/>
      <c r="G377" s="43"/>
      <c r="H377" s="43"/>
      <c r="I377" s="43"/>
      <c r="J377" s="43"/>
      <c r="K377" s="43"/>
      <c r="L377" s="43"/>
      <c r="M377" s="40"/>
      <c r="N377" s="43"/>
      <c r="O377" s="27"/>
    </row>
    <row r="378" spans="1:15" x14ac:dyDescent="0.25">
      <c r="A378" s="18"/>
      <c r="B378" s="30"/>
      <c r="C378" s="43"/>
      <c r="D378" s="43"/>
      <c r="E378" s="43"/>
      <c r="F378" s="43"/>
      <c r="G378" s="43"/>
      <c r="H378" s="43"/>
      <c r="I378" s="43"/>
      <c r="J378" s="43"/>
      <c r="K378" s="43"/>
      <c r="L378" s="43"/>
      <c r="M378" s="40"/>
      <c r="N378" s="43"/>
      <c r="O378" s="27"/>
    </row>
    <row r="379" spans="1:15" x14ac:dyDescent="0.25">
      <c r="A379" s="18"/>
      <c r="B379" s="30"/>
      <c r="C379" s="43"/>
      <c r="D379" s="43"/>
      <c r="E379" s="43"/>
      <c r="F379" s="43"/>
      <c r="G379" s="43"/>
      <c r="H379" s="43"/>
      <c r="I379" s="43"/>
      <c r="J379" s="43"/>
      <c r="K379" s="43"/>
      <c r="L379" s="43"/>
      <c r="M379" s="40"/>
      <c r="N379" s="43"/>
      <c r="O379" s="27"/>
    </row>
    <row r="380" spans="1:15" x14ac:dyDescent="0.25">
      <c r="A380" s="18"/>
      <c r="B380" s="30"/>
      <c r="C380" s="43"/>
      <c r="D380" s="43"/>
      <c r="E380" s="43"/>
      <c r="F380" s="43"/>
      <c r="G380" s="43"/>
      <c r="H380" s="43"/>
      <c r="I380" s="43"/>
      <c r="J380" s="43"/>
      <c r="K380" s="43"/>
      <c r="L380" s="43"/>
      <c r="M380" s="40"/>
      <c r="N380" s="43"/>
      <c r="O380" s="27"/>
    </row>
    <row r="381" spans="1:15" x14ac:dyDescent="0.25">
      <c r="A381" s="18"/>
      <c r="B381" s="30"/>
      <c r="C381" s="43"/>
      <c r="D381" s="43"/>
      <c r="E381" s="43"/>
      <c r="F381" s="43"/>
      <c r="G381" s="43"/>
      <c r="H381" s="43"/>
      <c r="I381" s="43"/>
      <c r="J381" s="43"/>
      <c r="K381" s="43"/>
      <c r="L381" s="43"/>
      <c r="M381" s="40"/>
      <c r="N381" s="43"/>
      <c r="O381" s="27"/>
    </row>
    <row r="382" spans="1:15" x14ac:dyDescent="0.25">
      <c r="A382" s="18"/>
      <c r="B382" s="30"/>
      <c r="C382" s="43"/>
      <c r="D382" s="43"/>
      <c r="E382" s="43"/>
      <c r="F382" s="43"/>
      <c r="G382" s="43"/>
      <c r="H382" s="43"/>
      <c r="I382" s="43"/>
      <c r="J382" s="43"/>
      <c r="K382" s="43"/>
      <c r="L382" s="43"/>
      <c r="M382" s="40"/>
      <c r="N382" s="43"/>
      <c r="O382" s="27"/>
    </row>
    <row r="383" spans="1:15" x14ac:dyDescent="0.25">
      <c r="A383" s="18"/>
      <c r="B383" s="30"/>
      <c r="C383" s="43"/>
      <c r="D383" s="43"/>
      <c r="E383" s="43"/>
      <c r="F383" s="43"/>
      <c r="G383" s="43"/>
      <c r="H383" s="43"/>
      <c r="I383" s="43"/>
      <c r="J383" s="43"/>
      <c r="K383" s="43"/>
      <c r="L383" s="43"/>
      <c r="M383" s="40"/>
      <c r="N383" s="43"/>
      <c r="O383" s="27"/>
    </row>
    <row r="384" spans="1:15" x14ac:dyDescent="0.25">
      <c r="A384" s="18"/>
      <c r="B384" s="30"/>
      <c r="C384" s="43"/>
      <c r="D384" s="43"/>
      <c r="E384" s="43"/>
      <c r="F384" s="43"/>
      <c r="G384" s="43"/>
      <c r="H384" s="43"/>
      <c r="I384" s="43"/>
      <c r="J384" s="43"/>
      <c r="K384" s="43"/>
      <c r="L384" s="43"/>
      <c r="M384" s="40"/>
      <c r="N384" s="43"/>
      <c r="O384" s="27"/>
    </row>
    <row r="385" spans="1:15" x14ac:dyDescent="0.25">
      <c r="A385" s="18"/>
      <c r="B385" s="30"/>
      <c r="C385" s="43"/>
      <c r="D385" s="43"/>
      <c r="E385" s="43"/>
      <c r="F385" s="43"/>
      <c r="G385" s="43"/>
      <c r="H385" s="43"/>
      <c r="I385" s="43"/>
      <c r="J385" s="43"/>
      <c r="K385" s="43"/>
      <c r="L385" s="43"/>
      <c r="M385" s="40"/>
      <c r="N385" s="43"/>
      <c r="O385" s="27"/>
    </row>
    <row r="386" spans="1:15" x14ac:dyDescent="0.25">
      <c r="A386" s="18"/>
      <c r="B386" s="30"/>
      <c r="C386" s="43"/>
      <c r="D386" s="43"/>
      <c r="E386" s="43"/>
      <c r="F386" s="43"/>
      <c r="G386" s="43"/>
      <c r="H386" s="43"/>
      <c r="I386" s="43"/>
      <c r="J386" s="43"/>
      <c r="K386" s="43"/>
      <c r="L386" s="43"/>
      <c r="M386" s="40"/>
      <c r="N386" s="43"/>
      <c r="O386" s="27"/>
    </row>
    <row r="387" spans="1:15" x14ac:dyDescent="0.25">
      <c r="A387" s="18"/>
      <c r="B387" s="30"/>
      <c r="C387" s="43"/>
      <c r="D387" s="43"/>
      <c r="E387" s="43"/>
      <c r="F387" s="43"/>
      <c r="G387" s="43"/>
      <c r="H387" s="43"/>
      <c r="I387" s="43"/>
      <c r="J387" s="43"/>
      <c r="K387" s="43"/>
      <c r="L387" s="43"/>
      <c r="M387" s="40"/>
      <c r="N387" s="43"/>
      <c r="O387" s="27"/>
    </row>
    <row r="388" spans="1:15" x14ac:dyDescent="0.25">
      <c r="A388" s="18"/>
      <c r="B388" s="30"/>
      <c r="C388" s="43"/>
      <c r="D388" s="43"/>
      <c r="E388" s="43"/>
      <c r="F388" s="43"/>
      <c r="G388" s="43"/>
      <c r="H388" s="43"/>
      <c r="I388" s="43"/>
      <c r="J388" s="43"/>
      <c r="K388" s="43"/>
      <c r="L388" s="43"/>
      <c r="M388" s="40"/>
      <c r="N388" s="43"/>
      <c r="O388" s="27"/>
    </row>
    <row r="389" spans="1:15" x14ac:dyDescent="0.25">
      <c r="A389" s="18"/>
      <c r="B389" s="30"/>
      <c r="C389" s="43"/>
      <c r="D389" s="43"/>
      <c r="E389" s="43"/>
      <c r="F389" s="43"/>
      <c r="G389" s="43"/>
      <c r="H389" s="43"/>
      <c r="I389" s="43"/>
      <c r="J389" s="43"/>
      <c r="K389" s="43"/>
      <c r="L389" s="43"/>
      <c r="M389" s="40"/>
      <c r="N389" s="43"/>
      <c r="O389" s="27"/>
    </row>
    <row r="390" spans="1:15" x14ac:dyDescent="0.25">
      <c r="A390" s="18"/>
      <c r="B390" s="30"/>
      <c r="C390" s="43"/>
      <c r="D390" s="43"/>
      <c r="E390" s="43"/>
      <c r="F390" s="43"/>
      <c r="G390" s="43"/>
      <c r="H390" s="43"/>
      <c r="I390" s="43"/>
      <c r="J390" s="43"/>
      <c r="K390" s="43"/>
      <c r="L390" s="43"/>
      <c r="M390" s="40"/>
      <c r="N390" s="43"/>
      <c r="O390" s="27"/>
    </row>
    <row r="391" spans="1:15" x14ac:dyDescent="0.25">
      <c r="A391" s="18"/>
      <c r="B391" s="30"/>
      <c r="C391" s="43"/>
      <c r="D391" s="43"/>
      <c r="E391" s="43"/>
      <c r="F391" s="43"/>
      <c r="G391" s="43"/>
      <c r="H391" s="43"/>
      <c r="I391" s="43"/>
      <c r="J391" s="43"/>
      <c r="K391" s="43"/>
      <c r="L391" s="43"/>
      <c r="M391" s="40"/>
      <c r="N391" s="43"/>
      <c r="O391" s="27"/>
    </row>
    <row r="392" spans="1:15" x14ac:dyDescent="0.25">
      <c r="A392" s="18"/>
      <c r="B392" s="30"/>
      <c r="C392" s="43"/>
      <c r="D392" s="43"/>
      <c r="E392" s="43"/>
      <c r="F392" s="43"/>
      <c r="G392" s="43"/>
      <c r="H392" s="43"/>
      <c r="I392" s="43"/>
      <c r="J392" s="43"/>
      <c r="K392" s="43"/>
      <c r="L392" s="43"/>
      <c r="M392" s="40"/>
      <c r="N392" s="43"/>
      <c r="O392" s="27"/>
    </row>
    <row r="393" spans="1:15" x14ac:dyDescent="0.25">
      <c r="A393" s="18"/>
      <c r="B393" s="30"/>
      <c r="C393" s="43"/>
      <c r="D393" s="43"/>
      <c r="E393" s="43"/>
      <c r="F393" s="43"/>
      <c r="G393" s="43"/>
      <c r="H393" s="43"/>
      <c r="I393" s="43"/>
      <c r="J393" s="43"/>
      <c r="K393" s="43"/>
      <c r="L393" s="43"/>
      <c r="M393" s="40"/>
      <c r="N393" s="43"/>
      <c r="O393" s="27"/>
    </row>
    <row r="394" spans="1:15" x14ac:dyDescent="0.25">
      <c r="A394" s="18"/>
      <c r="B394" s="30"/>
      <c r="C394" s="43"/>
      <c r="D394" s="43"/>
      <c r="E394" s="43"/>
      <c r="F394" s="43"/>
      <c r="G394" s="43"/>
      <c r="H394" s="43"/>
      <c r="I394" s="43"/>
      <c r="J394" s="43"/>
      <c r="K394" s="43"/>
      <c r="L394" s="43"/>
      <c r="M394" s="40"/>
      <c r="N394" s="43"/>
      <c r="O394" s="27"/>
    </row>
    <row r="395" spans="1:15" x14ac:dyDescent="0.25">
      <c r="A395" s="18"/>
      <c r="B395" s="30"/>
      <c r="C395" s="43"/>
      <c r="D395" s="43"/>
      <c r="E395" s="43"/>
      <c r="F395" s="43"/>
      <c r="G395" s="43"/>
      <c r="H395" s="43"/>
      <c r="I395" s="43"/>
      <c r="J395" s="43"/>
      <c r="K395" s="43"/>
      <c r="L395" s="43"/>
      <c r="M395" s="40"/>
      <c r="N395" s="43"/>
      <c r="O395" s="27"/>
    </row>
    <row r="396" spans="1:15" x14ac:dyDescent="0.25">
      <c r="A396" s="18"/>
      <c r="B396" s="30"/>
      <c r="C396" s="43"/>
      <c r="D396" s="43"/>
      <c r="E396" s="43"/>
      <c r="F396" s="43"/>
      <c r="G396" s="43"/>
      <c r="H396" s="43"/>
      <c r="I396" s="43"/>
      <c r="J396" s="43"/>
      <c r="K396" s="43"/>
      <c r="L396" s="43"/>
      <c r="M396" s="40"/>
      <c r="N396" s="43"/>
      <c r="O396" s="27"/>
    </row>
    <row r="397" spans="1:15" x14ac:dyDescent="0.25">
      <c r="A397" s="18"/>
      <c r="B397" s="30"/>
      <c r="C397" s="43"/>
      <c r="D397" s="43"/>
      <c r="E397" s="43"/>
      <c r="F397" s="43"/>
      <c r="G397" s="43"/>
      <c r="H397" s="43"/>
      <c r="I397" s="43"/>
      <c r="J397" s="43"/>
      <c r="K397" s="43"/>
      <c r="L397" s="43"/>
      <c r="M397" s="40"/>
      <c r="N397" s="43"/>
      <c r="O397" s="27"/>
    </row>
    <row r="398" spans="1:15" x14ac:dyDescent="0.25">
      <c r="A398" s="18"/>
      <c r="B398" s="30"/>
      <c r="C398" s="43"/>
      <c r="D398" s="43"/>
      <c r="E398" s="43"/>
      <c r="F398" s="43"/>
      <c r="G398" s="43"/>
      <c r="H398" s="43"/>
      <c r="I398" s="43"/>
      <c r="J398" s="43"/>
      <c r="K398" s="43"/>
      <c r="L398" s="43"/>
      <c r="M398" s="40"/>
      <c r="N398" s="43"/>
      <c r="O398" s="27"/>
    </row>
    <row r="399" spans="1:15" x14ac:dyDescent="0.25">
      <c r="A399" s="18"/>
      <c r="B399" s="30"/>
      <c r="C399" s="43"/>
      <c r="D399" s="43"/>
      <c r="E399" s="43"/>
      <c r="F399" s="43"/>
      <c r="G399" s="43"/>
      <c r="H399" s="43"/>
      <c r="I399" s="43"/>
      <c r="J399" s="43"/>
      <c r="K399" s="43"/>
      <c r="L399" s="43"/>
      <c r="M399" s="40"/>
      <c r="N399" s="43"/>
      <c r="O399" s="27"/>
    </row>
    <row r="400" spans="1:15" x14ac:dyDescent="0.25">
      <c r="A400" s="18"/>
      <c r="B400" s="30"/>
      <c r="C400" s="43"/>
      <c r="D400" s="43"/>
      <c r="E400" s="43"/>
      <c r="F400" s="43"/>
      <c r="G400" s="43"/>
      <c r="H400" s="43"/>
      <c r="I400" s="43"/>
      <c r="J400" s="43"/>
      <c r="K400" s="43"/>
      <c r="L400" s="43"/>
      <c r="M400" s="40"/>
      <c r="N400" s="43"/>
      <c r="O400" s="27"/>
    </row>
    <row r="401" spans="1:15" x14ac:dyDescent="0.25">
      <c r="A401" s="18"/>
      <c r="B401" s="30"/>
      <c r="C401" s="43"/>
      <c r="D401" s="43"/>
      <c r="E401" s="43"/>
      <c r="F401" s="43"/>
      <c r="G401" s="43"/>
      <c r="H401" s="43"/>
      <c r="I401" s="43"/>
      <c r="J401" s="43"/>
      <c r="K401" s="43"/>
      <c r="L401" s="43"/>
      <c r="M401" s="40"/>
      <c r="N401" s="43"/>
      <c r="O401" s="27"/>
    </row>
    <row r="402" spans="1:15" x14ac:dyDescent="0.25">
      <c r="A402" s="18"/>
      <c r="B402" s="30"/>
      <c r="C402" s="43"/>
      <c r="D402" s="43"/>
      <c r="E402" s="43"/>
      <c r="F402" s="43"/>
      <c r="G402" s="43"/>
      <c r="H402" s="43"/>
      <c r="I402" s="43"/>
      <c r="J402" s="43"/>
      <c r="K402" s="43"/>
      <c r="L402" s="43"/>
      <c r="M402" s="40"/>
      <c r="N402" s="43"/>
      <c r="O402" s="27"/>
    </row>
    <row r="403" spans="1:15" x14ac:dyDescent="0.25">
      <c r="A403" s="18"/>
      <c r="B403" s="30"/>
      <c r="C403" s="43"/>
      <c r="D403" s="43"/>
      <c r="E403" s="43"/>
      <c r="F403" s="43"/>
      <c r="G403" s="43"/>
      <c r="H403" s="43"/>
      <c r="I403" s="43"/>
      <c r="J403" s="43"/>
      <c r="K403" s="43"/>
      <c r="L403" s="43"/>
      <c r="M403" s="40"/>
      <c r="N403" s="43"/>
      <c r="O403" s="27"/>
    </row>
    <row r="404" spans="1:15" x14ac:dyDescent="0.25">
      <c r="A404" s="18"/>
      <c r="B404" s="30"/>
      <c r="C404" s="43"/>
      <c r="D404" s="43"/>
      <c r="E404" s="43"/>
      <c r="F404" s="43"/>
      <c r="G404" s="43"/>
      <c r="H404" s="43"/>
      <c r="I404" s="43"/>
      <c r="J404" s="43"/>
      <c r="K404" s="43"/>
      <c r="L404" s="43"/>
      <c r="M404" s="40"/>
      <c r="N404" s="43"/>
      <c r="O404" s="27"/>
    </row>
    <row r="405" spans="1:15" x14ac:dyDescent="0.25">
      <c r="A405" s="18"/>
      <c r="B405" s="30"/>
      <c r="C405" s="43"/>
      <c r="D405" s="43"/>
      <c r="E405" s="43"/>
      <c r="F405" s="43"/>
      <c r="G405" s="43"/>
      <c r="H405" s="43"/>
      <c r="I405" s="43"/>
      <c r="J405" s="43"/>
      <c r="K405" s="43"/>
      <c r="L405" s="43"/>
      <c r="M405" s="40"/>
      <c r="N405" s="43"/>
      <c r="O405" s="27"/>
    </row>
    <row r="406" spans="1:15" x14ac:dyDescent="0.25">
      <c r="A406" s="18"/>
      <c r="B406" s="30"/>
      <c r="C406" s="43"/>
      <c r="D406" s="43"/>
      <c r="E406" s="43"/>
      <c r="F406" s="43"/>
      <c r="G406" s="43"/>
      <c r="H406" s="43"/>
      <c r="I406" s="43"/>
      <c r="J406" s="43"/>
      <c r="K406" s="43"/>
      <c r="L406" s="43"/>
      <c r="M406" s="40"/>
      <c r="N406" s="43"/>
      <c r="O406" s="27"/>
    </row>
    <row r="407" spans="1:15" x14ac:dyDescent="0.25">
      <c r="A407" s="18"/>
      <c r="B407" s="30"/>
      <c r="C407" s="43"/>
      <c r="D407" s="43"/>
      <c r="E407" s="43"/>
      <c r="F407" s="43"/>
      <c r="G407" s="43"/>
      <c r="H407" s="43"/>
      <c r="I407" s="43"/>
      <c r="J407" s="43"/>
      <c r="K407" s="43"/>
      <c r="L407" s="43"/>
      <c r="M407" s="40"/>
      <c r="N407" s="43"/>
      <c r="O407" s="27"/>
    </row>
    <row r="408" spans="1:15" x14ac:dyDescent="0.25">
      <c r="A408" s="18"/>
      <c r="B408" s="30"/>
      <c r="C408" s="43"/>
      <c r="D408" s="43"/>
      <c r="E408" s="43"/>
      <c r="F408" s="43"/>
      <c r="G408" s="43"/>
      <c r="H408" s="43"/>
      <c r="I408" s="43"/>
      <c r="J408" s="43"/>
      <c r="K408" s="43"/>
      <c r="L408" s="43"/>
      <c r="M408" s="40"/>
      <c r="N408" s="43"/>
      <c r="O408" s="27"/>
    </row>
    <row r="409" spans="1:15" x14ac:dyDescent="0.25">
      <c r="A409" s="18"/>
      <c r="B409" s="30"/>
      <c r="C409" s="43"/>
      <c r="D409" s="43"/>
      <c r="E409" s="43"/>
      <c r="F409" s="43"/>
      <c r="G409" s="43"/>
      <c r="H409" s="43"/>
      <c r="I409" s="43"/>
      <c r="J409" s="43"/>
      <c r="K409" s="43"/>
      <c r="L409" s="43"/>
      <c r="M409" s="40"/>
      <c r="N409" s="43"/>
      <c r="O409" s="27"/>
    </row>
    <row r="410" spans="1:15" x14ac:dyDescent="0.25">
      <c r="A410" s="18"/>
      <c r="B410" s="30"/>
      <c r="C410" s="43"/>
      <c r="D410" s="43"/>
      <c r="E410" s="43"/>
      <c r="F410" s="43"/>
      <c r="G410" s="43"/>
      <c r="H410" s="43"/>
      <c r="I410" s="43"/>
      <c r="J410" s="43"/>
      <c r="K410" s="43"/>
      <c r="L410" s="43"/>
      <c r="M410" s="40"/>
      <c r="N410" s="43"/>
      <c r="O410" s="27"/>
    </row>
    <row r="411" spans="1:15" x14ac:dyDescent="0.25">
      <c r="A411" s="18"/>
      <c r="B411" s="30"/>
      <c r="C411" s="43"/>
      <c r="D411" s="43"/>
      <c r="E411" s="43"/>
      <c r="F411" s="43"/>
      <c r="G411" s="43"/>
      <c r="H411" s="43"/>
      <c r="I411" s="43"/>
      <c r="J411" s="43"/>
      <c r="K411" s="43"/>
      <c r="L411" s="43"/>
      <c r="M411" s="40"/>
      <c r="N411" s="43"/>
      <c r="O411" s="27"/>
    </row>
    <row r="412" spans="1:15" x14ac:dyDescent="0.25">
      <c r="A412" s="18"/>
      <c r="B412" s="30"/>
      <c r="C412" s="43"/>
      <c r="D412" s="43"/>
      <c r="E412" s="43"/>
      <c r="F412" s="43"/>
      <c r="G412" s="43"/>
      <c r="H412" s="43"/>
      <c r="I412" s="43"/>
      <c r="J412" s="43"/>
      <c r="K412" s="43"/>
      <c r="L412" s="43"/>
      <c r="M412" s="40"/>
      <c r="N412" s="43"/>
      <c r="O412" s="27"/>
    </row>
    <row r="413" spans="1:15" x14ac:dyDescent="0.25">
      <c r="A413" s="18"/>
      <c r="B413" s="30"/>
      <c r="C413" s="43"/>
      <c r="D413" s="43"/>
      <c r="E413" s="43"/>
      <c r="F413" s="43"/>
      <c r="G413" s="43"/>
      <c r="H413" s="43"/>
      <c r="I413" s="43"/>
      <c r="J413" s="43"/>
      <c r="K413" s="43"/>
      <c r="L413" s="43"/>
      <c r="M413" s="40"/>
      <c r="N413" s="43"/>
      <c r="O413" s="27"/>
    </row>
    <row r="414" spans="1:15" x14ac:dyDescent="0.25">
      <c r="A414" s="18"/>
      <c r="B414" s="30"/>
      <c r="C414" s="43"/>
      <c r="D414" s="43"/>
      <c r="E414" s="43"/>
      <c r="F414" s="43"/>
      <c r="G414" s="43"/>
      <c r="H414" s="43"/>
      <c r="I414" s="43"/>
      <c r="J414" s="43"/>
      <c r="K414" s="43"/>
      <c r="L414" s="43"/>
      <c r="M414" s="40"/>
      <c r="N414" s="43"/>
      <c r="O414" s="27"/>
    </row>
    <row r="415" spans="1:15" x14ac:dyDescent="0.25">
      <c r="A415" s="18"/>
      <c r="B415" s="30"/>
      <c r="C415" s="43"/>
      <c r="D415" s="43"/>
      <c r="E415" s="43"/>
      <c r="F415" s="43"/>
      <c r="G415" s="43"/>
      <c r="H415" s="43"/>
      <c r="I415" s="43"/>
      <c r="J415" s="43"/>
      <c r="K415" s="43"/>
      <c r="L415" s="43"/>
      <c r="M415" s="40"/>
      <c r="N415" s="43"/>
      <c r="O415" s="27"/>
    </row>
    <row r="416" spans="1:15" x14ac:dyDescent="0.25">
      <c r="A416" s="18"/>
      <c r="B416" s="30"/>
      <c r="C416" s="43"/>
      <c r="D416" s="43"/>
      <c r="E416" s="43"/>
      <c r="F416" s="43"/>
      <c r="G416" s="43"/>
      <c r="H416" s="43"/>
      <c r="I416" s="43"/>
      <c r="J416" s="43"/>
      <c r="K416" s="43"/>
      <c r="L416" s="43"/>
      <c r="M416" s="40"/>
      <c r="N416" s="43"/>
      <c r="O416" s="27"/>
    </row>
    <row r="417" spans="1:15" x14ac:dyDescent="0.25">
      <c r="A417" s="18"/>
      <c r="B417" s="30"/>
      <c r="C417" s="43"/>
      <c r="D417" s="43"/>
      <c r="E417" s="43"/>
      <c r="F417" s="43"/>
      <c r="G417" s="43"/>
      <c r="H417" s="43"/>
      <c r="I417" s="43"/>
      <c r="J417" s="43"/>
      <c r="K417" s="43"/>
      <c r="L417" s="43"/>
      <c r="M417" s="40"/>
      <c r="N417" s="43"/>
      <c r="O417" s="27"/>
    </row>
    <row r="418" spans="1:15" x14ac:dyDescent="0.25">
      <c r="A418" s="18"/>
      <c r="B418" s="30"/>
      <c r="C418" s="43"/>
      <c r="D418" s="43"/>
      <c r="E418" s="43"/>
      <c r="F418" s="43"/>
      <c r="G418" s="43"/>
      <c r="H418" s="43"/>
      <c r="I418" s="43"/>
      <c r="J418" s="43"/>
      <c r="K418" s="43"/>
      <c r="L418" s="43"/>
      <c r="M418" s="40"/>
      <c r="N418" s="43"/>
      <c r="O418" s="27"/>
    </row>
    <row r="419" spans="1:15" x14ac:dyDescent="0.25">
      <c r="A419" s="18"/>
      <c r="B419" s="30"/>
      <c r="C419" s="43"/>
      <c r="D419" s="43"/>
      <c r="E419" s="43"/>
      <c r="F419" s="43"/>
      <c r="G419" s="43"/>
      <c r="H419" s="43"/>
      <c r="I419" s="43"/>
      <c r="J419" s="43"/>
      <c r="K419" s="43"/>
      <c r="L419" s="43"/>
      <c r="M419" s="40"/>
      <c r="N419" s="43"/>
      <c r="O419" s="27"/>
    </row>
    <row r="420" spans="1:15" x14ac:dyDescent="0.25">
      <c r="A420" s="18"/>
      <c r="B420" s="30"/>
      <c r="C420" s="43"/>
      <c r="D420" s="43"/>
      <c r="E420" s="43"/>
      <c r="F420" s="43"/>
      <c r="G420" s="43"/>
      <c r="H420" s="43"/>
      <c r="I420" s="43"/>
      <c r="J420" s="43"/>
      <c r="K420" s="43"/>
      <c r="L420" s="43"/>
      <c r="M420" s="40"/>
      <c r="N420" s="43"/>
      <c r="O420" s="27"/>
    </row>
    <row r="421" spans="1:15" x14ac:dyDescent="0.25">
      <c r="A421" s="18"/>
      <c r="B421" s="30"/>
      <c r="C421" s="43"/>
      <c r="D421" s="43"/>
      <c r="E421" s="43"/>
      <c r="F421" s="43"/>
      <c r="G421" s="43"/>
      <c r="H421" s="43"/>
      <c r="I421" s="43"/>
      <c r="J421" s="43"/>
      <c r="K421" s="43"/>
      <c r="L421" s="43"/>
      <c r="M421" s="40"/>
      <c r="N421" s="43"/>
      <c r="O421" s="27"/>
    </row>
    <row r="422" spans="1:15" x14ac:dyDescent="0.25">
      <c r="A422" s="18"/>
      <c r="B422" s="30"/>
      <c r="C422" s="43"/>
      <c r="D422" s="43"/>
      <c r="E422" s="43"/>
      <c r="F422" s="43"/>
      <c r="G422" s="43"/>
      <c r="H422" s="43"/>
      <c r="I422" s="43"/>
      <c r="J422" s="43"/>
      <c r="K422" s="43"/>
      <c r="L422" s="43"/>
      <c r="M422" s="40"/>
      <c r="N422" s="43"/>
      <c r="O422" s="27"/>
    </row>
    <row r="423" spans="1:15" x14ac:dyDescent="0.25">
      <c r="A423" s="18"/>
      <c r="B423" s="30"/>
      <c r="C423" s="43"/>
      <c r="D423" s="43"/>
      <c r="E423" s="43"/>
      <c r="F423" s="43"/>
      <c r="G423" s="43"/>
      <c r="H423" s="43"/>
      <c r="I423" s="43"/>
      <c r="J423" s="43"/>
      <c r="K423" s="43"/>
      <c r="L423" s="43"/>
      <c r="M423" s="40"/>
      <c r="N423" s="43"/>
      <c r="O423" s="27"/>
    </row>
    <row r="424" spans="1:15" x14ac:dyDescent="0.25">
      <c r="A424" s="18"/>
      <c r="B424" s="30"/>
      <c r="C424" s="43"/>
      <c r="D424" s="43"/>
      <c r="E424" s="43"/>
      <c r="F424" s="43"/>
      <c r="G424" s="43"/>
      <c r="H424" s="43"/>
      <c r="I424" s="43"/>
      <c r="J424" s="43"/>
      <c r="K424" s="43"/>
      <c r="L424" s="43"/>
      <c r="M424" s="40"/>
      <c r="N424" s="43"/>
      <c r="O424" s="27"/>
    </row>
    <row r="425" spans="1:15" x14ac:dyDescent="0.25">
      <c r="A425" s="18"/>
      <c r="B425" s="30"/>
      <c r="C425" s="43"/>
      <c r="D425" s="43"/>
      <c r="E425" s="43"/>
      <c r="F425" s="43"/>
      <c r="G425" s="43"/>
      <c r="H425" s="43"/>
      <c r="I425" s="43"/>
      <c r="J425" s="43"/>
      <c r="K425" s="43"/>
      <c r="L425" s="43"/>
      <c r="M425" s="40"/>
      <c r="N425" s="43"/>
      <c r="O425" s="27"/>
    </row>
    <row r="426" spans="1:15" x14ac:dyDescent="0.25">
      <c r="A426" s="18"/>
      <c r="B426" s="30"/>
      <c r="C426" s="43"/>
      <c r="D426" s="43"/>
      <c r="E426" s="43"/>
      <c r="F426" s="43"/>
      <c r="G426" s="43"/>
      <c r="H426" s="43"/>
      <c r="I426" s="43"/>
      <c r="J426" s="43"/>
      <c r="K426" s="43"/>
      <c r="L426" s="43"/>
      <c r="M426" s="40"/>
      <c r="N426" s="43"/>
      <c r="O426" s="27"/>
    </row>
    <row r="427" spans="1:15" x14ac:dyDescent="0.25">
      <c r="A427" s="18"/>
      <c r="B427" s="30"/>
      <c r="C427" s="43"/>
      <c r="D427" s="43"/>
      <c r="E427" s="43"/>
      <c r="F427" s="43"/>
      <c r="G427" s="43"/>
      <c r="H427" s="43"/>
      <c r="I427" s="43"/>
      <c r="J427" s="43"/>
      <c r="K427" s="43"/>
      <c r="L427" s="43"/>
      <c r="M427" s="40"/>
      <c r="N427" s="43"/>
      <c r="O427" s="27"/>
    </row>
    <row r="428" spans="1:15" x14ac:dyDescent="0.25">
      <c r="A428" s="18"/>
      <c r="B428" s="30"/>
      <c r="C428" s="43"/>
      <c r="D428" s="43"/>
      <c r="E428" s="43"/>
      <c r="F428" s="43"/>
      <c r="G428" s="43"/>
      <c r="H428" s="43"/>
      <c r="I428" s="43"/>
      <c r="J428" s="43"/>
      <c r="K428" s="43"/>
      <c r="L428" s="43"/>
      <c r="M428" s="40"/>
      <c r="N428" s="43"/>
      <c r="O428" s="27"/>
    </row>
    <row r="429" spans="1:15" x14ac:dyDescent="0.25">
      <c r="A429" s="18"/>
      <c r="B429" s="30"/>
      <c r="C429" s="43"/>
      <c r="D429" s="43"/>
      <c r="E429" s="43"/>
      <c r="F429" s="43"/>
      <c r="G429" s="43"/>
      <c r="H429" s="43"/>
      <c r="I429" s="43"/>
      <c r="J429" s="43"/>
      <c r="K429" s="43"/>
      <c r="L429" s="43"/>
      <c r="M429" s="40"/>
      <c r="N429" s="43"/>
      <c r="O429" s="27"/>
    </row>
    <row r="430" spans="1:15" x14ac:dyDescent="0.25">
      <c r="A430" s="18"/>
      <c r="B430" s="30"/>
      <c r="C430" s="43"/>
      <c r="D430" s="43"/>
      <c r="E430" s="43"/>
      <c r="F430" s="43"/>
      <c r="G430" s="43"/>
      <c r="H430" s="43"/>
      <c r="I430" s="43"/>
      <c r="J430" s="43"/>
      <c r="K430" s="43"/>
      <c r="L430" s="43"/>
      <c r="M430" s="40"/>
      <c r="N430" s="43"/>
      <c r="O430" s="27"/>
    </row>
    <row r="431" spans="1:15" x14ac:dyDescent="0.25">
      <c r="A431" s="18"/>
      <c r="B431" s="30"/>
      <c r="C431" s="43"/>
      <c r="D431" s="43"/>
      <c r="E431" s="43"/>
      <c r="F431" s="43"/>
      <c r="G431" s="43"/>
      <c r="H431" s="43"/>
      <c r="I431" s="43"/>
      <c r="J431" s="43"/>
      <c r="K431" s="43"/>
      <c r="L431" s="43"/>
      <c r="M431" s="40"/>
      <c r="N431" s="43"/>
      <c r="O431" s="27"/>
    </row>
    <row r="432" spans="1:15" x14ac:dyDescent="0.25">
      <c r="A432" s="18"/>
      <c r="B432" s="30"/>
      <c r="C432" s="43"/>
      <c r="D432" s="43"/>
      <c r="E432" s="43"/>
      <c r="F432" s="43"/>
      <c r="G432" s="43"/>
      <c r="H432" s="43"/>
      <c r="I432" s="43"/>
      <c r="J432" s="43"/>
      <c r="K432" s="43"/>
      <c r="L432" s="43"/>
      <c r="M432" s="40"/>
      <c r="N432" s="43"/>
      <c r="O432" s="27"/>
    </row>
    <row r="433" spans="1:15" x14ac:dyDescent="0.25">
      <c r="A433" s="18"/>
      <c r="B433" s="30"/>
      <c r="C433" s="43"/>
      <c r="D433" s="43"/>
      <c r="E433" s="43"/>
      <c r="F433" s="43"/>
      <c r="G433" s="43"/>
      <c r="H433" s="43"/>
      <c r="I433" s="43"/>
      <c r="J433" s="43"/>
      <c r="K433" s="43"/>
      <c r="L433" s="43"/>
      <c r="M433" s="40"/>
      <c r="N433" s="43"/>
      <c r="O433" s="27"/>
    </row>
    <row r="434" spans="1:15" x14ac:dyDescent="0.25">
      <c r="A434" s="18"/>
      <c r="B434" s="30"/>
      <c r="C434" s="43"/>
      <c r="D434" s="43"/>
      <c r="E434" s="43"/>
      <c r="F434" s="43"/>
      <c r="G434" s="43"/>
      <c r="H434" s="43"/>
      <c r="I434" s="43"/>
      <c r="J434" s="43"/>
      <c r="K434" s="43"/>
      <c r="L434" s="43"/>
      <c r="M434" s="40"/>
      <c r="N434" s="43"/>
      <c r="O434" s="27"/>
    </row>
    <row r="435" spans="1:15" x14ac:dyDescent="0.25">
      <c r="A435" s="18"/>
      <c r="B435" s="30"/>
      <c r="C435" s="43"/>
      <c r="D435" s="43"/>
      <c r="E435" s="43"/>
      <c r="F435" s="43"/>
      <c r="G435" s="43"/>
      <c r="H435" s="43"/>
      <c r="I435" s="43"/>
      <c r="J435" s="43"/>
      <c r="K435" s="43"/>
      <c r="L435" s="43"/>
      <c r="M435" s="40"/>
      <c r="N435" s="43"/>
      <c r="O435" s="27"/>
    </row>
    <row r="436" spans="1:15" x14ac:dyDescent="0.25">
      <c r="A436" s="18"/>
      <c r="B436" s="30"/>
      <c r="C436" s="43"/>
      <c r="D436" s="43"/>
      <c r="E436" s="43"/>
      <c r="F436" s="43"/>
      <c r="G436" s="43"/>
      <c r="H436" s="43"/>
      <c r="I436" s="43"/>
      <c r="J436" s="43"/>
      <c r="K436" s="43"/>
      <c r="L436" s="43"/>
      <c r="M436" s="40"/>
      <c r="N436" s="43"/>
      <c r="O436" s="27"/>
    </row>
    <row r="437" spans="1:15" x14ac:dyDescent="0.25">
      <c r="A437" s="18"/>
      <c r="B437" s="30"/>
      <c r="C437" s="43"/>
      <c r="D437" s="43"/>
      <c r="E437" s="43"/>
      <c r="F437" s="43"/>
      <c r="G437" s="43"/>
      <c r="H437" s="43"/>
      <c r="I437" s="43"/>
      <c r="J437" s="43"/>
      <c r="K437" s="43"/>
      <c r="L437" s="43"/>
      <c r="M437" s="40"/>
      <c r="N437" s="43"/>
      <c r="O437" s="27"/>
    </row>
    <row r="438" spans="1:15" x14ac:dyDescent="0.25">
      <c r="A438" s="18"/>
      <c r="B438" s="30"/>
      <c r="C438" s="43"/>
      <c r="D438" s="43"/>
      <c r="E438" s="43"/>
      <c r="F438" s="43"/>
      <c r="G438" s="43"/>
      <c r="H438" s="43"/>
      <c r="I438" s="43"/>
      <c r="J438" s="43"/>
      <c r="K438" s="43"/>
      <c r="L438" s="43"/>
      <c r="M438" s="40"/>
      <c r="N438" s="43"/>
      <c r="O438" s="27"/>
    </row>
    <row r="439" spans="1:15" x14ac:dyDescent="0.25">
      <c r="A439" s="18"/>
      <c r="B439" s="30"/>
      <c r="C439" s="43"/>
      <c r="D439" s="43"/>
      <c r="E439" s="43"/>
      <c r="F439" s="43"/>
      <c r="G439" s="43"/>
      <c r="H439" s="43"/>
      <c r="I439" s="43"/>
      <c r="J439" s="43"/>
      <c r="K439" s="43"/>
      <c r="L439" s="43"/>
      <c r="M439" s="40"/>
      <c r="N439" s="43"/>
      <c r="O439" s="27"/>
    </row>
    <row r="440" spans="1:15" x14ac:dyDescent="0.25">
      <c r="A440" s="18"/>
      <c r="B440" s="30"/>
      <c r="C440" s="43"/>
      <c r="D440" s="43"/>
      <c r="E440" s="43"/>
      <c r="F440" s="43"/>
      <c r="G440" s="43"/>
      <c r="H440" s="43"/>
      <c r="I440" s="43"/>
      <c r="J440" s="43"/>
      <c r="K440" s="43"/>
      <c r="L440" s="43"/>
      <c r="M440" s="40"/>
      <c r="N440" s="43"/>
      <c r="O440" s="27"/>
    </row>
    <row r="441" spans="1:15" x14ac:dyDescent="0.25">
      <c r="A441" s="18"/>
      <c r="B441" s="30"/>
      <c r="C441" s="43"/>
      <c r="D441" s="43"/>
      <c r="E441" s="43"/>
      <c r="F441" s="43"/>
      <c r="G441" s="43"/>
      <c r="H441" s="43"/>
      <c r="I441" s="43"/>
      <c r="J441" s="43"/>
      <c r="K441" s="43"/>
      <c r="L441" s="43"/>
      <c r="M441" s="40"/>
      <c r="N441" s="43"/>
      <c r="O441" s="27"/>
    </row>
    <row r="442" spans="1:15" x14ac:dyDescent="0.25">
      <c r="A442" s="18"/>
      <c r="B442" s="30"/>
      <c r="C442" s="43"/>
      <c r="D442" s="43"/>
      <c r="E442" s="43"/>
      <c r="F442" s="43"/>
      <c r="G442" s="43"/>
      <c r="H442" s="43"/>
      <c r="I442" s="43"/>
      <c r="J442" s="43"/>
      <c r="K442" s="43"/>
      <c r="L442" s="43"/>
      <c r="M442" s="40"/>
      <c r="N442" s="43"/>
      <c r="O442" s="27"/>
    </row>
    <row r="443" spans="1:15" x14ac:dyDescent="0.25">
      <c r="A443" s="18"/>
      <c r="B443" s="30"/>
      <c r="C443" s="43"/>
      <c r="D443" s="43"/>
      <c r="E443" s="43"/>
      <c r="F443" s="43"/>
      <c r="G443" s="43"/>
      <c r="H443" s="43"/>
      <c r="I443" s="43"/>
      <c r="J443" s="43"/>
      <c r="K443" s="43"/>
      <c r="L443" s="43"/>
      <c r="M443" s="40"/>
      <c r="N443" s="43"/>
      <c r="O443" s="27"/>
    </row>
    <row r="444" spans="1:15" x14ac:dyDescent="0.25">
      <c r="A444" s="18"/>
      <c r="B444" s="30"/>
      <c r="C444" s="43"/>
      <c r="D444" s="43"/>
      <c r="E444" s="43"/>
      <c r="F444" s="43"/>
      <c r="G444" s="43"/>
      <c r="H444" s="43"/>
      <c r="I444" s="43"/>
      <c r="J444" s="43"/>
      <c r="K444" s="43"/>
      <c r="L444" s="43"/>
      <c r="M444" s="40"/>
      <c r="N444" s="43"/>
      <c r="O444" s="27"/>
    </row>
    <row r="445" spans="1:15" x14ac:dyDescent="0.25">
      <c r="A445" s="18"/>
      <c r="B445" s="30"/>
      <c r="C445" s="43"/>
      <c r="D445" s="43"/>
      <c r="E445" s="43"/>
      <c r="F445" s="43"/>
      <c r="G445" s="43"/>
      <c r="H445" s="43"/>
      <c r="I445" s="43"/>
      <c r="J445" s="43"/>
      <c r="K445" s="43"/>
      <c r="L445" s="43"/>
      <c r="M445" s="40"/>
      <c r="N445" s="43"/>
      <c r="O445" s="27"/>
    </row>
    <row r="446" spans="1:15" x14ac:dyDescent="0.25">
      <c r="A446" s="18"/>
      <c r="B446" s="30"/>
      <c r="C446" s="43"/>
      <c r="D446" s="43"/>
      <c r="E446" s="43"/>
      <c r="F446" s="43"/>
      <c r="G446" s="43"/>
      <c r="H446" s="43"/>
      <c r="I446" s="43"/>
      <c r="J446" s="43"/>
      <c r="K446" s="43"/>
      <c r="L446" s="43"/>
      <c r="M446" s="40"/>
      <c r="N446" s="43"/>
      <c r="O446" s="27"/>
    </row>
    <row r="447" spans="1:15" x14ac:dyDescent="0.25">
      <c r="A447" s="18"/>
      <c r="B447" s="30"/>
      <c r="C447" s="43"/>
      <c r="D447" s="43"/>
      <c r="E447" s="43"/>
      <c r="F447" s="43"/>
      <c r="G447" s="43"/>
      <c r="H447" s="43"/>
      <c r="I447" s="43"/>
      <c r="J447" s="43"/>
      <c r="K447" s="43"/>
      <c r="L447" s="43"/>
      <c r="M447" s="40"/>
      <c r="N447" s="43"/>
      <c r="O447" s="27"/>
    </row>
    <row r="448" spans="1:15" x14ac:dyDescent="0.25">
      <c r="A448" s="18"/>
      <c r="B448" s="30"/>
      <c r="C448" s="43"/>
      <c r="D448" s="43"/>
      <c r="E448" s="43"/>
      <c r="F448" s="43"/>
      <c r="G448" s="43"/>
      <c r="H448" s="43"/>
      <c r="I448" s="43"/>
      <c r="J448" s="43"/>
      <c r="K448" s="43"/>
      <c r="L448" s="43"/>
      <c r="M448" s="40"/>
      <c r="N448" s="43"/>
      <c r="O448" s="27"/>
    </row>
    <row r="449" spans="1:15" x14ac:dyDescent="0.25">
      <c r="A449" s="18"/>
      <c r="B449" s="30"/>
      <c r="C449" s="43"/>
      <c r="D449" s="43"/>
      <c r="E449" s="43"/>
      <c r="F449" s="43"/>
      <c r="G449" s="43"/>
      <c r="H449" s="43"/>
      <c r="I449" s="43"/>
      <c r="J449" s="43"/>
      <c r="K449" s="43"/>
      <c r="L449" s="43"/>
      <c r="M449" s="40"/>
      <c r="N449" s="43"/>
      <c r="O449" s="27"/>
    </row>
    <row r="450" spans="1:15" x14ac:dyDescent="0.25">
      <c r="A450" s="18"/>
      <c r="B450" s="30"/>
      <c r="C450" s="43"/>
      <c r="D450" s="43"/>
      <c r="E450" s="43"/>
      <c r="F450" s="43"/>
      <c r="G450" s="43"/>
      <c r="H450" s="43"/>
      <c r="I450" s="43"/>
      <c r="J450" s="43"/>
      <c r="K450" s="43"/>
      <c r="L450" s="43"/>
      <c r="M450" s="40"/>
      <c r="N450" s="43"/>
      <c r="O450" s="27"/>
    </row>
    <row r="451" spans="1:15" x14ac:dyDescent="0.25">
      <c r="A451" s="18"/>
      <c r="B451" s="30"/>
      <c r="C451" s="43"/>
      <c r="D451" s="43"/>
      <c r="E451" s="43"/>
      <c r="F451" s="43"/>
      <c r="G451" s="43"/>
      <c r="H451" s="43"/>
      <c r="I451" s="43"/>
      <c r="J451" s="43"/>
      <c r="K451" s="43"/>
      <c r="L451" s="43"/>
      <c r="M451" s="40"/>
      <c r="N451" s="43"/>
      <c r="O451" s="27"/>
    </row>
    <row r="452" spans="1:15" x14ac:dyDescent="0.25">
      <c r="A452" s="18"/>
      <c r="B452" s="30"/>
      <c r="C452" s="43"/>
      <c r="D452" s="43"/>
      <c r="E452" s="43"/>
      <c r="F452" s="43"/>
      <c r="G452" s="43"/>
      <c r="H452" s="43"/>
      <c r="I452" s="43"/>
      <c r="J452" s="43"/>
      <c r="K452" s="43"/>
      <c r="L452" s="43"/>
      <c r="M452" s="40"/>
      <c r="N452" s="43"/>
      <c r="O452" s="27"/>
    </row>
    <row r="453" spans="1:15" x14ac:dyDescent="0.25">
      <c r="A453" s="18"/>
      <c r="B453" s="30"/>
      <c r="C453" s="43"/>
      <c r="D453" s="43"/>
      <c r="E453" s="43"/>
      <c r="F453" s="43"/>
      <c r="G453" s="43"/>
      <c r="H453" s="43"/>
      <c r="I453" s="43"/>
      <c r="J453" s="43"/>
      <c r="K453" s="43"/>
      <c r="L453" s="43"/>
      <c r="M453" s="40"/>
      <c r="N453" s="43"/>
      <c r="O453" s="27"/>
    </row>
    <row r="454" spans="1:15" x14ac:dyDescent="0.25">
      <c r="A454" s="18"/>
      <c r="B454" s="30"/>
      <c r="C454" s="43"/>
      <c r="D454" s="43"/>
      <c r="E454" s="43"/>
      <c r="F454" s="43"/>
      <c r="G454" s="43"/>
      <c r="H454" s="43"/>
      <c r="I454" s="43"/>
      <c r="J454" s="43"/>
      <c r="K454" s="43"/>
      <c r="L454" s="43"/>
      <c r="M454" s="40"/>
      <c r="N454" s="43"/>
      <c r="O454" s="27"/>
    </row>
    <row r="455" spans="1:15" x14ac:dyDescent="0.25">
      <c r="A455" s="18"/>
      <c r="B455" s="30"/>
      <c r="C455" s="43"/>
      <c r="D455" s="43"/>
      <c r="E455" s="43"/>
      <c r="F455" s="43"/>
      <c r="G455" s="43"/>
      <c r="H455" s="43"/>
      <c r="I455" s="43"/>
      <c r="J455" s="43"/>
      <c r="K455" s="43"/>
      <c r="L455" s="43"/>
      <c r="M455" s="40"/>
      <c r="N455" s="43"/>
      <c r="O455" s="27"/>
    </row>
    <row r="456" spans="1:15" x14ac:dyDescent="0.25">
      <c r="A456" s="18"/>
      <c r="B456" s="30"/>
      <c r="C456" s="43"/>
      <c r="D456" s="43"/>
      <c r="E456" s="43"/>
      <c r="F456" s="43"/>
      <c r="G456" s="43"/>
      <c r="H456" s="43"/>
      <c r="I456" s="43"/>
      <c r="J456" s="43"/>
      <c r="K456" s="43"/>
      <c r="L456" s="43"/>
      <c r="M456" s="40"/>
      <c r="N456" s="43"/>
      <c r="O456" s="27"/>
    </row>
    <row r="457" spans="1:15" x14ac:dyDescent="0.25">
      <c r="A457" s="18"/>
      <c r="B457" s="30"/>
      <c r="C457" s="43"/>
      <c r="D457" s="43"/>
      <c r="E457" s="43"/>
      <c r="F457" s="43"/>
      <c r="G457" s="43"/>
      <c r="H457" s="43"/>
      <c r="I457" s="43"/>
      <c r="J457" s="43"/>
      <c r="K457" s="43"/>
      <c r="L457" s="43"/>
      <c r="M457" s="40"/>
      <c r="N457" s="43"/>
      <c r="O457" s="27"/>
    </row>
    <row r="458" spans="1:15" x14ac:dyDescent="0.25">
      <c r="A458" s="18"/>
      <c r="B458" s="30"/>
      <c r="C458" s="43"/>
      <c r="D458" s="43"/>
      <c r="E458" s="43"/>
      <c r="F458" s="43"/>
      <c r="G458" s="43"/>
      <c r="H458" s="43"/>
      <c r="I458" s="43"/>
      <c r="J458" s="43"/>
      <c r="K458" s="43"/>
      <c r="L458" s="43"/>
      <c r="M458" s="40"/>
      <c r="N458" s="43"/>
      <c r="O458" s="27"/>
    </row>
    <row r="459" spans="1:15" x14ac:dyDescent="0.25">
      <c r="A459" s="18"/>
      <c r="B459" s="30"/>
      <c r="C459" s="43"/>
      <c r="D459" s="43"/>
      <c r="E459" s="43"/>
      <c r="F459" s="43"/>
      <c r="G459" s="43"/>
      <c r="H459" s="43"/>
      <c r="I459" s="43"/>
      <c r="J459" s="43"/>
      <c r="K459" s="43"/>
      <c r="L459" s="43"/>
      <c r="M459" s="40"/>
      <c r="N459" s="43"/>
      <c r="O459" s="27"/>
    </row>
    <row r="460" spans="1:15" x14ac:dyDescent="0.25">
      <c r="A460" s="18"/>
      <c r="B460" s="30"/>
      <c r="C460" s="43"/>
      <c r="D460" s="43"/>
      <c r="E460" s="43"/>
      <c r="F460" s="43"/>
      <c r="G460" s="43"/>
      <c r="H460" s="43"/>
      <c r="I460" s="43"/>
      <c r="J460" s="43"/>
      <c r="K460" s="43"/>
      <c r="L460" s="43"/>
      <c r="M460" s="40"/>
      <c r="N460" s="43"/>
      <c r="O460" s="27"/>
    </row>
    <row r="461" spans="1:15" x14ac:dyDescent="0.25">
      <c r="A461" s="18"/>
      <c r="B461" s="30"/>
      <c r="C461" s="43"/>
      <c r="D461" s="43"/>
      <c r="E461" s="43"/>
      <c r="F461" s="43"/>
      <c r="G461" s="43"/>
      <c r="H461" s="43"/>
      <c r="I461" s="43"/>
      <c r="J461" s="43"/>
      <c r="K461" s="43"/>
      <c r="L461" s="43"/>
      <c r="M461" s="40"/>
      <c r="N461" s="43"/>
      <c r="O461" s="27"/>
    </row>
    <row r="462" spans="1:15" x14ac:dyDescent="0.25">
      <c r="A462" s="18"/>
      <c r="B462" s="30"/>
      <c r="C462" s="43"/>
      <c r="D462" s="43"/>
      <c r="E462" s="43"/>
      <c r="F462" s="43"/>
      <c r="G462" s="43"/>
      <c r="H462" s="43"/>
      <c r="I462" s="43"/>
      <c r="J462" s="43"/>
      <c r="K462" s="43"/>
      <c r="L462" s="43"/>
      <c r="M462" s="40"/>
      <c r="N462" s="43"/>
      <c r="O462" s="27"/>
    </row>
    <row r="463" spans="1:15" x14ac:dyDescent="0.25">
      <c r="A463" s="18"/>
      <c r="B463" s="30"/>
      <c r="C463" s="43"/>
      <c r="D463" s="43"/>
      <c r="E463" s="43"/>
      <c r="F463" s="43"/>
      <c r="G463" s="43"/>
      <c r="H463" s="43"/>
      <c r="I463" s="43"/>
      <c r="J463" s="43"/>
      <c r="K463" s="43"/>
      <c r="L463" s="43"/>
      <c r="M463" s="40"/>
      <c r="N463" s="43"/>
      <c r="O463" s="27"/>
    </row>
    <row r="464" spans="1:15" x14ac:dyDescent="0.25">
      <c r="A464" s="18"/>
      <c r="B464" s="30"/>
      <c r="C464" s="43"/>
      <c r="D464" s="43"/>
      <c r="E464" s="43"/>
      <c r="F464" s="43"/>
      <c r="G464" s="43"/>
      <c r="H464" s="43"/>
      <c r="I464" s="43"/>
      <c r="J464" s="43"/>
      <c r="K464" s="43"/>
      <c r="L464" s="43"/>
      <c r="M464" s="40"/>
      <c r="N464" s="43"/>
      <c r="O464" s="27"/>
    </row>
    <row r="465" spans="1:15" x14ac:dyDescent="0.25">
      <c r="A465" s="18"/>
      <c r="B465" s="30"/>
      <c r="C465" s="43"/>
      <c r="D465" s="43"/>
      <c r="E465" s="43"/>
      <c r="F465" s="43"/>
      <c r="G465" s="43"/>
      <c r="H465" s="43"/>
      <c r="I465" s="43"/>
      <c r="J465" s="43"/>
      <c r="K465" s="43"/>
      <c r="L465" s="43"/>
      <c r="M465" s="40"/>
      <c r="N465" s="43"/>
      <c r="O465" s="27"/>
    </row>
    <row r="466" spans="1:15" x14ac:dyDescent="0.25">
      <c r="A466" s="18"/>
      <c r="B466" s="30"/>
      <c r="C466" s="43"/>
      <c r="D466" s="43"/>
      <c r="E466" s="43"/>
      <c r="F466" s="43"/>
      <c r="G466" s="43"/>
      <c r="H466" s="43"/>
      <c r="I466" s="43"/>
      <c r="J466" s="43"/>
      <c r="K466" s="43"/>
      <c r="L466" s="43"/>
      <c r="M466" s="40"/>
      <c r="N466" s="43"/>
      <c r="O466" s="27"/>
    </row>
    <row r="467" spans="1:15" x14ac:dyDescent="0.25">
      <c r="A467" s="18"/>
      <c r="B467" s="30"/>
      <c r="C467" s="43"/>
      <c r="D467" s="43"/>
      <c r="E467" s="43"/>
      <c r="F467" s="43"/>
      <c r="G467" s="43"/>
      <c r="H467" s="43"/>
      <c r="I467" s="43"/>
      <c r="J467" s="43"/>
      <c r="K467" s="43"/>
      <c r="L467" s="43"/>
      <c r="M467" s="40"/>
      <c r="N467" s="43"/>
      <c r="O467" s="27"/>
    </row>
    <row r="468" spans="1:15" x14ac:dyDescent="0.25">
      <c r="A468" s="18"/>
      <c r="B468" s="30"/>
      <c r="C468" s="43"/>
      <c r="D468" s="43"/>
      <c r="E468" s="43"/>
      <c r="F468" s="43"/>
      <c r="G468" s="43"/>
      <c r="H468" s="43"/>
      <c r="I468" s="43"/>
      <c r="J468" s="43"/>
      <c r="K468" s="43"/>
      <c r="L468" s="43"/>
      <c r="M468" s="40"/>
      <c r="N468" s="43"/>
      <c r="O468" s="27"/>
    </row>
    <row r="469" spans="1:15" x14ac:dyDescent="0.25">
      <c r="A469" s="18"/>
      <c r="B469" s="30"/>
      <c r="C469" s="43"/>
      <c r="D469" s="43"/>
      <c r="E469" s="43"/>
      <c r="F469" s="43"/>
      <c r="G469" s="43"/>
      <c r="H469" s="43"/>
      <c r="I469" s="43"/>
      <c r="J469" s="43"/>
      <c r="K469" s="43"/>
      <c r="L469" s="43"/>
      <c r="M469" s="40"/>
      <c r="N469" s="43"/>
      <c r="O469" s="27"/>
    </row>
    <row r="470" spans="1:15" x14ac:dyDescent="0.25">
      <c r="A470" s="18"/>
      <c r="B470" s="30"/>
      <c r="C470" s="43"/>
      <c r="D470" s="43"/>
      <c r="E470" s="43"/>
      <c r="F470" s="43"/>
      <c r="G470" s="43"/>
      <c r="H470" s="43"/>
      <c r="I470" s="43"/>
      <c r="J470" s="43"/>
      <c r="K470" s="43"/>
      <c r="L470" s="43"/>
      <c r="M470" s="40"/>
      <c r="N470" s="43"/>
      <c r="O470" s="27"/>
    </row>
    <row r="471" spans="1:15" x14ac:dyDescent="0.25">
      <c r="A471" s="18"/>
      <c r="B471" s="30"/>
      <c r="C471" s="43"/>
      <c r="D471" s="43"/>
      <c r="E471" s="43"/>
      <c r="F471" s="43"/>
      <c r="G471" s="43"/>
      <c r="H471" s="43"/>
      <c r="I471" s="43"/>
      <c r="J471" s="43"/>
      <c r="K471" s="43"/>
      <c r="L471" s="43"/>
      <c r="M471" s="40"/>
      <c r="N471" s="43"/>
      <c r="O471" s="27"/>
    </row>
    <row r="472" spans="1:15" x14ac:dyDescent="0.25">
      <c r="A472" s="18"/>
      <c r="B472" s="30"/>
      <c r="C472" s="43"/>
      <c r="D472" s="43"/>
      <c r="E472" s="43"/>
      <c r="F472" s="43"/>
      <c r="G472" s="43"/>
      <c r="H472" s="43"/>
      <c r="I472" s="43"/>
      <c r="J472" s="43"/>
      <c r="K472" s="43"/>
      <c r="L472" s="43"/>
      <c r="M472" s="40"/>
      <c r="N472" s="43"/>
      <c r="O472" s="27"/>
    </row>
    <row r="473" spans="1:15" x14ac:dyDescent="0.25">
      <c r="A473" s="18"/>
      <c r="B473" s="30"/>
      <c r="C473" s="43"/>
      <c r="D473" s="43"/>
      <c r="E473" s="43"/>
      <c r="F473" s="43"/>
      <c r="G473" s="43"/>
      <c r="H473" s="43"/>
      <c r="I473" s="43"/>
      <c r="J473" s="43"/>
      <c r="K473" s="43"/>
      <c r="L473" s="43"/>
      <c r="M473" s="40"/>
      <c r="N473" s="43"/>
      <c r="O473" s="27"/>
    </row>
    <row r="474" spans="1:15" x14ac:dyDescent="0.25">
      <c r="A474" s="18"/>
      <c r="B474" s="30"/>
      <c r="C474" s="43"/>
      <c r="D474" s="43"/>
      <c r="E474" s="43"/>
      <c r="F474" s="43"/>
      <c r="G474" s="43"/>
      <c r="H474" s="43"/>
      <c r="I474" s="43"/>
      <c r="J474" s="43"/>
      <c r="K474" s="43"/>
      <c r="L474" s="43"/>
      <c r="M474" s="40"/>
      <c r="N474" s="43"/>
      <c r="O474" s="27"/>
    </row>
    <row r="475" spans="1:15" x14ac:dyDescent="0.25">
      <c r="A475" s="18"/>
      <c r="B475" s="30"/>
      <c r="C475" s="43"/>
      <c r="D475" s="43"/>
      <c r="E475" s="43"/>
      <c r="F475" s="43"/>
      <c r="G475" s="43"/>
      <c r="H475" s="43"/>
      <c r="I475" s="43"/>
      <c r="J475" s="43"/>
      <c r="K475" s="43"/>
      <c r="L475" s="43"/>
      <c r="M475" s="40"/>
      <c r="N475" s="43"/>
      <c r="O475" s="27"/>
    </row>
    <row r="476" spans="1:15" x14ac:dyDescent="0.25">
      <c r="A476" s="18"/>
      <c r="B476" s="30"/>
      <c r="C476" s="43"/>
      <c r="D476" s="43"/>
      <c r="E476" s="43"/>
      <c r="F476" s="43"/>
      <c r="G476" s="43"/>
      <c r="H476" s="43"/>
      <c r="I476" s="43"/>
      <c r="J476" s="43"/>
      <c r="K476" s="43"/>
      <c r="L476" s="43"/>
      <c r="M476" s="40"/>
      <c r="N476" s="43"/>
      <c r="O476" s="27"/>
    </row>
    <row r="477" spans="1:15" x14ac:dyDescent="0.25">
      <c r="A477" s="18"/>
      <c r="B477" s="30"/>
      <c r="C477" s="43"/>
      <c r="D477" s="43"/>
      <c r="E477" s="43"/>
      <c r="F477" s="43"/>
      <c r="G477" s="43"/>
      <c r="H477" s="43"/>
      <c r="I477" s="43"/>
      <c r="J477" s="43"/>
      <c r="K477" s="43"/>
      <c r="L477" s="43"/>
      <c r="M477" s="40"/>
      <c r="N477" s="43"/>
      <c r="O477" s="27"/>
    </row>
    <row r="478" spans="1:15" x14ac:dyDescent="0.25">
      <c r="A478" s="18"/>
      <c r="B478" s="30"/>
      <c r="C478" s="43"/>
      <c r="D478" s="43"/>
      <c r="E478" s="43"/>
      <c r="F478" s="43"/>
      <c r="G478" s="43"/>
      <c r="H478" s="43"/>
      <c r="I478" s="43"/>
      <c r="J478" s="43"/>
      <c r="K478" s="43"/>
      <c r="L478" s="43"/>
      <c r="M478" s="40"/>
      <c r="N478" s="43"/>
      <c r="O478" s="27"/>
    </row>
    <row r="479" spans="1:15" x14ac:dyDescent="0.25">
      <c r="A479" s="18"/>
      <c r="B479" s="30"/>
      <c r="C479" s="43"/>
      <c r="D479" s="43"/>
      <c r="E479" s="43"/>
      <c r="F479" s="43"/>
      <c r="G479" s="43"/>
      <c r="H479" s="43"/>
      <c r="I479" s="43"/>
      <c r="J479" s="43"/>
      <c r="K479" s="43"/>
      <c r="L479" s="43"/>
      <c r="M479" s="40"/>
      <c r="N479" s="43"/>
      <c r="O479" s="27"/>
    </row>
    <row r="480" spans="1:15" x14ac:dyDescent="0.25">
      <c r="A480" s="18"/>
      <c r="B480" s="30"/>
      <c r="C480" s="43"/>
      <c r="D480" s="43"/>
      <c r="E480" s="43"/>
      <c r="F480" s="43"/>
      <c r="G480" s="43"/>
      <c r="H480" s="43"/>
      <c r="I480" s="43"/>
      <c r="J480" s="43"/>
      <c r="K480" s="43"/>
      <c r="L480" s="43"/>
      <c r="M480" s="40"/>
      <c r="N480" s="43"/>
      <c r="O480" s="27"/>
    </row>
    <row r="481" spans="1:15" x14ac:dyDescent="0.25">
      <c r="A481" s="18"/>
      <c r="B481" s="30"/>
      <c r="C481" s="43"/>
      <c r="D481" s="43"/>
      <c r="E481" s="43"/>
      <c r="F481" s="43"/>
      <c r="G481" s="43"/>
      <c r="H481" s="43"/>
      <c r="I481" s="43"/>
      <c r="J481" s="43"/>
      <c r="K481" s="43"/>
      <c r="L481" s="43"/>
      <c r="M481" s="40"/>
      <c r="N481" s="43"/>
      <c r="O481" s="27"/>
    </row>
    <row r="482" spans="1:15" x14ac:dyDescent="0.25">
      <c r="A482" s="18"/>
      <c r="B482" s="30"/>
      <c r="C482" s="43"/>
      <c r="D482" s="43"/>
      <c r="E482" s="43"/>
      <c r="F482" s="43"/>
      <c r="G482" s="43"/>
      <c r="H482" s="43"/>
      <c r="I482" s="43"/>
      <c r="J482" s="43"/>
      <c r="K482" s="43"/>
      <c r="L482" s="43"/>
      <c r="M482" s="40"/>
      <c r="N482" s="43"/>
      <c r="O482" s="27"/>
    </row>
    <row r="483" spans="1:15" x14ac:dyDescent="0.25">
      <c r="A483" s="18"/>
      <c r="B483" s="30"/>
      <c r="C483" s="43"/>
      <c r="D483" s="43"/>
      <c r="E483" s="43"/>
      <c r="F483" s="43"/>
      <c r="G483" s="43"/>
      <c r="H483" s="43"/>
      <c r="I483" s="43"/>
      <c r="J483" s="43"/>
      <c r="K483" s="43"/>
      <c r="L483" s="43"/>
      <c r="M483" s="40"/>
      <c r="N483" s="43"/>
      <c r="O483" s="27"/>
    </row>
    <row r="484" spans="1:15" x14ac:dyDescent="0.25">
      <c r="A484" s="18"/>
      <c r="B484" s="30"/>
      <c r="C484" s="43"/>
      <c r="D484" s="43"/>
      <c r="E484" s="43"/>
      <c r="F484" s="43"/>
      <c r="G484" s="43"/>
      <c r="H484" s="43"/>
      <c r="I484" s="43"/>
      <c r="J484" s="43"/>
      <c r="K484" s="43"/>
      <c r="L484" s="43"/>
      <c r="M484" s="40"/>
      <c r="N484" s="43"/>
      <c r="O484" s="27"/>
    </row>
    <row r="485" spans="1:15" x14ac:dyDescent="0.25">
      <c r="A485" s="18"/>
      <c r="B485" s="30"/>
      <c r="C485" s="43"/>
      <c r="D485" s="43"/>
      <c r="E485" s="43"/>
      <c r="F485" s="43"/>
      <c r="G485" s="43"/>
      <c r="H485" s="43"/>
      <c r="I485" s="43"/>
      <c r="J485" s="43"/>
      <c r="K485" s="43"/>
      <c r="L485" s="43"/>
      <c r="M485" s="40"/>
      <c r="N485" s="43"/>
      <c r="O485" s="27"/>
    </row>
    <row r="486" spans="1:15" x14ac:dyDescent="0.25">
      <c r="A486" s="18"/>
      <c r="B486" s="30"/>
      <c r="C486" s="43"/>
      <c r="D486" s="43"/>
      <c r="E486" s="43"/>
      <c r="F486" s="43"/>
      <c r="G486" s="43"/>
      <c r="H486" s="43"/>
      <c r="I486" s="43"/>
      <c r="J486" s="43"/>
      <c r="K486" s="43"/>
      <c r="L486" s="43"/>
      <c r="M486" s="40"/>
      <c r="N486" s="43"/>
      <c r="O486" s="27"/>
    </row>
    <row r="487" spans="1:15" x14ac:dyDescent="0.25">
      <c r="A487" s="18"/>
      <c r="B487" s="30"/>
      <c r="C487" s="43"/>
      <c r="D487" s="43"/>
      <c r="E487" s="43"/>
      <c r="F487" s="43"/>
      <c r="G487" s="43"/>
      <c r="H487" s="43"/>
      <c r="I487" s="43"/>
      <c r="J487" s="43"/>
      <c r="K487" s="43"/>
      <c r="L487" s="43"/>
      <c r="M487" s="40"/>
      <c r="N487" s="43"/>
      <c r="O487" s="27"/>
    </row>
    <row r="488" spans="1:15" x14ac:dyDescent="0.25">
      <c r="A488" s="18"/>
      <c r="B488" s="30"/>
      <c r="C488" s="43"/>
      <c r="D488" s="43"/>
      <c r="E488" s="43"/>
      <c r="F488" s="43"/>
      <c r="G488" s="43"/>
      <c r="H488" s="43"/>
      <c r="I488" s="43"/>
      <c r="J488" s="43"/>
      <c r="K488" s="43"/>
      <c r="L488" s="43"/>
      <c r="M488" s="40"/>
      <c r="N488" s="43"/>
      <c r="O488" s="27"/>
    </row>
    <row r="489" spans="1:15" x14ac:dyDescent="0.25">
      <c r="A489" s="18"/>
      <c r="B489" s="30"/>
      <c r="C489" s="43"/>
      <c r="D489" s="43"/>
      <c r="E489" s="43"/>
      <c r="F489" s="43"/>
      <c r="G489" s="43"/>
      <c r="H489" s="43"/>
      <c r="I489" s="43"/>
      <c r="J489" s="43"/>
      <c r="K489" s="43"/>
      <c r="L489" s="43"/>
      <c r="M489" s="40"/>
      <c r="N489" s="43"/>
      <c r="O489" s="27"/>
    </row>
    <row r="490" spans="1:15" x14ac:dyDescent="0.25">
      <c r="A490" s="18"/>
      <c r="B490" s="30"/>
      <c r="C490" s="43"/>
      <c r="D490" s="43"/>
      <c r="E490" s="43"/>
      <c r="F490" s="43"/>
      <c r="G490" s="43"/>
      <c r="H490" s="43"/>
      <c r="I490" s="43"/>
      <c r="J490" s="43"/>
      <c r="K490" s="43"/>
      <c r="L490" s="43"/>
      <c r="M490" s="40"/>
      <c r="N490" s="43"/>
      <c r="O490" s="27"/>
    </row>
    <row r="491" spans="1:15" x14ac:dyDescent="0.25">
      <c r="A491" s="18"/>
      <c r="B491" s="30"/>
      <c r="C491" s="43"/>
      <c r="D491" s="43"/>
      <c r="E491" s="43"/>
      <c r="F491" s="43"/>
      <c r="G491" s="43"/>
      <c r="H491" s="43"/>
      <c r="I491" s="43"/>
      <c r="J491" s="43"/>
      <c r="K491" s="43"/>
      <c r="L491" s="43"/>
      <c r="M491" s="40"/>
      <c r="N491" s="43"/>
      <c r="O491" s="27"/>
    </row>
    <row r="492" spans="1:15" x14ac:dyDescent="0.25">
      <c r="A492" s="18"/>
      <c r="B492" s="30"/>
      <c r="C492" s="43"/>
      <c r="D492" s="43"/>
      <c r="E492" s="43"/>
      <c r="F492" s="43"/>
      <c r="G492" s="43"/>
      <c r="H492" s="43"/>
      <c r="I492" s="43"/>
      <c r="J492" s="43"/>
      <c r="K492" s="43"/>
      <c r="L492" s="43"/>
      <c r="M492" s="40"/>
      <c r="N492" s="43"/>
      <c r="O492" s="27"/>
    </row>
    <row r="493" spans="1:15" x14ac:dyDescent="0.25">
      <c r="A493" s="18"/>
      <c r="B493" s="30"/>
      <c r="C493" s="43"/>
      <c r="D493" s="43"/>
      <c r="E493" s="43"/>
      <c r="F493" s="43"/>
      <c r="G493" s="43"/>
      <c r="H493" s="43"/>
      <c r="I493" s="43"/>
      <c r="J493" s="43"/>
      <c r="K493" s="43"/>
      <c r="L493" s="43"/>
      <c r="M493" s="40"/>
      <c r="N493" s="43"/>
      <c r="O493" s="27"/>
    </row>
    <row r="494" spans="1:15" x14ac:dyDescent="0.25">
      <c r="A494" s="18"/>
      <c r="B494" s="30"/>
      <c r="C494" s="43"/>
      <c r="D494" s="43"/>
      <c r="E494" s="43"/>
      <c r="F494" s="43"/>
      <c r="G494" s="43"/>
      <c r="H494" s="43"/>
      <c r="I494" s="43"/>
      <c r="J494" s="43"/>
      <c r="K494" s="43"/>
      <c r="L494" s="43"/>
      <c r="M494" s="40"/>
      <c r="N494" s="43"/>
      <c r="O494" s="27"/>
    </row>
    <row r="495" spans="1:15" x14ac:dyDescent="0.25">
      <c r="A495" s="18"/>
      <c r="B495" s="30"/>
      <c r="C495" s="43"/>
      <c r="D495" s="43"/>
      <c r="E495" s="43"/>
      <c r="F495" s="43"/>
      <c r="G495" s="43"/>
      <c r="H495" s="43"/>
      <c r="I495" s="43"/>
      <c r="J495" s="43"/>
      <c r="K495" s="43"/>
      <c r="L495" s="43"/>
      <c r="M495" s="40"/>
      <c r="N495" s="43"/>
      <c r="O495" s="27"/>
    </row>
    <row r="496" spans="1:15" x14ac:dyDescent="0.25">
      <c r="A496" s="18"/>
      <c r="B496" s="30"/>
      <c r="C496" s="43"/>
      <c r="D496" s="43"/>
      <c r="E496" s="43"/>
      <c r="F496" s="43"/>
      <c r="G496" s="43"/>
      <c r="H496" s="43"/>
      <c r="I496" s="43"/>
      <c r="J496" s="43"/>
      <c r="K496" s="43"/>
      <c r="L496" s="43"/>
      <c r="M496" s="40"/>
      <c r="N496" s="43"/>
      <c r="O496" s="27"/>
    </row>
    <row r="497" spans="1:15" x14ac:dyDescent="0.25">
      <c r="A497" s="18"/>
      <c r="B497" s="30"/>
      <c r="C497" s="43"/>
      <c r="D497" s="43"/>
      <c r="E497" s="43"/>
      <c r="F497" s="43"/>
      <c r="G497" s="43"/>
      <c r="H497" s="43"/>
      <c r="I497" s="43"/>
      <c r="J497" s="43"/>
      <c r="K497" s="43"/>
      <c r="L497" s="43"/>
      <c r="M497" s="40"/>
      <c r="N497" s="43"/>
      <c r="O497" s="27"/>
    </row>
    <row r="498" spans="1:15" x14ac:dyDescent="0.25">
      <c r="A498" s="18"/>
      <c r="B498" s="30"/>
      <c r="C498" s="43"/>
      <c r="D498" s="43"/>
      <c r="E498" s="43"/>
      <c r="F498" s="43"/>
      <c r="G498" s="43"/>
      <c r="H498" s="43"/>
      <c r="I498" s="43"/>
      <c r="J498" s="43"/>
      <c r="K498" s="43"/>
      <c r="L498" s="43"/>
      <c r="M498" s="40"/>
      <c r="N498" s="43"/>
      <c r="O498" s="27"/>
    </row>
    <row r="499" spans="1:15" x14ac:dyDescent="0.25">
      <c r="A499" s="18"/>
      <c r="B499" s="30"/>
      <c r="C499" s="43"/>
      <c r="D499" s="43"/>
      <c r="E499" s="43"/>
      <c r="F499" s="43"/>
      <c r="G499" s="43"/>
      <c r="H499" s="43"/>
      <c r="I499" s="43"/>
      <c r="J499" s="43"/>
      <c r="K499" s="43"/>
      <c r="L499" s="43"/>
      <c r="M499" s="40"/>
      <c r="N499" s="43"/>
      <c r="O499" s="27"/>
    </row>
    <row r="500" spans="1:15" x14ac:dyDescent="0.25">
      <c r="A500" s="18"/>
      <c r="B500" s="30"/>
      <c r="C500" s="43"/>
      <c r="D500" s="43"/>
      <c r="E500" s="43"/>
      <c r="F500" s="43"/>
      <c r="G500" s="43"/>
      <c r="H500" s="43"/>
      <c r="I500" s="43"/>
      <c r="J500" s="43"/>
      <c r="K500" s="43"/>
      <c r="L500" s="43"/>
      <c r="M500" s="40"/>
      <c r="N500" s="43"/>
      <c r="O500" s="27"/>
    </row>
    <row r="501" spans="1:15" x14ac:dyDescent="0.25">
      <c r="A501" s="18"/>
      <c r="B501" s="30"/>
      <c r="C501" s="43"/>
      <c r="D501" s="43"/>
      <c r="E501" s="43"/>
      <c r="F501" s="43"/>
      <c r="G501" s="43"/>
      <c r="H501" s="43"/>
      <c r="I501" s="43"/>
      <c r="J501" s="43"/>
      <c r="K501" s="43"/>
      <c r="L501" s="43"/>
      <c r="M501" s="40"/>
      <c r="N501" s="43"/>
      <c r="O501" s="27"/>
    </row>
    <row r="502" spans="1:15" x14ac:dyDescent="0.25">
      <c r="A502" s="18"/>
      <c r="B502" s="30"/>
      <c r="C502" s="43"/>
      <c r="D502" s="43"/>
      <c r="E502" s="43"/>
      <c r="F502" s="43"/>
      <c r="G502" s="43"/>
      <c r="H502" s="43"/>
      <c r="I502" s="43"/>
      <c r="J502" s="43"/>
      <c r="K502" s="43"/>
      <c r="L502" s="43"/>
      <c r="M502" s="40"/>
      <c r="N502" s="43"/>
      <c r="O502" s="27"/>
    </row>
    <row r="503" spans="1:15" x14ac:dyDescent="0.25">
      <c r="A503" s="18"/>
      <c r="B503" s="30"/>
      <c r="C503" s="43"/>
      <c r="D503" s="43"/>
      <c r="E503" s="43"/>
      <c r="F503" s="43"/>
      <c r="G503" s="43"/>
      <c r="H503" s="43"/>
      <c r="I503" s="43"/>
      <c r="J503" s="43"/>
      <c r="K503" s="43"/>
      <c r="L503" s="43"/>
      <c r="M503" s="40"/>
      <c r="N503" s="43"/>
      <c r="O503" s="27"/>
    </row>
    <row r="504" spans="1:15" x14ac:dyDescent="0.25">
      <c r="A504" s="18"/>
      <c r="B504" s="30"/>
      <c r="C504" s="43"/>
      <c r="D504" s="43"/>
      <c r="E504" s="43"/>
      <c r="F504" s="43"/>
      <c r="G504" s="43"/>
      <c r="H504" s="43"/>
      <c r="I504" s="43"/>
      <c r="J504" s="43"/>
      <c r="K504" s="43"/>
      <c r="L504" s="43"/>
      <c r="M504" s="40"/>
      <c r="N504" s="43"/>
      <c r="O504" s="27"/>
    </row>
    <row r="505" spans="1:15" x14ac:dyDescent="0.25">
      <c r="A505" s="18"/>
      <c r="B505" s="30"/>
      <c r="C505" s="43"/>
      <c r="D505" s="43"/>
      <c r="E505" s="43"/>
      <c r="F505" s="43"/>
      <c r="G505" s="43"/>
      <c r="H505" s="43"/>
      <c r="I505" s="43"/>
      <c r="J505" s="43"/>
      <c r="K505" s="43"/>
      <c r="L505" s="43"/>
      <c r="M505" s="40"/>
      <c r="N505" s="43"/>
      <c r="O505" s="27"/>
    </row>
    <row r="506" spans="1:15" x14ac:dyDescent="0.25">
      <c r="A506" s="18"/>
      <c r="B506" s="30"/>
      <c r="C506" s="43"/>
      <c r="D506" s="43"/>
      <c r="E506" s="43"/>
      <c r="F506" s="43"/>
      <c r="G506" s="43"/>
      <c r="H506" s="43"/>
      <c r="I506" s="43"/>
      <c r="J506" s="43"/>
      <c r="K506" s="43"/>
      <c r="L506" s="43"/>
      <c r="M506" s="40"/>
      <c r="N506" s="43"/>
      <c r="O506" s="27"/>
    </row>
    <row r="507" spans="1:15" x14ac:dyDescent="0.25">
      <c r="A507" s="18"/>
      <c r="B507" s="30"/>
      <c r="C507" s="43"/>
      <c r="D507" s="43"/>
      <c r="E507" s="43"/>
      <c r="F507" s="43"/>
      <c r="G507" s="43"/>
      <c r="H507" s="43"/>
      <c r="I507" s="43"/>
      <c r="J507" s="43"/>
      <c r="K507" s="43"/>
      <c r="L507" s="43"/>
      <c r="M507" s="40"/>
      <c r="N507" s="43"/>
      <c r="O507" s="27"/>
    </row>
    <row r="508" spans="1:15" x14ac:dyDescent="0.25">
      <c r="A508" s="18"/>
      <c r="B508" s="30"/>
      <c r="C508" s="43"/>
      <c r="D508" s="43"/>
      <c r="E508" s="43"/>
      <c r="F508" s="43"/>
      <c r="G508" s="43"/>
      <c r="H508" s="43"/>
      <c r="I508" s="43"/>
      <c r="J508" s="43"/>
      <c r="K508" s="43"/>
      <c r="L508" s="43"/>
      <c r="M508" s="40"/>
      <c r="N508" s="43"/>
      <c r="O508" s="27"/>
    </row>
    <row r="509" spans="1:15" x14ac:dyDescent="0.25">
      <c r="A509" s="18"/>
      <c r="B509" s="30"/>
      <c r="C509" s="43"/>
      <c r="D509" s="43"/>
      <c r="E509" s="43"/>
      <c r="F509" s="43"/>
      <c r="G509" s="43"/>
      <c r="H509" s="43"/>
      <c r="I509" s="43"/>
      <c r="J509" s="43"/>
      <c r="K509" s="43"/>
      <c r="L509" s="43"/>
      <c r="M509" s="40"/>
      <c r="N509" s="43"/>
      <c r="O509" s="27"/>
    </row>
    <row r="510" spans="1:15" x14ac:dyDescent="0.25">
      <c r="A510" s="18"/>
      <c r="B510" s="30"/>
      <c r="C510" s="43"/>
      <c r="D510" s="43"/>
      <c r="E510" s="43"/>
      <c r="F510" s="43"/>
      <c r="G510" s="43"/>
      <c r="H510" s="43"/>
      <c r="I510" s="43"/>
      <c r="J510" s="43"/>
      <c r="K510" s="43"/>
      <c r="L510" s="43"/>
      <c r="M510" s="40"/>
      <c r="N510" s="43"/>
      <c r="O510" s="27"/>
    </row>
    <row r="511" spans="1:15" x14ac:dyDescent="0.25">
      <c r="A511" s="18"/>
      <c r="B511" s="30"/>
      <c r="C511" s="43"/>
      <c r="D511" s="43"/>
      <c r="E511" s="43"/>
      <c r="F511" s="43"/>
      <c r="G511" s="43"/>
      <c r="H511" s="43"/>
      <c r="I511" s="43"/>
      <c r="J511" s="43"/>
      <c r="K511" s="43"/>
      <c r="L511" s="43"/>
      <c r="M511" s="40"/>
      <c r="N511" s="43"/>
      <c r="O511" s="27"/>
    </row>
    <row r="512" spans="1:15" x14ac:dyDescent="0.25">
      <c r="A512" s="18"/>
      <c r="B512" s="30"/>
      <c r="C512" s="43"/>
      <c r="D512" s="43"/>
      <c r="E512" s="43"/>
      <c r="F512" s="43"/>
      <c r="G512" s="43"/>
      <c r="H512" s="43"/>
      <c r="I512" s="43"/>
      <c r="J512" s="43"/>
      <c r="K512" s="43"/>
      <c r="L512" s="43"/>
      <c r="M512" s="40"/>
      <c r="N512" s="43"/>
      <c r="O512" s="27"/>
    </row>
    <row r="513" spans="1:15" x14ac:dyDescent="0.25">
      <c r="A513" s="18"/>
      <c r="B513" s="30"/>
      <c r="C513" s="43"/>
      <c r="D513" s="43"/>
      <c r="E513" s="43"/>
      <c r="F513" s="43"/>
      <c r="G513" s="43"/>
      <c r="H513" s="43"/>
      <c r="I513" s="43"/>
      <c r="J513" s="43"/>
      <c r="K513" s="43"/>
      <c r="L513" s="43"/>
      <c r="M513" s="40"/>
      <c r="N513" s="43"/>
      <c r="O513" s="27"/>
    </row>
    <row r="514" spans="1:15" x14ac:dyDescent="0.25">
      <c r="A514" s="18"/>
      <c r="B514" s="30"/>
      <c r="C514" s="43"/>
      <c r="D514" s="43"/>
      <c r="E514" s="43"/>
      <c r="F514" s="43"/>
      <c r="G514" s="43"/>
      <c r="H514" s="43"/>
      <c r="I514" s="43"/>
      <c r="J514" s="43"/>
      <c r="K514" s="43"/>
      <c r="L514" s="43"/>
      <c r="M514" s="40"/>
      <c r="N514" s="43"/>
      <c r="O514" s="27"/>
    </row>
    <row r="515" spans="1:15" x14ac:dyDescent="0.25">
      <c r="A515" s="18"/>
      <c r="B515" s="30"/>
      <c r="C515" s="43"/>
      <c r="D515" s="43"/>
      <c r="E515" s="43"/>
      <c r="F515" s="43"/>
      <c r="G515" s="43"/>
      <c r="H515" s="43"/>
      <c r="I515" s="43"/>
      <c r="J515" s="43"/>
      <c r="K515" s="43"/>
      <c r="L515" s="43"/>
      <c r="M515" s="40"/>
      <c r="N515" s="43"/>
      <c r="O515" s="27"/>
    </row>
    <row r="516" spans="1:15" x14ac:dyDescent="0.25">
      <c r="A516" s="18"/>
      <c r="B516" s="30"/>
      <c r="C516" s="43"/>
      <c r="D516" s="43"/>
      <c r="E516" s="43"/>
      <c r="F516" s="43"/>
      <c r="G516" s="43"/>
      <c r="H516" s="43"/>
      <c r="I516" s="43"/>
      <c r="J516" s="43"/>
      <c r="K516" s="43"/>
      <c r="L516" s="43"/>
      <c r="M516" s="40"/>
      <c r="N516" s="43"/>
      <c r="O516" s="27"/>
    </row>
    <row r="517" spans="1:15" x14ac:dyDescent="0.25">
      <c r="A517" s="18"/>
      <c r="B517" s="30"/>
      <c r="C517" s="43"/>
      <c r="D517" s="43"/>
      <c r="E517" s="43"/>
      <c r="F517" s="43"/>
      <c r="G517" s="43"/>
      <c r="H517" s="43"/>
      <c r="I517" s="43"/>
      <c r="J517" s="43"/>
      <c r="K517" s="43"/>
      <c r="L517" s="43"/>
      <c r="M517" s="40"/>
      <c r="N517" s="43"/>
      <c r="O517" s="27"/>
    </row>
    <row r="518" spans="1:15" x14ac:dyDescent="0.25">
      <c r="A518" s="18"/>
      <c r="B518" s="30"/>
      <c r="C518" s="43"/>
      <c r="D518" s="43"/>
      <c r="E518" s="43"/>
      <c r="F518" s="43"/>
      <c r="G518" s="43"/>
      <c r="H518" s="43"/>
      <c r="I518" s="43"/>
      <c r="J518" s="43"/>
      <c r="K518" s="43"/>
      <c r="L518" s="43"/>
      <c r="M518" s="40"/>
      <c r="N518" s="43"/>
      <c r="O518" s="27"/>
    </row>
    <row r="519" spans="1:15" x14ac:dyDescent="0.25">
      <c r="A519" s="18"/>
      <c r="B519" s="30"/>
      <c r="C519" s="43"/>
      <c r="D519" s="43"/>
      <c r="E519" s="43"/>
      <c r="F519" s="43"/>
      <c r="G519" s="43"/>
      <c r="H519" s="43"/>
      <c r="I519" s="43"/>
      <c r="J519" s="43"/>
      <c r="K519" s="43"/>
      <c r="L519" s="43"/>
      <c r="M519" s="40"/>
      <c r="N519" s="43"/>
      <c r="O519" s="27"/>
    </row>
    <row r="520" spans="1:15" x14ac:dyDescent="0.25">
      <c r="A520" s="18"/>
      <c r="B520" s="30"/>
      <c r="C520" s="43"/>
      <c r="D520" s="43"/>
      <c r="E520" s="43"/>
      <c r="F520" s="43"/>
      <c r="G520" s="43"/>
      <c r="H520" s="43"/>
      <c r="I520" s="43"/>
      <c r="J520" s="43"/>
      <c r="K520" s="43"/>
      <c r="L520" s="43"/>
      <c r="M520" s="40"/>
      <c r="N520" s="43"/>
      <c r="O520" s="27"/>
    </row>
    <row r="521" spans="1:15" x14ac:dyDescent="0.25">
      <c r="A521" s="18"/>
      <c r="B521" s="30"/>
      <c r="C521" s="43"/>
      <c r="D521" s="43"/>
      <c r="E521" s="43"/>
      <c r="F521" s="43"/>
      <c r="G521" s="43"/>
      <c r="H521" s="43"/>
      <c r="I521" s="43"/>
      <c r="J521" s="43"/>
      <c r="K521" s="43"/>
      <c r="L521" s="43"/>
      <c r="M521" s="40"/>
      <c r="N521" s="43"/>
      <c r="O521" s="27"/>
    </row>
    <row r="522" spans="1:15" x14ac:dyDescent="0.25">
      <c r="A522" s="18"/>
      <c r="B522" s="30"/>
      <c r="C522" s="43"/>
      <c r="D522" s="43"/>
      <c r="E522" s="43"/>
      <c r="F522" s="43"/>
      <c r="G522" s="43"/>
      <c r="H522" s="43"/>
      <c r="I522" s="43"/>
      <c r="J522" s="43"/>
      <c r="K522" s="43"/>
      <c r="L522" s="43"/>
      <c r="M522" s="40"/>
      <c r="N522" s="43"/>
      <c r="O522" s="27"/>
    </row>
    <row r="523" spans="1:15" x14ac:dyDescent="0.25">
      <c r="A523" s="18"/>
      <c r="B523" s="30"/>
      <c r="C523" s="43"/>
      <c r="D523" s="43"/>
      <c r="E523" s="43"/>
      <c r="F523" s="43"/>
      <c r="G523" s="43"/>
      <c r="H523" s="43"/>
      <c r="I523" s="43"/>
      <c r="J523" s="43"/>
      <c r="K523" s="43"/>
      <c r="L523" s="43"/>
      <c r="M523" s="40"/>
      <c r="N523" s="43"/>
      <c r="O523" s="27"/>
    </row>
    <row r="524" spans="1:15" x14ac:dyDescent="0.25">
      <c r="A524" s="18"/>
      <c r="B524" s="30"/>
      <c r="C524" s="43"/>
      <c r="D524" s="43"/>
      <c r="E524" s="43"/>
      <c r="F524" s="43"/>
      <c r="G524" s="43"/>
      <c r="H524" s="43"/>
      <c r="I524" s="43"/>
      <c r="J524" s="43"/>
      <c r="K524" s="43"/>
      <c r="L524" s="43"/>
      <c r="M524" s="40"/>
      <c r="N524" s="43"/>
      <c r="O524" s="27"/>
    </row>
    <row r="525" spans="1:15" x14ac:dyDescent="0.25">
      <c r="A525" s="18"/>
      <c r="B525" s="30"/>
      <c r="C525" s="43"/>
      <c r="D525" s="43"/>
      <c r="E525" s="43"/>
      <c r="F525" s="43"/>
      <c r="G525" s="43"/>
      <c r="H525" s="43"/>
      <c r="I525" s="43"/>
      <c r="J525" s="43"/>
      <c r="K525" s="43"/>
      <c r="L525" s="43"/>
      <c r="M525" s="40"/>
      <c r="N525" s="43"/>
      <c r="O525" s="27"/>
    </row>
    <row r="526" spans="1:15" x14ac:dyDescent="0.25">
      <c r="A526" s="18"/>
      <c r="B526" s="30"/>
      <c r="C526" s="43"/>
      <c r="D526" s="43"/>
      <c r="E526" s="43"/>
      <c r="F526" s="43"/>
      <c r="G526" s="43"/>
      <c r="H526" s="43"/>
      <c r="I526" s="43"/>
      <c r="J526" s="43"/>
      <c r="K526" s="43"/>
      <c r="L526" s="43"/>
      <c r="M526" s="40"/>
      <c r="N526" s="43"/>
      <c r="O526" s="27"/>
    </row>
    <row r="527" spans="1:15" x14ac:dyDescent="0.25">
      <c r="A527" s="18"/>
      <c r="B527" s="30"/>
      <c r="C527" s="43"/>
      <c r="D527" s="43"/>
      <c r="E527" s="43"/>
      <c r="F527" s="43"/>
      <c r="G527" s="43"/>
      <c r="H527" s="43"/>
      <c r="I527" s="43"/>
      <c r="J527" s="43"/>
      <c r="K527" s="43"/>
      <c r="L527" s="43"/>
      <c r="M527" s="40"/>
      <c r="N527" s="43"/>
      <c r="O527" s="27"/>
    </row>
    <row r="528" spans="1:15" x14ac:dyDescent="0.25">
      <c r="A528" s="18"/>
      <c r="B528" s="30"/>
      <c r="C528" s="43"/>
      <c r="D528" s="43"/>
      <c r="E528" s="43"/>
      <c r="F528" s="43"/>
      <c r="G528" s="43"/>
      <c r="H528" s="43"/>
      <c r="I528" s="43"/>
      <c r="J528" s="43"/>
      <c r="K528" s="43"/>
      <c r="L528" s="43"/>
      <c r="M528" s="40"/>
      <c r="N528" s="43"/>
      <c r="O528" s="27"/>
    </row>
    <row r="529" spans="1:15" x14ac:dyDescent="0.25">
      <c r="A529" s="18"/>
      <c r="B529" s="30"/>
      <c r="C529" s="43"/>
      <c r="D529" s="43"/>
      <c r="E529" s="43"/>
      <c r="F529" s="43"/>
      <c r="G529" s="43"/>
      <c r="H529" s="43"/>
      <c r="I529" s="43"/>
      <c r="J529" s="43"/>
      <c r="K529" s="43"/>
      <c r="L529" s="43"/>
      <c r="M529" s="40"/>
      <c r="N529" s="43"/>
      <c r="O529" s="27"/>
    </row>
    <row r="530" spans="1:15" x14ac:dyDescent="0.25">
      <c r="A530" s="18"/>
      <c r="B530" s="30"/>
      <c r="C530" s="43"/>
      <c r="D530" s="43"/>
      <c r="E530" s="43"/>
      <c r="F530" s="43"/>
      <c r="G530" s="43"/>
      <c r="H530" s="43"/>
      <c r="I530" s="43"/>
      <c r="J530" s="43"/>
      <c r="K530" s="43"/>
      <c r="L530" s="43"/>
      <c r="M530" s="40"/>
      <c r="N530" s="43"/>
      <c r="O530" s="27"/>
    </row>
    <row r="531" spans="1:15" x14ac:dyDescent="0.25">
      <c r="A531" s="18"/>
      <c r="B531" s="30"/>
      <c r="C531" s="43"/>
      <c r="D531" s="43"/>
      <c r="E531" s="43"/>
      <c r="F531" s="43"/>
      <c r="G531" s="43"/>
      <c r="H531" s="43"/>
      <c r="I531" s="43"/>
      <c r="J531" s="43"/>
      <c r="K531" s="43"/>
      <c r="L531" s="43"/>
      <c r="M531" s="40"/>
      <c r="N531" s="43"/>
      <c r="O531" s="27"/>
    </row>
    <row r="532" spans="1:15" x14ac:dyDescent="0.25">
      <c r="A532" s="18"/>
      <c r="B532" s="30"/>
      <c r="C532" s="43"/>
      <c r="D532" s="43"/>
      <c r="E532" s="43"/>
      <c r="F532" s="43"/>
      <c r="G532" s="43"/>
      <c r="H532" s="43"/>
      <c r="I532" s="43"/>
      <c r="J532" s="43"/>
      <c r="K532" s="43"/>
      <c r="L532" s="43"/>
      <c r="M532" s="40"/>
      <c r="N532" s="43"/>
      <c r="O532" s="27"/>
    </row>
    <row r="533" spans="1:15" x14ac:dyDescent="0.25">
      <c r="A533" s="18"/>
      <c r="B533" s="30"/>
      <c r="C533" s="43"/>
      <c r="D533" s="43"/>
      <c r="E533" s="43"/>
      <c r="F533" s="43"/>
      <c r="G533" s="43"/>
      <c r="H533" s="43"/>
      <c r="I533" s="43"/>
      <c r="J533" s="43"/>
      <c r="K533" s="43"/>
      <c r="L533" s="43"/>
      <c r="M533" s="40"/>
      <c r="N533" s="43"/>
      <c r="O533" s="27"/>
    </row>
    <row r="534" spans="1:15" x14ac:dyDescent="0.25">
      <c r="A534" s="18"/>
      <c r="B534" s="30"/>
      <c r="C534" s="43"/>
      <c r="D534" s="43"/>
      <c r="E534" s="43"/>
      <c r="F534" s="43"/>
      <c r="G534" s="43"/>
      <c r="H534" s="43"/>
      <c r="I534" s="43"/>
      <c r="J534" s="43"/>
      <c r="K534" s="43"/>
      <c r="L534" s="43"/>
      <c r="M534" s="40"/>
      <c r="N534" s="43"/>
      <c r="O534" s="27"/>
    </row>
    <row r="535" spans="1:15" x14ac:dyDescent="0.25">
      <c r="A535" s="18"/>
      <c r="B535" s="30"/>
      <c r="C535" s="43"/>
      <c r="D535" s="43"/>
      <c r="E535" s="43"/>
      <c r="F535" s="43"/>
      <c r="G535" s="43"/>
      <c r="H535" s="43"/>
      <c r="I535" s="43"/>
      <c r="J535" s="43"/>
      <c r="K535" s="43"/>
      <c r="L535" s="43"/>
      <c r="M535" s="40"/>
      <c r="N535" s="43"/>
      <c r="O535" s="27"/>
    </row>
    <row r="536" spans="1:15" x14ac:dyDescent="0.25">
      <c r="A536" s="18"/>
      <c r="B536" s="30"/>
      <c r="C536" s="43"/>
      <c r="D536" s="43"/>
      <c r="E536" s="43"/>
      <c r="F536" s="43"/>
      <c r="G536" s="43"/>
      <c r="H536" s="43"/>
      <c r="I536" s="43"/>
      <c r="J536" s="43"/>
      <c r="K536" s="43"/>
      <c r="L536" s="43"/>
      <c r="M536" s="40"/>
      <c r="N536" s="43"/>
      <c r="O536" s="27"/>
    </row>
    <row r="537" spans="1:15" x14ac:dyDescent="0.25">
      <c r="A537" s="18"/>
      <c r="B537" s="30"/>
      <c r="C537" s="43"/>
      <c r="D537" s="43"/>
      <c r="E537" s="43"/>
      <c r="F537" s="43"/>
      <c r="G537" s="43"/>
      <c r="H537" s="43"/>
      <c r="I537" s="43"/>
      <c r="J537" s="43"/>
      <c r="K537" s="43"/>
      <c r="L537" s="43"/>
      <c r="M537" s="40"/>
      <c r="N537" s="43"/>
      <c r="O537" s="27"/>
    </row>
    <row r="538" spans="1:15" x14ac:dyDescent="0.25">
      <c r="A538" s="18"/>
      <c r="B538" s="30"/>
      <c r="C538" s="43"/>
      <c r="D538" s="43"/>
      <c r="E538" s="43"/>
      <c r="F538" s="43"/>
      <c r="G538" s="43"/>
      <c r="H538" s="43"/>
      <c r="I538" s="43"/>
      <c r="J538" s="43"/>
      <c r="K538" s="43"/>
      <c r="L538" s="43"/>
      <c r="M538" s="40"/>
      <c r="N538" s="43"/>
      <c r="O538" s="27"/>
    </row>
    <row r="539" spans="1:15" x14ac:dyDescent="0.25">
      <c r="A539" s="18"/>
      <c r="B539" s="30"/>
      <c r="C539" s="43"/>
      <c r="D539" s="43"/>
      <c r="E539" s="43"/>
      <c r="F539" s="43"/>
      <c r="G539" s="43"/>
      <c r="H539" s="43"/>
      <c r="I539" s="43"/>
      <c r="J539" s="43"/>
      <c r="K539" s="43"/>
      <c r="L539" s="43"/>
      <c r="M539" s="40"/>
      <c r="N539" s="43"/>
      <c r="O539" s="27"/>
    </row>
    <row r="540" spans="1:15" x14ac:dyDescent="0.25">
      <c r="A540" s="18"/>
      <c r="B540" s="30"/>
      <c r="C540" s="43"/>
      <c r="D540" s="43"/>
      <c r="E540" s="43"/>
      <c r="F540" s="43"/>
      <c r="G540" s="43"/>
      <c r="H540" s="43"/>
      <c r="I540" s="43"/>
      <c r="J540" s="43"/>
      <c r="K540" s="43"/>
      <c r="L540" s="43"/>
      <c r="M540" s="40"/>
      <c r="N540" s="43"/>
      <c r="O540" s="27"/>
    </row>
    <row r="541" spans="1:15" x14ac:dyDescent="0.25">
      <c r="A541" s="18"/>
      <c r="B541" s="30"/>
      <c r="C541" s="43"/>
      <c r="D541" s="43"/>
      <c r="E541" s="43"/>
      <c r="F541" s="43"/>
      <c r="G541" s="43"/>
      <c r="H541" s="43"/>
      <c r="I541" s="43"/>
      <c r="J541" s="43"/>
      <c r="K541" s="43"/>
      <c r="L541" s="43"/>
      <c r="M541" s="40"/>
      <c r="N541" s="43"/>
      <c r="O541" s="27"/>
    </row>
    <row r="542" spans="1:15" x14ac:dyDescent="0.25">
      <c r="A542" s="18"/>
      <c r="B542" s="30"/>
      <c r="C542" s="43"/>
      <c r="D542" s="43"/>
      <c r="E542" s="43"/>
      <c r="F542" s="43"/>
      <c r="G542" s="43"/>
      <c r="H542" s="43"/>
      <c r="I542" s="43"/>
      <c r="J542" s="43"/>
      <c r="K542" s="43"/>
      <c r="L542" s="43"/>
      <c r="M542" s="40"/>
      <c r="N542" s="43"/>
      <c r="O542" s="27"/>
    </row>
    <row r="543" spans="1:15" x14ac:dyDescent="0.25">
      <c r="A543" s="18"/>
      <c r="B543" s="30"/>
      <c r="C543" s="43"/>
      <c r="D543" s="43"/>
      <c r="E543" s="43"/>
      <c r="F543" s="43"/>
      <c r="G543" s="43"/>
      <c r="H543" s="43"/>
      <c r="I543" s="43"/>
      <c r="J543" s="43"/>
      <c r="K543" s="43"/>
      <c r="L543" s="43"/>
      <c r="M543" s="40"/>
      <c r="N543" s="43"/>
      <c r="O543" s="27"/>
    </row>
    <row r="544" spans="1:15" x14ac:dyDescent="0.25">
      <c r="A544" s="18"/>
      <c r="B544" s="30"/>
      <c r="C544" s="43"/>
      <c r="D544" s="43"/>
      <c r="E544" s="43"/>
      <c r="F544" s="43"/>
      <c r="G544" s="43"/>
      <c r="H544" s="43"/>
      <c r="I544" s="43"/>
      <c r="J544" s="43"/>
      <c r="K544" s="43"/>
      <c r="L544" s="43"/>
      <c r="M544" s="40"/>
      <c r="N544" s="43"/>
      <c r="O544" s="27"/>
    </row>
    <row r="545" spans="1:15" x14ac:dyDescent="0.25">
      <c r="A545" s="18"/>
      <c r="B545" s="30"/>
      <c r="C545" s="43"/>
      <c r="D545" s="43"/>
      <c r="E545" s="43"/>
      <c r="F545" s="43"/>
      <c r="G545" s="43"/>
      <c r="H545" s="43"/>
      <c r="I545" s="43"/>
      <c r="J545" s="43"/>
      <c r="K545" s="43"/>
      <c r="L545" s="43"/>
      <c r="M545" s="40"/>
      <c r="N545" s="43"/>
      <c r="O545" s="27"/>
    </row>
    <row r="546" spans="1:15" x14ac:dyDescent="0.25">
      <c r="A546" s="18"/>
      <c r="B546" s="30"/>
      <c r="C546" s="43"/>
      <c r="D546" s="43"/>
      <c r="E546" s="43"/>
      <c r="F546" s="43"/>
      <c r="G546" s="43"/>
      <c r="H546" s="43"/>
      <c r="I546" s="43"/>
      <c r="J546" s="43"/>
      <c r="K546" s="43"/>
      <c r="L546" s="43"/>
      <c r="M546" s="40"/>
      <c r="N546" s="43"/>
      <c r="O546" s="27"/>
    </row>
    <row r="547" spans="1:15" x14ac:dyDescent="0.25">
      <c r="A547" s="18"/>
      <c r="B547" s="30"/>
      <c r="C547" s="43"/>
      <c r="D547" s="43"/>
      <c r="E547" s="43"/>
      <c r="F547" s="43"/>
      <c r="G547" s="43"/>
      <c r="H547" s="43"/>
      <c r="I547" s="43"/>
      <c r="J547" s="43"/>
      <c r="K547" s="43"/>
      <c r="L547" s="43"/>
      <c r="M547" s="40"/>
      <c r="N547" s="43"/>
      <c r="O547" s="27"/>
    </row>
    <row r="548" spans="1:15" x14ac:dyDescent="0.25">
      <c r="A548" s="18"/>
      <c r="B548" s="30"/>
      <c r="C548" s="43"/>
      <c r="D548" s="43"/>
      <c r="E548" s="43"/>
      <c r="F548" s="43"/>
      <c r="G548" s="43"/>
      <c r="H548" s="43"/>
      <c r="I548" s="43"/>
      <c r="J548" s="43"/>
      <c r="K548" s="43"/>
      <c r="L548" s="43"/>
      <c r="M548" s="40"/>
      <c r="N548" s="43"/>
      <c r="O548" s="27"/>
    </row>
    <row r="549" spans="1:15" x14ac:dyDescent="0.25">
      <c r="A549" s="18"/>
      <c r="B549" s="30"/>
      <c r="C549" s="43"/>
      <c r="D549" s="43"/>
      <c r="E549" s="43"/>
      <c r="F549" s="43"/>
      <c r="G549" s="43"/>
      <c r="H549" s="43"/>
      <c r="I549" s="43"/>
      <c r="J549" s="43"/>
      <c r="K549" s="43"/>
      <c r="L549" s="43"/>
      <c r="M549" s="40"/>
      <c r="N549" s="43"/>
      <c r="O549" s="27"/>
    </row>
    <row r="550" spans="1:15" x14ac:dyDescent="0.25">
      <c r="A550" s="18"/>
      <c r="B550" s="30"/>
      <c r="C550" s="43"/>
      <c r="D550" s="43"/>
      <c r="E550" s="43"/>
      <c r="F550" s="43"/>
      <c r="G550" s="43"/>
      <c r="H550" s="43"/>
      <c r="I550" s="43"/>
      <c r="J550" s="43"/>
      <c r="K550" s="43"/>
      <c r="L550" s="43"/>
      <c r="M550" s="40"/>
      <c r="N550" s="43"/>
      <c r="O550" s="27"/>
    </row>
    <row r="551" spans="1:15" x14ac:dyDescent="0.25">
      <c r="A551" s="18"/>
      <c r="B551" s="30"/>
      <c r="C551" s="43"/>
      <c r="D551" s="43"/>
      <c r="E551" s="43"/>
      <c r="F551" s="43"/>
      <c r="G551" s="43"/>
      <c r="H551" s="43"/>
      <c r="I551" s="43"/>
      <c r="J551" s="43"/>
      <c r="K551" s="43"/>
      <c r="L551" s="43"/>
      <c r="M551" s="40"/>
      <c r="N551" s="43"/>
      <c r="O551" s="27"/>
    </row>
    <row r="552" spans="1:15" x14ac:dyDescent="0.25">
      <c r="A552" s="18"/>
      <c r="B552" s="30"/>
      <c r="C552" s="43"/>
      <c r="D552" s="43"/>
      <c r="E552" s="43"/>
      <c r="F552" s="43"/>
      <c r="G552" s="43"/>
      <c r="H552" s="43"/>
      <c r="I552" s="43"/>
      <c r="J552" s="43"/>
      <c r="K552" s="43"/>
      <c r="L552" s="43"/>
      <c r="M552" s="40"/>
      <c r="N552" s="43"/>
      <c r="O552" s="27"/>
    </row>
    <row r="553" spans="1:15" x14ac:dyDescent="0.25">
      <c r="A553" s="18"/>
      <c r="B553" s="30"/>
      <c r="C553" s="43"/>
      <c r="D553" s="43"/>
      <c r="E553" s="43"/>
      <c r="F553" s="43"/>
      <c r="G553" s="43"/>
      <c r="H553" s="43"/>
      <c r="I553" s="43"/>
      <c r="J553" s="43"/>
      <c r="K553" s="43"/>
      <c r="L553" s="43"/>
      <c r="M553" s="40"/>
      <c r="N553" s="43"/>
      <c r="O553" s="27"/>
    </row>
    <row r="554" spans="1:15" x14ac:dyDescent="0.25">
      <c r="A554" s="18"/>
      <c r="B554" s="30"/>
      <c r="C554" s="43"/>
      <c r="D554" s="43"/>
      <c r="E554" s="43"/>
      <c r="F554" s="43"/>
      <c r="G554" s="43"/>
      <c r="H554" s="43"/>
      <c r="I554" s="43"/>
      <c r="J554" s="43"/>
      <c r="K554" s="43"/>
      <c r="L554" s="43"/>
      <c r="M554" s="40"/>
      <c r="N554" s="43"/>
      <c r="O554" s="27"/>
    </row>
    <row r="555" spans="1:15" x14ac:dyDescent="0.25">
      <c r="A555" s="18"/>
      <c r="B555" s="30"/>
      <c r="C555" s="43"/>
      <c r="D555" s="43"/>
      <c r="E555" s="43"/>
      <c r="F555" s="43"/>
      <c r="G555" s="43"/>
      <c r="H555" s="43"/>
      <c r="I555" s="43"/>
      <c r="J555" s="43"/>
      <c r="K555" s="43"/>
      <c r="L555" s="43"/>
      <c r="M555" s="40"/>
      <c r="N555" s="43"/>
      <c r="O555" s="27"/>
    </row>
    <row r="556" spans="1:15" x14ac:dyDescent="0.25">
      <c r="A556" s="18"/>
      <c r="B556" s="30"/>
      <c r="C556" s="43"/>
      <c r="D556" s="43"/>
      <c r="E556" s="43"/>
      <c r="F556" s="43"/>
      <c r="G556" s="43"/>
      <c r="H556" s="43"/>
      <c r="I556" s="43"/>
      <c r="J556" s="43"/>
      <c r="K556" s="43"/>
      <c r="L556" s="43"/>
      <c r="M556" s="40"/>
      <c r="N556" s="43"/>
      <c r="O556" s="27"/>
    </row>
    <row r="557" spans="1:15" x14ac:dyDescent="0.25">
      <c r="A557" s="18"/>
      <c r="B557" s="30"/>
      <c r="C557" s="43"/>
      <c r="D557" s="43"/>
      <c r="E557" s="43"/>
      <c r="F557" s="43"/>
      <c r="G557" s="43"/>
      <c r="H557" s="43"/>
      <c r="I557" s="43"/>
      <c r="J557" s="43"/>
      <c r="K557" s="43"/>
      <c r="L557" s="43"/>
      <c r="M557" s="40"/>
      <c r="N557" s="43"/>
      <c r="O557" s="27"/>
    </row>
    <row r="558" spans="1:15" x14ac:dyDescent="0.25">
      <c r="A558" s="18"/>
      <c r="B558" s="30"/>
      <c r="C558" s="43"/>
      <c r="D558" s="43"/>
      <c r="E558" s="43"/>
      <c r="F558" s="43"/>
      <c r="G558" s="43"/>
      <c r="H558" s="43"/>
      <c r="I558" s="43"/>
      <c r="J558" s="43"/>
      <c r="K558" s="43"/>
      <c r="L558" s="43"/>
      <c r="M558" s="40"/>
      <c r="N558" s="43"/>
      <c r="O558" s="27"/>
    </row>
    <row r="559" spans="1:15" x14ac:dyDescent="0.25">
      <c r="A559" s="18"/>
      <c r="B559" s="30"/>
      <c r="C559" s="43"/>
      <c r="D559" s="43"/>
      <c r="E559" s="43"/>
      <c r="F559" s="43"/>
      <c r="G559" s="43"/>
      <c r="H559" s="43"/>
      <c r="I559" s="43"/>
      <c r="J559" s="43"/>
      <c r="K559" s="43"/>
      <c r="L559" s="43"/>
      <c r="M559" s="40"/>
      <c r="N559" s="43"/>
      <c r="O559" s="27"/>
    </row>
    <row r="560" spans="1:15" x14ac:dyDescent="0.25">
      <c r="A560" s="18"/>
      <c r="B560" s="30"/>
      <c r="C560" s="43"/>
      <c r="D560" s="43"/>
      <c r="E560" s="43"/>
      <c r="F560" s="43"/>
      <c r="G560" s="43"/>
      <c r="H560" s="43"/>
      <c r="I560" s="43"/>
      <c r="J560" s="43"/>
      <c r="K560" s="43"/>
      <c r="L560" s="43"/>
      <c r="M560" s="40"/>
      <c r="N560" s="43"/>
      <c r="O560" s="27"/>
    </row>
    <row r="561" spans="1:15" x14ac:dyDescent="0.25">
      <c r="A561" s="18"/>
      <c r="B561" s="30"/>
      <c r="C561" s="43"/>
      <c r="D561" s="43"/>
      <c r="E561" s="43"/>
      <c r="F561" s="43"/>
      <c r="G561" s="43"/>
      <c r="H561" s="43"/>
      <c r="I561" s="43"/>
      <c r="J561" s="43"/>
      <c r="K561" s="43"/>
      <c r="L561" s="43"/>
      <c r="M561" s="40"/>
      <c r="N561" s="43"/>
      <c r="O561" s="27"/>
    </row>
    <row r="562" spans="1:15" x14ac:dyDescent="0.25">
      <c r="A562" s="18"/>
      <c r="B562" s="30"/>
      <c r="C562" s="43"/>
      <c r="D562" s="43"/>
      <c r="E562" s="43"/>
      <c r="F562" s="43"/>
      <c r="G562" s="43"/>
      <c r="H562" s="43"/>
      <c r="I562" s="43"/>
      <c r="J562" s="43"/>
      <c r="K562" s="43"/>
      <c r="L562" s="43"/>
      <c r="M562" s="40"/>
      <c r="N562" s="43"/>
      <c r="O562" s="27"/>
    </row>
    <row r="563" spans="1:15" x14ac:dyDescent="0.25">
      <c r="A563" s="18"/>
      <c r="B563" s="30"/>
      <c r="C563" s="43"/>
      <c r="D563" s="43"/>
      <c r="E563" s="43"/>
      <c r="F563" s="43"/>
      <c r="G563" s="43"/>
      <c r="H563" s="43"/>
      <c r="I563" s="43"/>
      <c r="J563" s="43"/>
      <c r="K563" s="43"/>
      <c r="L563" s="43"/>
      <c r="M563" s="40"/>
      <c r="N563" s="43"/>
      <c r="O563" s="27"/>
    </row>
    <row r="564" spans="1:15" x14ac:dyDescent="0.25">
      <c r="A564" s="18"/>
      <c r="B564" s="30"/>
      <c r="C564" s="43"/>
      <c r="D564" s="43"/>
      <c r="E564" s="43"/>
      <c r="F564" s="43"/>
      <c r="G564" s="43"/>
      <c r="H564" s="43"/>
      <c r="I564" s="43"/>
      <c r="J564" s="43"/>
      <c r="K564" s="43"/>
      <c r="L564" s="43"/>
      <c r="M564" s="40"/>
      <c r="N564" s="43"/>
      <c r="O564" s="27"/>
    </row>
    <row r="565" spans="1:15" x14ac:dyDescent="0.25">
      <c r="A565" s="18"/>
      <c r="B565" s="30"/>
      <c r="C565" s="43"/>
      <c r="D565" s="43"/>
      <c r="E565" s="43"/>
      <c r="F565" s="43"/>
      <c r="G565" s="43"/>
      <c r="H565" s="43"/>
      <c r="I565" s="43"/>
      <c r="J565" s="43"/>
      <c r="K565" s="43"/>
      <c r="L565" s="43"/>
      <c r="M565" s="40"/>
      <c r="N565" s="43"/>
      <c r="O565" s="27"/>
    </row>
    <row r="566" spans="1:15" x14ac:dyDescent="0.25">
      <c r="A566" s="18"/>
      <c r="B566" s="30"/>
      <c r="C566" s="43"/>
      <c r="D566" s="43"/>
      <c r="E566" s="43"/>
      <c r="F566" s="43"/>
      <c r="G566" s="43"/>
      <c r="H566" s="43"/>
      <c r="I566" s="43"/>
      <c r="J566" s="43"/>
      <c r="K566" s="43"/>
      <c r="L566" s="43"/>
      <c r="M566" s="40"/>
      <c r="N566" s="43"/>
      <c r="O566" s="27"/>
    </row>
    <row r="567" spans="1:15" x14ac:dyDescent="0.25">
      <c r="A567" s="18"/>
      <c r="B567" s="30"/>
      <c r="C567" s="43"/>
      <c r="D567" s="43"/>
      <c r="E567" s="43"/>
      <c r="F567" s="43"/>
      <c r="G567" s="43"/>
      <c r="H567" s="43"/>
      <c r="I567" s="43"/>
      <c r="J567" s="43"/>
      <c r="K567" s="43"/>
      <c r="L567" s="43"/>
      <c r="M567" s="40"/>
      <c r="N567" s="43"/>
      <c r="O567" s="27"/>
    </row>
    <row r="568" spans="1:15" x14ac:dyDescent="0.25">
      <c r="A568" s="18"/>
      <c r="B568" s="30"/>
      <c r="C568" s="43"/>
      <c r="D568" s="43"/>
      <c r="E568" s="43"/>
      <c r="F568" s="43"/>
      <c r="G568" s="43"/>
      <c r="H568" s="43"/>
      <c r="I568" s="43"/>
      <c r="J568" s="43"/>
      <c r="K568" s="43"/>
      <c r="L568" s="43"/>
      <c r="M568" s="40"/>
      <c r="N568" s="43"/>
      <c r="O568" s="27"/>
    </row>
    <row r="569" spans="1:15" x14ac:dyDescent="0.25">
      <c r="A569" s="18"/>
      <c r="B569" s="30"/>
      <c r="C569" s="43"/>
      <c r="D569" s="43"/>
      <c r="E569" s="43"/>
      <c r="F569" s="43"/>
      <c r="G569" s="43"/>
      <c r="H569" s="43"/>
      <c r="I569" s="43"/>
      <c r="J569" s="43"/>
      <c r="K569" s="43"/>
      <c r="L569" s="43"/>
      <c r="M569" s="40"/>
      <c r="N569" s="43"/>
      <c r="O569" s="27"/>
    </row>
    <row r="570" spans="1:15" x14ac:dyDescent="0.25">
      <c r="A570" s="18"/>
      <c r="B570" s="30"/>
      <c r="C570" s="43"/>
      <c r="D570" s="43"/>
      <c r="E570" s="43"/>
      <c r="F570" s="43"/>
      <c r="G570" s="43"/>
      <c r="H570" s="43"/>
      <c r="I570" s="43"/>
      <c r="J570" s="43"/>
      <c r="K570" s="43"/>
      <c r="L570" s="43"/>
      <c r="M570" s="40"/>
      <c r="N570" s="43"/>
      <c r="O570" s="27"/>
    </row>
    <row r="571" spans="1:15" x14ac:dyDescent="0.25">
      <c r="A571" s="18"/>
      <c r="B571" s="30"/>
      <c r="C571" s="43"/>
      <c r="D571" s="43"/>
      <c r="E571" s="43"/>
      <c r="F571" s="43"/>
      <c r="G571" s="43"/>
      <c r="H571" s="43"/>
      <c r="I571" s="43"/>
      <c r="J571" s="43"/>
      <c r="K571" s="43"/>
      <c r="L571" s="43"/>
      <c r="M571" s="40"/>
      <c r="N571" s="43"/>
      <c r="O571" s="27"/>
    </row>
    <row r="572" spans="1:15" x14ac:dyDescent="0.25">
      <c r="A572" s="18"/>
      <c r="B572" s="30"/>
      <c r="C572" s="43"/>
      <c r="D572" s="43"/>
      <c r="E572" s="43"/>
      <c r="F572" s="43"/>
      <c r="G572" s="43"/>
      <c r="H572" s="43"/>
      <c r="I572" s="43"/>
      <c r="J572" s="43"/>
      <c r="K572" s="43"/>
      <c r="L572" s="43"/>
      <c r="M572" s="40"/>
      <c r="N572" s="43"/>
      <c r="O572" s="27"/>
    </row>
    <row r="573" spans="1:15" x14ac:dyDescent="0.25">
      <c r="A573" s="18"/>
      <c r="B573" s="30"/>
      <c r="C573" s="43"/>
      <c r="D573" s="43"/>
      <c r="E573" s="43"/>
      <c r="F573" s="43"/>
      <c r="G573" s="43"/>
      <c r="H573" s="43"/>
      <c r="I573" s="43"/>
      <c r="J573" s="43"/>
      <c r="K573" s="43"/>
      <c r="L573" s="43"/>
      <c r="M573" s="40"/>
      <c r="N573" s="43"/>
      <c r="O573" s="27"/>
    </row>
    <row r="574" spans="1:15" x14ac:dyDescent="0.25">
      <c r="A574" s="18"/>
      <c r="B574" s="30"/>
      <c r="C574" s="43"/>
      <c r="D574" s="43"/>
      <c r="E574" s="43"/>
      <c r="F574" s="43"/>
      <c r="G574" s="43"/>
      <c r="H574" s="43"/>
      <c r="I574" s="43"/>
      <c r="J574" s="43"/>
      <c r="K574" s="43"/>
      <c r="L574" s="43"/>
      <c r="M574" s="40"/>
      <c r="N574" s="43"/>
      <c r="O574" s="27"/>
    </row>
    <row r="575" spans="1:15" x14ac:dyDescent="0.25">
      <c r="A575" s="18"/>
      <c r="B575" s="30"/>
      <c r="C575" s="43"/>
      <c r="D575" s="43"/>
      <c r="E575" s="43"/>
      <c r="F575" s="43"/>
      <c r="G575" s="43"/>
      <c r="H575" s="43"/>
      <c r="I575" s="43"/>
      <c r="J575" s="43"/>
      <c r="K575" s="43"/>
      <c r="L575" s="43"/>
      <c r="M575" s="40"/>
      <c r="N575" s="43"/>
      <c r="O575" s="27"/>
    </row>
    <row r="576" spans="1:15" x14ac:dyDescent="0.25">
      <c r="A576" s="18"/>
      <c r="B576" s="30"/>
      <c r="C576" s="43"/>
      <c r="D576" s="43"/>
      <c r="E576" s="43"/>
      <c r="F576" s="43"/>
      <c r="G576" s="43"/>
      <c r="H576" s="43"/>
      <c r="I576" s="43"/>
      <c r="J576" s="43"/>
      <c r="K576" s="43"/>
      <c r="L576" s="43"/>
      <c r="M576" s="40"/>
      <c r="N576" s="43"/>
      <c r="O576" s="27"/>
    </row>
    <row r="577" spans="1:15" x14ac:dyDescent="0.25">
      <c r="A577" s="18"/>
      <c r="B577" s="30"/>
      <c r="C577" s="43"/>
      <c r="D577" s="43"/>
      <c r="E577" s="43"/>
      <c r="F577" s="43"/>
      <c r="G577" s="43"/>
      <c r="H577" s="43"/>
      <c r="I577" s="43"/>
      <c r="J577" s="43"/>
      <c r="K577" s="43"/>
      <c r="L577" s="43"/>
      <c r="M577" s="40"/>
      <c r="N577" s="43"/>
      <c r="O577" s="27"/>
    </row>
    <row r="578" spans="1:15" x14ac:dyDescent="0.25">
      <c r="A578" s="18"/>
      <c r="B578" s="30"/>
      <c r="C578" s="43"/>
      <c r="D578" s="43"/>
      <c r="E578" s="43"/>
      <c r="F578" s="43"/>
      <c r="G578" s="43"/>
      <c r="H578" s="43"/>
      <c r="I578" s="43"/>
      <c r="J578" s="43"/>
      <c r="K578" s="43"/>
      <c r="L578" s="43"/>
      <c r="M578" s="40"/>
      <c r="N578" s="43"/>
      <c r="O578" s="27"/>
    </row>
    <row r="579" spans="1:15" x14ac:dyDescent="0.25">
      <c r="A579" s="18"/>
      <c r="B579" s="30"/>
      <c r="C579" s="43"/>
      <c r="D579" s="43"/>
      <c r="E579" s="43"/>
      <c r="F579" s="43"/>
      <c r="G579" s="43"/>
      <c r="H579" s="43"/>
      <c r="I579" s="43"/>
      <c r="J579" s="43"/>
      <c r="K579" s="43"/>
      <c r="L579" s="43"/>
      <c r="M579" s="40"/>
      <c r="N579" s="43"/>
      <c r="O579" s="27"/>
    </row>
    <row r="580" spans="1:15" x14ac:dyDescent="0.25">
      <c r="A580" s="18"/>
      <c r="B580" s="30"/>
      <c r="C580" s="43"/>
      <c r="D580" s="43"/>
      <c r="E580" s="43"/>
      <c r="F580" s="43"/>
      <c r="G580" s="43"/>
      <c r="H580" s="43"/>
      <c r="I580" s="43"/>
      <c r="J580" s="43"/>
      <c r="K580" s="43"/>
      <c r="L580" s="43"/>
      <c r="M580" s="40"/>
      <c r="N580" s="43"/>
      <c r="O580" s="27"/>
    </row>
    <row r="581" spans="1:15" x14ac:dyDescent="0.25">
      <c r="A581" s="18"/>
      <c r="B581" s="30"/>
      <c r="C581" s="43"/>
      <c r="D581" s="43"/>
      <c r="E581" s="43"/>
      <c r="F581" s="43"/>
      <c r="G581" s="43"/>
      <c r="H581" s="43"/>
      <c r="I581" s="43"/>
      <c r="J581" s="43"/>
      <c r="K581" s="43"/>
      <c r="L581" s="43"/>
      <c r="M581" s="40"/>
      <c r="N581" s="43"/>
      <c r="O581" s="27"/>
    </row>
    <row r="582" spans="1:15" x14ac:dyDescent="0.25">
      <c r="A582" s="18"/>
      <c r="B582" s="30"/>
      <c r="C582" s="43"/>
      <c r="D582" s="43"/>
      <c r="E582" s="43"/>
      <c r="F582" s="43"/>
      <c r="G582" s="43"/>
      <c r="H582" s="43"/>
      <c r="I582" s="43"/>
      <c r="J582" s="43"/>
      <c r="K582" s="43"/>
      <c r="L582" s="43"/>
      <c r="M582" s="40"/>
      <c r="N582" s="43"/>
      <c r="O582" s="27"/>
    </row>
    <row r="583" spans="1:15" x14ac:dyDescent="0.25">
      <c r="A583" s="18"/>
      <c r="B583" s="30"/>
      <c r="C583" s="43"/>
      <c r="D583" s="43"/>
      <c r="E583" s="43"/>
      <c r="F583" s="43"/>
      <c r="G583" s="43"/>
      <c r="H583" s="43"/>
      <c r="I583" s="43"/>
      <c r="J583" s="43"/>
      <c r="K583" s="43"/>
      <c r="L583" s="43"/>
      <c r="M583" s="40"/>
      <c r="N583" s="43"/>
      <c r="O583" s="27"/>
    </row>
    <row r="584" spans="1:15" x14ac:dyDescent="0.25">
      <c r="A584" s="18"/>
      <c r="B584" s="30"/>
      <c r="C584" s="43"/>
      <c r="D584" s="43"/>
      <c r="E584" s="43"/>
      <c r="F584" s="43"/>
      <c r="G584" s="43"/>
      <c r="H584" s="43"/>
      <c r="I584" s="43"/>
      <c r="J584" s="43"/>
      <c r="K584" s="43"/>
      <c r="L584" s="43"/>
      <c r="M584" s="40"/>
      <c r="N584" s="43"/>
      <c r="O584" s="27"/>
    </row>
    <row r="585" spans="1:15" x14ac:dyDescent="0.25">
      <c r="A585" s="18"/>
      <c r="B585" s="30"/>
      <c r="C585" s="43"/>
      <c r="D585" s="43"/>
      <c r="E585" s="43"/>
      <c r="F585" s="43"/>
      <c r="G585" s="43"/>
      <c r="H585" s="43"/>
      <c r="I585" s="43"/>
      <c r="J585" s="43"/>
      <c r="K585" s="43"/>
      <c r="L585" s="43"/>
      <c r="M585" s="40"/>
      <c r="N585" s="43"/>
      <c r="O585" s="27"/>
    </row>
    <row r="586" spans="1:15" x14ac:dyDescent="0.25">
      <c r="A586" s="18"/>
      <c r="B586" s="30"/>
      <c r="C586" s="43"/>
      <c r="D586" s="43"/>
      <c r="E586" s="43"/>
      <c r="F586" s="43"/>
      <c r="G586" s="43"/>
      <c r="H586" s="43"/>
      <c r="I586" s="43"/>
      <c r="J586" s="43"/>
      <c r="K586" s="43"/>
      <c r="L586" s="43"/>
      <c r="M586" s="40"/>
      <c r="N586" s="43"/>
      <c r="O586" s="27"/>
    </row>
    <row r="587" spans="1:15" x14ac:dyDescent="0.25">
      <c r="A587" s="18"/>
      <c r="B587" s="30"/>
      <c r="C587" s="43"/>
      <c r="D587" s="43"/>
      <c r="E587" s="43"/>
      <c r="F587" s="43"/>
      <c r="G587" s="43"/>
      <c r="H587" s="43"/>
      <c r="I587" s="43"/>
      <c r="J587" s="43"/>
      <c r="K587" s="43"/>
      <c r="L587" s="43"/>
      <c r="M587" s="40"/>
      <c r="N587" s="43"/>
      <c r="O587" s="27"/>
    </row>
    <row r="588" spans="1:15" x14ac:dyDescent="0.25">
      <c r="A588" s="18"/>
      <c r="B588" s="30"/>
      <c r="C588" s="43"/>
      <c r="D588" s="43"/>
      <c r="E588" s="43"/>
      <c r="F588" s="43"/>
      <c r="G588" s="43"/>
      <c r="H588" s="43"/>
      <c r="I588" s="43"/>
      <c r="J588" s="43"/>
      <c r="K588" s="43"/>
      <c r="L588" s="43"/>
      <c r="M588" s="40"/>
      <c r="N588" s="43"/>
      <c r="O588" s="27"/>
    </row>
    <row r="589" spans="1:15" x14ac:dyDescent="0.25">
      <c r="A589" s="18"/>
      <c r="B589" s="30"/>
      <c r="C589" s="43"/>
      <c r="D589" s="43"/>
      <c r="E589" s="43"/>
      <c r="F589" s="43"/>
      <c r="G589" s="43"/>
      <c r="H589" s="43"/>
      <c r="I589" s="43"/>
      <c r="J589" s="43"/>
      <c r="K589" s="43"/>
      <c r="L589" s="43"/>
      <c r="M589" s="40"/>
      <c r="N589" s="43"/>
      <c r="O589" s="27"/>
    </row>
    <row r="590" spans="1:15" x14ac:dyDescent="0.25">
      <c r="A590" s="18"/>
      <c r="B590" s="30"/>
      <c r="C590" s="43"/>
      <c r="D590" s="43"/>
      <c r="E590" s="43"/>
      <c r="F590" s="43"/>
      <c r="G590" s="43"/>
      <c r="H590" s="43"/>
      <c r="I590" s="43"/>
      <c r="J590" s="43"/>
      <c r="K590" s="43"/>
      <c r="L590" s="43"/>
      <c r="M590" s="40"/>
      <c r="N590" s="43"/>
      <c r="O590" s="27"/>
    </row>
    <row r="591" spans="1:15" x14ac:dyDescent="0.25">
      <c r="A591" s="18"/>
      <c r="B591" s="30"/>
      <c r="C591" s="43"/>
      <c r="D591" s="43"/>
      <c r="E591" s="43"/>
      <c r="F591" s="43"/>
      <c r="G591" s="43"/>
      <c r="H591" s="43"/>
      <c r="I591" s="43"/>
      <c r="J591" s="43"/>
      <c r="K591" s="43"/>
      <c r="L591" s="43"/>
      <c r="M591" s="40"/>
      <c r="N591" s="43"/>
      <c r="O591" s="27"/>
    </row>
    <row r="592" spans="1:15" x14ac:dyDescent="0.25">
      <c r="A592" s="18"/>
      <c r="B592" s="30"/>
      <c r="C592" s="43"/>
      <c r="D592" s="43"/>
      <c r="E592" s="43"/>
      <c r="F592" s="43"/>
      <c r="G592" s="43"/>
      <c r="H592" s="43"/>
      <c r="I592" s="43"/>
      <c r="J592" s="43"/>
      <c r="K592" s="43"/>
      <c r="L592" s="43"/>
      <c r="M592" s="40"/>
      <c r="N592" s="43"/>
      <c r="O592" s="27"/>
    </row>
    <row r="593" spans="1:15" x14ac:dyDescent="0.25">
      <c r="A593" s="18"/>
      <c r="B593" s="30"/>
      <c r="C593" s="43"/>
      <c r="D593" s="43"/>
      <c r="E593" s="43"/>
      <c r="F593" s="43"/>
      <c r="G593" s="43"/>
      <c r="H593" s="43"/>
      <c r="I593" s="43"/>
      <c r="J593" s="43"/>
      <c r="K593" s="43"/>
      <c r="L593" s="43"/>
      <c r="M593" s="40"/>
      <c r="N593" s="43"/>
      <c r="O593" s="27"/>
    </row>
    <row r="594" spans="1:15" x14ac:dyDescent="0.25">
      <c r="A594" s="18"/>
      <c r="B594" s="30"/>
      <c r="C594" s="43"/>
      <c r="D594" s="43"/>
      <c r="E594" s="43"/>
      <c r="F594" s="43"/>
      <c r="G594" s="43"/>
      <c r="H594" s="43"/>
      <c r="I594" s="43"/>
      <c r="J594" s="43"/>
      <c r="K594" s="43"/>
      <c r="L594" s="43"/>
      <c r="M594" s="40"/>
      <c r="N594" s="43"/>
      <c r="O594" s="27"/>
    </row>
    <row r="595" spans="1:15" x14ac:dyDescent="0.25">
      <c r="A595" s="18"/>
      <c r="B595" s="30"/>
      <c r="C595" s="43"/>
      <c r="D595" s="43"/>
      <c r="E595" s="43"/>
      <c r="F595" s="43"/>
      <c r="G595" s="43"/>
      <c r="H595" s="43"/>
      <c r="I595" s="43"/>
      <c r="J595" s="43"/>
      <c r="K595" s="43"/>
      <c r="L595" s="43"/>
      <c r="M595" s="40"/>
      <c r="N595" s="43"/>
      <c r="O595" s="27"/>
    </row>
    <row r="596" spans="1:15" x14ac:dyDescent="0.25">
      <c r="A596" s="18"/>
      <c r="B596" s="30"/>
      <c r="C596" s="43"/>
      <c r="D596" s="43"/>
      <c r="E596" s="43"/>
      <c r="F596" s="43"/>
      <c r="G596" s="43"/>
      <c r="H596" s="43"/>
      <c r="I596" s="43"/>
      <c r="J596" s="43"/>
      <c r="K596" s="43"/>
      <c r="L596" s="43"/>
      <c r="M596" s="40"/>
      <c r="N596" s="43"/>
      <c r="O596" s="27"/>
    </row>
    <row r="597" spans="1:15" x14ac:dyDescent="0.25">
      <c r="A597" s="18"/>
      <c r="B597" s="30"/>
      <c r="C597" s="43"/>
      <c r="D597" s="43"/>
      <c r="E597" s="43"/>
      <c r="F597" s="43"/>
      <c r="G597" s="43"/>
      <c r="H597" s="43"/>
      <c r="I597" s="43"/>
      <c r="J597" s="43"/>
      <c r="K597" s="43"/>
      <c r="L597" s="43"/>
      <c r="M597" s="40"/>
      <c r="N597" s="43"/>
      <c r="O597" s="27"/>
    </row>
    <row r="598" spans="1:15" x14ac:dyDescent="0.25">
      <c r="A598" s="18"/>
      <c r="B598" s="30"/>
      <c r="C598" s="43"/>
      <c r="D598" s="43"/>
      <c r="E598" s="43"/>
      <c r="F598" s="43"/>
      <c r="G598" s="43"/>
      <c r="H598" s="43"/>
      <c r="I598" s="43"/>
      <c r="J598" s="43"/>
      <c r="K598" s="43"/>
      <c r="L598" s="43"/>
      <c r="M598" s="40"/>
      <c r="N598" s="43"/>
      <c r="O598" s="27"/>
    </row>
    <row r="599" spans="1:15" x14ac:dyDescent="0.25">
      <c r="A599" s="18"/>
      <c r="B599" s="30"/>
      <c r="C599" s="43"/>
      <c r="D599" s="43"/>
      <c r="E599" s="43"/>
      <c r="F599" s="43"/>
      <c r="G599" s="43"/>
      <c r="H599" s="43"/>
      <c r="I599" s="43"/>
      <c r="J599" s="43"/>
      <c r="K599" s="43"/>
      <c r="L599" s="43"/>
      <c r="M599" s="40"/>
      <c r="N599" s="43"/>
      <c r="O599" s="27"/>
    </row>
    <row r="600" spans="1:15" x14ac:dyDescent="0.25">
      <c r="A600" s="18"/>
      <c r="B600" s="30"/>
      <c r="C600" s="43"/>
      <c r="D600" s="43"/>
      <c r="E600" s="43"/>
      <c r="F600" s="43"/>
      <c r="G600" s="43"/>
      <c r="H600" s="43"/>
      <c r="I600" s="43"/>
      <c r="J600" s="43"/>
      <c r="K600" s="43"/>
      <c r="L600" s="43"/>
      <c r="M600" s="40"/>
      <c r="N600" s="43"/>
      <c r="O600" s="27"/>
    </row>
    <row r="601" spans="1:15" x14ac:dyDescent="0.25">
      <c r="A601" s="18"/>
      <c r="B601" s="30"/>
      <c r="C601" s="43"/>
      <c r="D601" s="43"/>
      <c r="E601" s="43"/>
      <c r="F601" s="43"/>
      <c r="G601" s="43"/>
      <c r="H601" s="43"/>
      <c r="I601" s="43"/>
      <c r="J601" s="43"/>
      <c r="K601" s="43"/>
      <c r="L601" s="43"/>
      <c r="M601" s="40"/>
      <c r="N601" s="43"/>
      <c r="O601" s="27"/>
    </row>
    <row r="602" spans="1:15" x14ac:dyDescent="0.25">
      <c r="A602" s="18"/>
      <c r="B602" s="30"/>
      <c r="C602" s="43"/>
      <c r="D602" s="43"/>
      <c r="E602" s="43"/>
      <c r="F602" s="43"/>
      <c r="G602" s="43"/>
      <c r="H602" s="43"/>
      <c r="I602" s="43"/>
      <c r="J602" s="43"/>
      <c r="K602" s="43"/>
      <c r="L602" s="43"/>
      <c r="M602" s="40"/>
      <c r="N602" s="43"/>
      <c r="O602" s="27"/>
    </row>
    <row r="603" spans="1:15" x14ac:dyDescent="0.25">
      <c r="A603" s="18"/>
      <c r="B603" s="30"/>
      <c r="C603" s="43"/>
      <c r="D603" s="43"/>
      <c r="E603" s="43"/>
      <c r="F603" s="43"/>
      <c r="G603" s="43"/>
      <c r="H603" s="43"/>
      <c r="I603" s="43"/>
      <c r="J603" s="43"/>
      <c r="K603" s="43"/>
      <c r="L603" s="43"/>
      <c r="M603" s="40"/>
      <c r="N603" s="43"/>
      <c r="O603" s="27"/>
    </row>
    <row r="604" spans="1:15" x14ac:dyDescent="0.25">
      <c r="A604" s="18"/>
      <c r="B604" s="30"/>
      <c r="C604" s="43"/>
      <c r="D604" s="43"/>
      <c r="E604" s="43"/>
      <c r="F604" s="43"/>
      <c r="G604" s="43"/>
      <c r="H604" s="43"/>
      <c r="I604" s="43"/>
      <c r="J604" s="43"/>
      <c r="K604" s="43"/>
      <c r="L604" s="43"/>
      <c r="M604" s="40"/>
      <c r="N604" s="43"/>
      <c r="O604" s="27"/>
    </row>
    <row r="605" spans="1:15" x14ac:dyDescent="0.25">
      <c r="A605" s="18"/>
      <c r="B605" s="30"/>
      <c r="C605" s="43"/>
      <c r="D605" s="43"/>
      <c r="E605" s="43"/>
      <c r="F605" s="43"/>
      <c r="G605" s="43"/>
      <c r="H605" s="43"/>
      <c r="I605" s="43"/>
      <c r="J605" s="43"/>
      <c r="K605" s="43"/>
      <c r="L605" s="43"/>
      <c r="M605" s="40"/>
      <c r="N605" s="43"/>
      <c r="O605" s="27"/>
    </row>
    <row r="606" spans="1:15" x14ac:dyDescent="0.25">
      <c r="A606" s="18"/>
      <c r="B606" s="30"/>
      <c r="C606" s="43"/>
      <c r="D606" s="43"/>
      <c r="E606" s="43"/>
      <c r="F606" s="43"/>
      <c r="G606" s="43"/>
      <c r="H606" s="43"/>
      <c r="I606" s="43"/>
      <c r="J606" s="43"/>
      <c r="K606" s="43"/>
      <c r="L606" s="43"/>
      <c r="M606" s="40"/>
      <c r="N606" s="43"/>
      <c r="O606" s="27"/>
    </row>
    <row r="607" spans="1:15" x14ac:dyDescent="0.25">
      <c r="A607" s="18"/>
      <c r="B607" s="30"/>
      <c r="C607" s="43"/>
      <c r="D607" s="43"/>
      <c r="E607" s="43"/>
      <c r="F607" s="43"/>
      <c r="G607" s="43"/>
      <c r="H607" s="43"/>
      <c r="I607" s="43"/>
      <c r="J607" s="43"/>
      <c r="K607" s="43"/>
      <c r="L607" s="43"/>
      <c r="M607" s="40"/>
      <c r="N607" s="43"/>
      <c r="O607" s="27"/>
    </row>
    <row r="608" spans="1:15" x14ac:dyDescent="0.25">
      <c r="A608" s="18"/>
      <c r="B608" s="30"/>
      <c r="C608" s="43"/>
      <c r="D608" s="43"/>
      <c r="E608" s="43"/>
      <c r="F608" s="43"/>
      <c r="G608" s="43"/>
      <c r="H608" s="43"/>
      <c r="I608" s="43"/>
      <c r="J608" s="43"/>
      <c r="K608" s="43"/>
      <c r="L608" s="43"/>
      <c r="M608" s="40"/>
      <c r="N608" s="43"/>
      <c r="O608" s="27"/>
    </row>
    <row r="609" spans="1:15" x14ac:dyDescent="0.25">
      <c r="A609" s="18"/>
      <c r="B609" s="30"/>
      <c r="C609" s="43"/>
      <c r="D609" s="43"/>
      <c r="E609" s="43"/>
      <c r="F609" s="43"/>
      <c r="G609" s="43"/>
      <c r="H609" s="43"/>
      <c r="I609" s="43"/>
      <c r="J609" s="43"/>
      <c r="K609" s="43"/>
      <c r="L609" s="43"/>
      <c r="M609" s="40"/>
      <c r="N609" s="43"/>
      <c r="O609" s="27"/>
    </row>
    <row r="610" spans="1:15" x14ac:dyDescent="0.25">
      <c r="A610" s="18"/>
      <c r="B610" s="30"/>
      <c r="C610" s="43"/>
      <c r="D610" s="43"/>
      <c r="E610" s="43"/>
      <c r="F610" s="43"/>
      <c r="G610" s="43"/>
      <c r="H610" s="43"/>
      <c r="I610" s="43"/>
      <c r="J610" s="43"/>
      <c r="K610" s="43"/>
      <c r="L610" s="43"/>
      <c r="M610" s="40"/>
      <c r="N610" s="43"/>
      <c r="O610" s="27"/>
    </row>
    <row r="611" spans="1:15" x14ac:dyDescent="0.25">
      <c r="A611" s="18"/>
      <c r="B611" s="30"/>
      <c r="C611" s="43"/>
      <c r="D611" s="43"/>
      <c r="E611" s="43"/>
      <c r="F611" s="43"/>
      <c r="G611" s="43"/>
      <c r="H611" s="43"/>
      <c r="I611" s="43"/>
      <c r="J611" s="43"/>
      <c r="K611" s="43"/>
      <c r="L611" s="43"/>
      <c r="M611" s="40"/>
      <c r="N611" s="43"/>
      <c r="O611" s="27"/>
    </row>
    <row r="612" spans="1:15" x14ac:dyDescent="0.25">
      <c r="A612" s="18"/>
      <c r="B612" s="30"/>
      <c r="C612" s="43"/>
      <c r="D612" s="43"/>
      <c r="E612" s="43"/>
      <c r="F612" s="43"/>
      <c r="G612" s="43"/>
      <c r="H612" s="43"/>
      <c r="I612" s="43"/>
      <c r="J612" s="43"/>
      <c r="K612" s="43"/>
      <c r="L612" s="43"/>
      <c r="M612" s="40"/>
      <c r="N612" s="43"/>
      <c r="O612" s="27"/>
    </row>
    <row r="613" spans="1:15" x14ac:dyDescent="0.25">
      <c r="A613" s="18"/>
      <c r="B613" s="30"/>
      <c r="C613" s="43"/>
      <c r="D613" s="43"/>
      <c r="E613" s="43"/>
      <c r="F613" s="43"/>
      <c r="G613" s="43"/>
      <c r="H613" s="43"/>
      <c r="I613" s="43"/>
      <c r="J613" s="43"/>
      <c r="K613" s="43"/>
      <c r="L613" s="43"/>
      <c r="M613" s="40"/>
      <c r="N613" s="43"/>
      <c r="O613" s="27"/>
    </row>
    <row r="614" spans="1:15" x14ac:dyDescent="0.25">
      <c r="A614" s="18"/>
      <c r="B614" s="30"/>
      <c r="C614" s="43"/>
      <c r="D614" s="43"/>
      <c r="E614" s="43"/>
      <c r="F614" s="43"/>
      <c r="G614" s="43"/>
      <c r="H614" s="43"/>
      <c r="I614" s="43"/>
      <c r="J614" s="43"/>
      <c r="K614" s="43"/>
      <c r="L614" s="43"/>
      <c r="M614" s="40"/>
      <c r="N614" s="43"/>
      <c r="O614" s="27"/>
    </row>
    <row r="615" spans="1:15" x14ac:dyDescent="0.25">
      <c r="A615" s="18"/>
      <c r="B615" s="30"/>
      <c r="C615" s="43"/>
      <c r="D615" s="43"/>
      <c r="E615" s="43"/>
      <c r="F615" s="43"/>
      <c r="G615" s="43"/>
      <c r="H615" s="43"/>
      <c r="I615" s="43"/>
      <c r="J615" s="43"/>
      <c r="K615" s="43"/>
      <c r="L615" s="43"/>
      <c r="M615" s="40"/>
      <c r="N615" s="43"/>
      <c r="O615" s="27"/>
    </row>
    <row r="616" spans="1:15" x14ac:dyDescent="0.25">
      <c r="A616" s="18"/>
      <c r="B616" s="30"/>
      <c r="C616" s="43"/>
      <c r="D616" s="43"/>
      <c r="E616" s="43"/>
      <c r="F616" s="43"/>
      <c r="G616" s="43"/>
      <c r="H616" s="43"/>
      <c r="I616" s="43"/>
      <c r="J616" s="43"/>
      <c r="K616" s="43"/>
      <c r="L616" s="43"/>
      <c r="M616" s="40"/>
      <c r="N616" s="43"/>
      <c r="O616" s="27"/>
    </row>
    <row r="617" spans="1:15" x14ac:dyDescent="0.25">
      <c r="A617" s="18"/>
      <c r="B617" s="30"/>
      <c r="C617" s="43"/>
      <c r="D617" s="43"/>
      <c r="E617" s="43"/>
      <c r="F617" s="43"/>
      <c r="G617" s="43"/>
      <c r="H617" s="43"/>
      <c r="I617" s="43"/>
      <c r="J617" s="43"/>
      <c r="K617" s="43"/>
      <c r="L617" s="43"/>
      <c r="M617" s="40"/>
      <c r="N617" s="43"/>
      <c r="O617" s="27"/>
    </row>
    <row r="618" spans="1:15" x14ac:dyDescent="0.25">
      <c r="A618" s="18"/>
      <c r="B618" s="30"/>
      <c r="C618" s="43"/>
      <c r="D618" s="43"/>
      <c r="E618" s="43"/>
      <c r="F618" s="43"/>
      <c r="G618" s="43"/>
      <c r="H618" s="43"/>
      <c r="I618" s="43"/>
      <c r="J618" s="43"/>
      <c r="K618" s="43"/>
      <c r="L618" s="43"/>
      <c r="M618" s="40"/>
      <c r="N618" s="43"/>
      <c r="O618" s="27"/>
    </row>
    <row r="619" spans="1:15" x14ac:dyDescent="0.25">
      <c r="A619" s="18"/>
      <c r="B619" s="30"/>
      <c r="C619" s="43"/>
      <c r="D619" s="43"/>
      <c r="E619" s="43"/>
      <c r="F619" s="43"/>
      <c r="G619" s="43"/>
      <c r="H619" s="43"/>
      <c r="I619" s="43"/>
      <c r="J619" s="43"/>
      <c r="K619" s="43"/>
      <c r="L619" s="43"/>
      <c r="M619" s="40"/>
      <c r="N619" s="43"/>
      <c r="O619" s="27"/>
    </row>
    <row r="620" spans="1:15" x14ac:dyDescent="0.25">
      <c r="A620" s="18"/>
      <c r="B620" s="30"/>
      <c r="C620" s="43"/>
      <c r="D620" s="43"/>
      <c r="E620" s="43"/>
      <c r="F620" s="43"/>
      <c r="G620" s="43"/>
      <c r="H620" s="43"/>
      <c r="I620" s="43"/>
      <c r="J620" s="43"/>
      <c r="K620" s="43"/>
      <c r="L620" s="43"/>
      <c r="M620" s="40"/>
      <c r="N620" s="43"/>
      <c r="O620" s="27"/>
    </row>
    <row r="621" spans="1:15" x14ac:dyDescent="0.25">
      <c r="A621" s="18"/>
      <c r="B621" s="30"/>
      <c r="C621" s="43"/>
      <c r="D621" s="43"/>
      <c r="E621" s="43"/>
      <c r="F621" s="43"/>
      <c r="G621" s="43"/>
      <c r="H621" s="43"/>
      <c r="I621" s="43"/>
      <c r="J621" s="43"/>
      <c r="K621" s="43"/>
      <c r="L621" s="43"/>
      <c r="M621" s="40"/>
      <c r="N621" s="43"/>
      <c r="O621" s="27"/>
    </row>
    <row r="622" spans="1:15" x14ac:dyDescent="0.25">
      <c r="A622" s="18"/>
      <c r="B622" s="30"/>
      <c r="C622" s="43"/>
      <c r="D622" s="43"/>
      <c r="E622" s="43"/>
      <c r="F622" s="43"/>
      <c r="G622" s="43"/>
      <c r="H622" s="43"/>
      <c r="I622" s="43"/>
      <c r="J622" s="43"/>
      <c r="K622" s="43"/>
      <c r="L622" s="43"/>
      <c r="M622" s="40"/>
      <c r="N622" s="43"/>
      <c r="O622" s="27"/>
    </row>
    <row r="623" spans="1:15" x14ac:dyDescent="0.25">
      <c r="A623" s="18"/>
      <c r="B623" s="30"/>
      <c r="C623" s="43"/>
      <c r="D623" s="43"/>
      <c r="E623" s="43"/>
      <c r="F623" s="43"/>
      <c r="G623" s="43"/>
      <c r="H623" s="43"/>
      <c r="I623" s="43"/>
      <c r="J623" s="43"/>
      <c r="K623" s="43"/>
      <c r="L623" s="43"/>
      <c r="M623" s="40"/>
      <c r="N623" s="43"/>
      <c r="O623" s="27"/>
    </row>
    <row r="624" spans="1:15" x14ac:dyDescent="0.25">
      <c r="A624" s="18"/>
      <c r="B624" s="30"/>
      <c r="C624" s="43"/>
      <c r="D624" s="43"/>
      <c r="E624" s="43"/>
      <c r="F624" s="43"/>
      <c r="G624" s="43"/>
      <c r="H624" s="43"/>
      <c r="I624" s="43"/>
      <c r="J624" s="43"/>
      <c r="K624" s="43"/>
      <c r="L624" s="43"/>
      <c r="M624" s="40"/>
      <c r="N624" s="43"/>
      <c r="O624" s="27"/>
    </row>
    <row r="625" spans="1:15" x14ac:dyDescent="0.25">
      <c r="A625" s="18"/>
      <c r="B625" s="30"/>
      <c r="C625" s="43"/>
      <c r="D625" s="43"/>
      <c r="E625" s="43"/>
      <c r="F625" s="43"/>
      <c r="G625" s="43"/>
      <c r="H625" s="43"/>
      <c r="I625" s="43"/>
      <c r="J625" s="43"/>
      <c r="K625" s="43"/>
      <c r="L625" s="43"/>
      <c r="M625" s="40"/>
      <c r="N625" s="43"/>
      <c r="O625" s="27"/>
    </row>
    <row r="626" spans="1:15" x14ac:dyDescent="0.25">
      <c r="A626" s="18"/>
      <c r="B626" s="30"/>
      <c r="C626" s="43"/>
      <c r="D626" s="43"/>
      <c r="E626" s="43"/>
      <c r="F626" s="43"/>
      <c r="G626" s="43"/>
      <c r="H626" s="43"/>
      <c r="I626" s="43"/>
      <c r="J626" s="43"/>
      <c r="K626" s="43"/>
      <c r="L626" s="43"/>
      <c r="M626" s="40"/>
      <c r="N626" s="43"/>
      <c r="O626" s="27"/>
    </row>
    <row r="627" spans="1:15" x14ac:dyDescent="0.25">
      <c r="A627" s="18"/>
      <c r="B627" s="30"/>
      <c r="C627" s="43"/>
      <c r="D627" s="43"/>
      <c r="E627" s="43"/>
      <c r="F627" s="43"/>
      <c r="G627" s="43"/>
      <c r="H627" s="43"/>
      <c r="I627" s="43"/>
      <c r="J627" s="43"/>
      <c r="K627" s="43"/>
      <c r="L627" s="43"/>
      <c r="M627" s="40"/>
      <c r="N627" s="43"/>
      <c r="O627" s="27"/>
    </row>
    <row r="628" spans="1:15" x14ac:dyDescent="0.25">
      <c r="A628" s="18"/>
      <c r="B628" s="30"/>
      <c r="C628" s="43"/>
      <c r="D628" s="43"/>
      <c r="E628" s="43"/>
      <c r="F628" s="43"/>
      <c r="G628" s="43"/>
      <c r="H628" s="43"/>
      <c r="I628" s="43"/>
      <c r="J628" s="43"/>
      <c r="K628" s="43"/>
      <c r="L628" s="43"/>
      <c r="M628" s="40"/>
      <c r="N628" s="43"/>
      <c r="O628" s="27"/>
    </row>
    <row r="629" spans="1:15" x14ac:dyDescent="0.25">
      <c r="A629" s="18"/>
      <c r="B629" s="30"/>
      <c r="C629" s="43"/>
      <c r="D629" s="43"/>
      <c r="E629" s="43"/>
      <c r="F629" s="43"/>
      <c r="G629" s="43"/>
      <c r="H629" s="43"/>
      <c r="I629" s="43"/>
      <c r="J629" s="43"/>
      <c r="K629" s="43"/>
      <c r="L629" s="43"/>
      <c r="M629" s="40"/>
      <c r="N629" s="43"/>
      <c r="O629" s="27"/>
    </row>
    <row r="630" spans="1:15" x14ac:dyDescent="0.25">
      <c r="A630" s="18"/>
      <c r="B630" s="30"/>
      <c r="C630" s="43"/>
      <c r="D630" s="43"/>
      <c r="E630" s="43"/>
      <c r="F630" s="43"/>
      <c r="G630" s="43"/>
      <c r="H630" s="43"/>
      <c r="I630" s="43"/>
      <c r="J630" s="43"/>
      <c r="K630" s="43"/>
      <c r="L630" s="43"/>
      <c r="M630" s="40"/>
      <c r="N630" s="43"/>
      <c r="O630" s="27"/>
    </row>
    <row r="631" spans="1:15" x14ac:dyDescent="0.25">
      <c r="A631" s="18"/>
      <c r="B631" s="30"/>
      <c r="C631" s="43"/>
      <c r="D631" s="43"/>
      <c r="E631" s="43"/>
      <c r="F631" s="43"/>
      <c r="G631" s="43"/>
      <c r="H631" s="43"/>
      <c r="I631" s="43"/>
      <c r="J631" s="43"/>
      <c r="K631" s="43"/>
      <c r="L631" s="43"/>
      <c r="M631" s="40"/>
      <c r="N631" s="43"/>
      <c r="O631" s="27"/>
    </row>
    <row r="632" spans="1:15" x14ac:dyDescent="0.25">
      <c r="A632" s="18"/>
      <c r="B632" s="30"/>
      <c r="C632" s="43"/>
      <c r="D632" s="43"/>
      <c r="E632" s="43"/>
      <c r="F632" s="43"/>
      <c r="G632" s="43"/>
      <c r="H632" s="43"/>
      <c r="I632" s="43"/>
      <c r="J632" s="43"/>
      <c r="K632" s="43"/>
      <c r="L632" s="43"/>
      <c r="M632" s="40"/>
      <c r="N632" s="43"/>
      <c r="O632" s="27"/>
    </row>
    <row r="633" spans="1:15" x14ac:dyDescent="0.25">
      <c r="A633" s="18"/>
      <c r="B633" s="30"/>
      <c r="C633" s="43"/>
      <c r="D633" s="43"/>
      <c r="E633" s="43"/>
      <c r="F633" s="43"/>
      <c r="G633" s="43"/>
      <c r="H633" s="43"/>
      <c r="I633" s="43"/>
      <c r="J633" s="43"/>
      <c r="K633" s="43"/>
      <c r="L633" s="43"/>
      <c r="M633" s="40"/>
      <c r="N633" s="43"/>
      <c r="O633" s="27"/>
    </row>
    <row r="634" spans="1:15" x14ac:dyDescent="0.25">
      <c r="A634" s="18"/>
      <c r="B634" s="30"/>
      <c r="C634" s="43"/>
      <c r="D634" s="43"/>
      <c r="E634" s="43"/>
      <c r="F634" s="43"/>
      <c r="G634" s="43"/>
      <c r="H634" s="43"/>
      <c r="I634" s="43"/>
      <c r="J634" s="43"/>
      <c r="K634" s="43"/>
      <c r="L634" s="43"/>
      <c r="M634" s="40"/>
      <c r="N634" s="43"/>
      <c r="O634" s="27"/>
    </row>
    <row r="635" spans="1:15" x14ac:dyDescent="0.25">
      <c r="A635" s="18"/>
      <c r="B635" s="30"/>
      <c r="C635" s="43"/>
      <c r="D635" s="43"/>
      <c r="E635" s="43"/>
      <c r="F635" s="43"/>
      <c r="G635" s="43"/>
      <c r="H635" s="43"/>
      <c r="I635" s="43"/>
      <c r="J635" s="43"/>
      <c r="K635" s="43"/>
      <c r="L635" s="43"/>
      <c r="M635" s="40"/>
      <c r="N635" s="43"/>
      <c r="O635" s="27"/>
    </row>
    <row r="636" spans="1:15" x14ac:dyDescent="0.25">
      <c r="A636" s="18"/>
      <c r="B636" s="30"/>
      <c r="C636" s="43"/>
      <c r="D636" s="43"/>
      <c r="E636" s="43"/>
      <c r="F636" s="43"/>
      <c r="G636" s="43"/>
      <c r="H636" s="43"/>
      <c r="I636" s="43"/>
      <c r="J636" s="43"/>
      <c r="K636" s="43"/>
      <c r="L636" s="43"/>
      <c r="M636" s="40"/>
      <c r="N636" s="43"/>
      <c r="O636" s="27"/>
    </row>
    <row r="637" spans="1:15" x14ac:dyDescent="0.25">
      <c r="A637" s="18"/>
      <c r="B637" s="30"/>
      <c r="C637" s="43"/>
      <c r="D637" s="43"/>
      <c r="E637" s="43"/>
      <c r="F637" s="43"/>
      <c r="G637" s="43"/>
      <c r="H637" s="43"/>
      <c r="I637" s="43"/>
      <c r="J637" s="43"/>
      <c r="K637" s="43"/>
      <c r="L637" s="43"/>
      <c r="M637" s="40"/>
      <c r="N637" s="43"/>
      <c r="O637" s="27"/>
    </row>
    <row r="638" spans="1:15" x14ac:dyDescent="0.25">
      <c r="A638" s="18"/>
      <c r="B638" s="30"/>
      <c r="C638" s="43"/>
      <c r="D638" s="43"/>
      <c r="E638" s="43"/>
      <c r="F638" s="43"/>
      <c r="G638" s="43"/>
      <c r="H638" s="43"/>
      <c r="I638" s="43"/>
      <c r="J638" s="43"/>
      <c r="K638" s="43"/>
      <c r="L638" s="43"/>
      <c r="M638" s="40"/>
      <c r="N638" s="43"/>
      <c r="O638" s="27"/>
    </row>
    <row r="639" spans="1:15" x14ac:dyDescent="0.25">
      <c r="A639" s="18"/>
      <c r="B639" s="30"/>
      <c r="C639" s="43"/>
      <c r="D639" s="43"/>
      <c r="E639" s="43"/>
      <c r="F639" s="43"/>
      <c r="G639" s="43"/>
      <c r="H639" s="43"/>
      <c r="I639" s="43"/>
      <c r="J639" s="43"/>
      <c r="K639" s="43"/>
      <c r="L639" s="43"/>
      <c r="M639" s="40"/>
      <c r="N639" s="43"/>
      <c r="O639" s="27"/>
    </row>
    <row r="640" spans="1:15" x14ac:dyDescent="0.25">
      <c r="A640" s="18"/>
      <c r="B640" s="30"/>
      <c r="C640" s="43"/>
      <c r="D640" s="43"/>
      <c r="E640" s="43"/>
      <c r="F640" s="43"/>
      <c r="G640" s="43"/>
      <c r="H640" s="43"/>
      <c r="I640" s="43"/>
      <c r="J640" s="43"/>
      <c r="K640" s="43"/>
      <c r="L640" s="43"/>
      <c r="M640" s="40"/>
      <c r="N640" s="43"/>
      <c r="O640" s="27"/>
    </row>
    <row r="641" spans="1:15" x14ac:dyDescent="0.25">
      <c r="A641" s="18"/>
      <c r="B641" s="30"/>
      <c r="C641" s="43"/>
      <c r="D641" s="43"/>
      <c r="E641" s="43"/>
      <c r="F641" s="43"/>
      <c r="G641" s="43"/>
      <c r="H641" s="43"/>
      <c r="I641" s="43"/>
      <c r="J641" s="43"/>
      <c r="K641" s="43"/>
      <c r="L641" s="43"/>
      <c r="M641" s="40"/>
      <c r="N641" s="43"/>
      <c r="O641" s="27"/>
    </row>
    <row r="642" spans="1:15" x14ac:dyDescent="0.25">
      <c r="A642" s="18"/>
      <c r="B642" s="30"/>
      <c r="C642" s="43"/>
      <c r="D642" s="43"/>
      <c r="E642" s="43"/>
      <c r="F642" s="43"/>
      <c r="G642" s="43"/>
      <c r="H642" s="43"/>
      <c r="I642" s="43"/>
      <c r="J642" s="43"/>
      <c r="K642" s="43"/>
      <c r="L642" s="43"/>
      <c r="M642" s="40"/>
      <c r="N642" s="43"/>
      <c r="O642" s="27"/>
    </row>
    <row r="643" spans="1:15" x14ac:dyDescent="0.25">
      <c r="A643" s="18"/>
      <c r="B643" s="30"/>
      <c r="C643" s="43"/>
      <c r="D643" s="43"/>
      <c r="E643" s="43"/>
      <c r="F643" s="43"/>
      <c r="G643" s="43"/>
      <c r="H643" s="43"/>
      <c r="I643" s="43"/>
      <c r="J643" s="43"/>
      <c r="K643" s="43"/>
      <c r="L643" s="43"/>
      <c r="M643" s="40"/>
      <c r="N643" s="43"/>
      <c r="O643" s="27"/>
    </row>
    <row r="644" spans="1:15" x14ac:dyDescent="0.25">
      <c r="A644" s="18"/>
      <c r="B644" s="30"/>
      <c r="C644" s="43"/>
      <c r="D644" s="43"/>
      <c r="E644" s="43"/>
      <c r="F644" s="43"/>
      <c r="G644" s="43"/>
      <c r="H644" s="43"/>
      <c r="I644" s="43"/>
      <c r="J644" s="43"/>
      <c r="K644" s="43"/>
      <c r="L644" s="43"/>
      <c r="M644" s="40"/>
      <c r="N644" s="43"/>
      <c r="O644" s="27"/>
    </row>
    <row r="645" spans="1:15" x14ac:dyDescent="0.25">
      <c r="A645" s="18"/>
      <c r="B645" s="30"/>
      <c r="C645" s="43"/>
      <c r="D645" s="43"/>
      <c r="E645" s="43"/>
      <c r="F645" s="43"/>
      <c r="G645" s="43"/>
      <c r="H645" s="43"/>
      <c r="I645" s="43"/>
      <c r="J645" s="43"/>
      <c r="K645" s="43"/>
      <c r="L645" s="43"/>
      <c r="M645" s="40"/>
      <c r="N645" s="43"/>
      <c r="O645" s="27"/>
    </row>
    <row r="646" spans="1:15" x14ac:dyDescent="0.25">
      <c r="A646" s="18"/>
      <c r="B646" s="30"/>
      <c r="C646" s="43"/>
      <c r="D646" s="43"/>
      <c r="E646" s="43"/>
      <c r="F646" s="43"/>
      <c r="G646" s="43"/>
      <c r="H646" s="43"/>
      <c r="I646" s="43"/>
      <c r="J646" s="43"/>
      <c r="K646" s="43"/>
      <c r="L646" s="43"/>
      <c r="M646" s="40"/>
      <c r="N646" s="43"/>
      <c r="O646" s="27"/>
    </row>
    <row r="647" spans="1:15" x14ac:dyDescent="0.25">
      <c r="A647" s="18"/>
      <c r="B647" s="30"/>
      <c r="C647" s="43"/>
      <c r="D647" s="43"/>
      <c r="E647" s="43"/>
      <c r="F647" s="43"/>
      <c r="G647" s="43"/>
      <c r="H647" s="43"/>
      <c r="I647" s="43"/>
      <c r="J647" s="43"/>
      <c r="K647" s="43"/>
      <c r="L647" s="43"/>
      <c r="M647" s="40"/>
      <c r="N647" s="43"/>
      <c r="O647" s="27"/>
    </row>
    <row r="648" spans="1:15" x14ac:dyDescent="0.25">
      <c r="A648" s="18"/>
      <c r="B648" s="30"/>
      <c r="C648" s="43"/>
      <c r="D648" s="43"/>
      <c r="E648" s="43"/>
      <c r="F648" s="43"/>
      <c r="G648" s="43"/>
      <c r="H648" s="43"/>
      <c r="I648" s="43"/>
      <c r="J648" s="43"/>
      <c r="K648" s="43"/>
      <c r="L648" s="43"/>
      <c r="M648" s="40"/>
      <c r="N648" s="43"/>
      <c r="O648" s="27"/>
    </row>
    <row r="649" spans="1:15" x14ac:dyDescent="0.25">
      <c r="A649" s="18"/>
      <c r="B649" s="30"/>
      <c r="C649" s="43"/>
      <c r="D649" s="43"/>
      <c r="E649" s="43"/>
      <c r="F649" s="43"/>
      <c r="G649" s="43"/>
      <c r="H649" s="43"/>
      <c r="I649" s="43"/>
      <c r="J649" s="43"/>
      <c r="K649" s="43"/>
      <c r="L649" s="43"/>
      <c r="M649" s="40"/>
      <c r="N649" s="43"/>
      <c r="O649" s="27"/>
    </row>
    <row r="650" spans="1:15" x14ac:dyDescent="0.25">
      <c r="A650" s="18"/>
      <c r="B650" s="30"/>
      <c r="C650" s="43"/>
      <c r="D650" s="43"/>
      <c r="E650" s="43"/>
      <c r="F650" s="43"/>
      <c r="G650" s="43"/>
      <c r="H650" s="43"/>
      <c r="I650" s="43"/>
      <c r="J650" s="43"/>
      <c r="K650" s="43"/>
      <c r="L650" s="43"/>
      <c r="M650" s="40"/>
      <c r="N650" s="43"/>
      <c r="O650" s="27"/>
    </row>
    <row r="651" spans="1:15" x14ac:dyDescent="0.25">
      <c r="A651" s="18"/>
      <c r="B651" s="30"/>
      <c r="C651" s="43"/>
      <c r="D651" s="43"/>
      <c r="E651" s="43"/>
      <c r="F651" s="43"/>
      <c r="G651" s="43"/>
      <c r="H651" s="43"/>
      <c r="I651" s="43"/>
      <c r="J651" s="43"/>
      <c r="K651" s="43"/>
      <c r="L651" s="43"/>
      <c r="M651" s="40"/>
      <c r="N651" s="43"/>
      <c r="O651" s="27"/>
    </row>
    <row r="652" spans="1:15" x14ac:dyDescent="0.25">
      <c r="A652" s="18"/>
      <c r="B652" s="30"/>
      <c r="C652" s="43"/>
      <c r="D652" s="43"/>
      <c r="E652" s="43"/>
      <c r="F652" s="43"/>
      <c r="G652" s="43"/>
      <c r="H652" s="43"/>
      <c r="I652" s="43"/>
      <c r="J652" s="43"/>
      <c r="K652" s="43"/>
      <c r="L652" s="43"/>
      <c r="M652" s="40"/>
      <c r="N652" s="43"/>
      <c r="O652" s="27"/>
    </row>
    <row r="653" spans="1:15" x14ac:dyDescent="0.25">
      <c r="A653" s="18"/>
      <c r="B653" s="30"/>
      <c r="C653" s="43"/>
      <c r="D653" s="43"/>
      <c r="E653" s="43"/>
      <c r="F653" s="43"/>
      <c r="G653" s="43"/>
      <c r="H653" s="43"/>
      <c r="I653" s="43"/>
      <c r="J653" s="43"/>
      <c r="K653" s="43"/>
      <c r="L653" s="43"/>
      <c r="M653" s="40"/>
      <c r="N653" s="43"/>
      <c r="O653" s="27"/>
    </row>
    <row r="654" spans="1:15" x14ac:dyDescent="0.25">
      <c r="A654" s="18"/>
      <c r="B654" s="30"/>
      <c r="C654" s="43"/>
      <c r="D654" s="43"/>
      <c r="E654" s="43"/>
      <c r="F654" s="43"/>
      <c r="G654" s="43"/>
      <c r="H654" s="43"/>
      <c r="I654" s="43"/>
      <c r="J654" s="43"/>
      <c r="K654" s="43"/>
      <c r="L654" s="43"/>
      <c r="M654" s="40"/>
      <c r="N654" s="43"/>
      <c r="O654" s="27"/>
    </row>
    <row r="655" spans="1:15" x14ac:dyDescent="0.25">
      <c r="A655" s="18"/>
      <c r="B655" s="30"/>
      <c r="C655" s="43"/>
      <c r="D655" s="43"/>
      <c r="E655" s="43"/>
      <c r="F655" s="43"/>
      <c r="G655" s="43"/>
      <c r="H655" s="43"/>
      <c r="I655" s="43"/>
      <c r="J655" s="43"/>
      <c r="K655" s="43"/>
      <c r="L655" s="43"/>
      <c r="M655" s="40"/>
      <c r="N655" s="43"/>
      <c r="O655" s="27"/>
    </row>
    <row r="656" spans="1:15" x14ac:dyDescent="0.25">
      <c r="A656" s="18"/>
      <c r="B656" s="30"/>
      <c r="C656" s="43"/>
      <c r="D656" s="43"/>
      <c r="E656" s="43"/>
      <c r="F656" s="43"/>
      <c r="G656" s="43"/>
      <c r="H656" s="43"/>
      <c r="I656" s="43"/>
      <c r="J656" s="43"/>
      <c r="K656" s="43"/>
      <c r="L656" s="43"/>
      <c r="M656" s="40"/>
      <c r="N656" s="43"/>
      <c r="O656" s="27"/>
    </row>
    <row r="657" spans="1:15" x14ac:dyDescent="0.25">
      <c r="A657" s="18"/>
      <c r="B657" s="30"/>
      <c r="C657" s="43"/>
      <c r="D657" s="43"/>
      <c r="E657" s="43"/>
      <c r="F657" s="43"/>
      <c r="G657" s="43"/>
      <c r="H657" s="43"/>
      <c r="I657" s="43"/>
      <c r="J657" s="43"/>
      <c r="K657" s="43"/>
      <c r="L657" s="43"/>
      <c r="M657" s="40"/>
      <c r="N657" s="43"/>
      <c r="O657" s="27"/>
    </row>
    <row r="658" spans="1:15" x14ac:dyDescent="0.25">
      <c r="A658" s="18"/>
      <c r="B658" s="30"/>
      <c r="C658" s="43"/>
      <c r="D658" s="43"/>
      <c r="E658" s="43"/>
      <c r="F658" s="43"/>
      <c r="G658" s="43"/>
      <c r="H658" s="43"/>
      <c r="I658" s="43"/>
      <c r="J658" s="43"/>
      <c r="K658" s="43"/>
      <c r="L658" s="43"/>
      <c r="M658" s="40"/>
      <c r="N658" s="43"/>
      <c r="O658" s="27"/>
    </row>
    <row r="659" spans="1:15" x14ac:dyDescent="0.25">
      <c r="A659" s="18"/>
      <c r="B659" s="30"/>
      <c r="C659" s="43"/>
      <c r="D659" s="43"/>
      <c r="E659" s="43"/>
      <c r="F659" s="43"/>
      <c r="G659" s="43"/>
      <c r="H659" s="43"/>
      <c r="I659" s="43"/>
      <c r="J659" s="43"/>
      <c r="K659" s="43"/>
      <c r="L659" s="43"/>
      <c r="M659" s="40"/>
      <c r="N659" s="43"/>
      <c r="O659" s="27"/>
    </row>
    <row r="660" spans="1:15" x14ac:dyDescent="0.25">
      <c r="A660" s="18"/>
      <c r="B660" s="30"/>
      <c r="C660" s="43"/>
      <c r="D660" s="43"/>
      <c r="E660" s="43"/>
      <c r="F660" s="43"/>
      <c r="G660" s="43"/>
      <c r="H660" s="43"/>
      <c r="I660" s="43"/>
      <c r="J660" s="43"/>
      <c r="K660" s="43"/>
      <c r="L660" s="43"/>
      <c r="M660" s="40"/>
      <c r="N660" s="43"/>
      <c r="O660" s="27"/>
    </row>
    <row r="661" spans="1:15" x14ac:dyDescent="0.25">
      <c r="A661" s="18"/>
      <c r="B661" s="30"/>
      <c r="C661" s="43"/>
      <c r="D661" s="43"/>
      <c r="E661" s="43"/>
      <c r="F661" s="43"/>
      <c r="G661" s="43"/>
      <c r="H661" s="43"/>
      <c r="I661" s="43"/>
      <c r="J661" s="43"/>
      <c r="K661" s="43"/>
      <c r="L661" s="43"/>
      <c r="M661" s="40"/>
      <c r="N661" s="43"/>
      <c r="O661" s="27"/>
    </row>
    <row r="662" spans="1:15" x14ac:dyDescent="0.25">
      <c r="A662" s="18"/>
      <c r="B662" s="30"/>
      <c r="C662" s="43"/>
      <c r="D662" s="43"/>
      <c r="E662" s="43"/>
      <c r="F662" s="43"/>
      <c r="G662" s="43"/>
      <c r="H662" s="43"/>
      <c r="I662" s="43"/>
      <c r="J662" s="43"/>
      <c r="K662" s="43"/>
      <c r="L662" s="43"/>
      <c r="M662" s="40"/>
      <c r="N662" s="43"/>
      <c r="O662" s="27"/>
    </row>
    <row r="663" spans="1:15" x14ac:dyDescent="0.25">
      <c r="A663" s="18"/>
      <c r="B663" s="30"/>
      <c r="C663" s="43"/>
      <c r="D663" s="43"/>
      <c r="E663" s="43"/>
      <c r="F663" s="43"/>
      <c r="G663" s="43"/>
      <c r="H663" s="43"/>
      <c r="I663" s="43"/>
      <c r="J663" s="43"/>
      <c r="K663" s="43"/>
      <c r="L663" s="43"/>
      <c r="M663" s="40"/>
      <c r="N663" s="43"/>
      <c r="O663" s="27"/>
    </row>
    <row r="664" spans="1:15" x14ac:dyDescent="0.25">
      <c r="A664" s="18"/>
      <c r="B664" s="30"/>
      <c r="C664" s="43"/>
      <c r="D664" s="43"/>
      <c r="E664" s="43"/>
      <c r="F664" s="43"/>
      <c r="G664" s="43"/>
      <c r="H664" s="43"/>
      <c r="I664" s="43"/>
      <c r="J664" s="43"/>
      <c r="K664" s="43"/>
      <c r="L664" s="43"/>
      <c r="M664" s="40"/>
      <c r="N664" s="43"/>
      <c r="O664" s="27"/>
    </row>
    <row r="665" spans="1:15" x14ac:dyDescent="0.25">
      <c r="A665" s="18"/>
      <c r="B665" s="30"/>
      <c r="C665" s="43"/>
      <c r="D665" s="43"/>
      <c r="E665" s="43"/>
      <c r="F665" s="43"/>
      <c r="G665" s="43"/>
      <c r="H665" s="43"/>
      <c r="I665" s="43"/>
      <c r="J665" s="43"/>
      <c r="K665" s="43"/>
      <c r="L665" s="43"/>
      <c r="M665" s="40"/>
      <c r="N665" s="43"/>
      <c r="O665" s="27"/>
    </row>
    <row r="666" spans="1:15" x14ac:dyDescent="0.25">
      <c r="A666" s="18"/>
      <c r="B666" s="30"/>
      <c r="C666" s="43"/>
      <c r="D666" s="43"/>
      <c r="E666" s="43"/>
      <c r="F666" s="43"/>
      <c r="G666" s="43"/>
      <c r="H666" s="43"/>
      <c r="I666" s="43"/>
      <c r="J666" s="43"/>
      <c r="K666" s="43"/>
      <c r="L666" s="43"/>
      <c r="M666" s="40"/>
      <c r="N666" s="43"/>
      <c r="O666" s="27"/>
    </row>
    <row r="667" spans="1:15" x14ac:dyDescent="0.25">
      <c r="A667" s="18"/>
      <c r="B667" s="30"/>
      <c r="C667" s="43"/>
      <c r="D667" s="43"/>
      <c r="E667" s="43"/>
      <c r="F667" s="43"/>
      <c r="G667" s="43"/>
      <c r="H667" s="43"/>
      <c r="I667" s="43"/>
      <c r="J667" s="43"/>
      <c r="K667" s="43"/>
      <c r="L667" s="43"/>
      <c r="M667" s="40"/>
      <c r="N667" s="43"/>
      <c r="O667" s="27"/>
    </row>
    <row r="668" spans="1:15" x14ac:dyDescent="0.25">
      <c r="A668" s="18"/>
      <c r="B668" s="30"/>
      <c r="C668" s="43"/>
      <c r="D668" s="43"/>
      <c r="E668" s="43"/>
      <c r="F668" s="43"/>
      <c r="G668" s="43"/>
      <c r="H668" s="43"/>
      <c r="I668" s="43"/>
      <c r="J668" s="43"/>
      <c r="K668" s="43"/>
      <c r="L668" s="43"/>
      <c r="M668" s="40"/>
      <c r="N668" s="43"/>
      <c r="O668" s="27"/>
    </row>
    <row r="669" spans="1:15" x14ac:dyDescent="0.25">
      <c r="A669" s="18"/>
      <c r="B669" s="30"/>
      <c r="C669" s="43"/>
      <c r="D669" s="43"/>
      <c r="E669" s="43"/>
      <c r="F669" s="43"/>
      <c r="G669" s="43"/>
      <c r="H669" s="43"/>
      <c r="I669" s="43"/>
      <c r="J669" s="43"/>
      <c r="K669" s="43"/>
      <c r="L669" s="43"/>
      <c r="M669" s="40"/>
      <c r="N669" s="43"/>
      <c r="O669" s="27"/>
    </row>
    <row r="670" spans="1:15" x14ac:dyDescent="0.25">
      <c r="A670" s="18"/>
      <c r="B670" s="30"/>
      <c r="C670" s="43"/>
      <c r="D670" s="43"/>
      <c r="E670" s="43"/>
      <c r="F670" s="43"/>
      <c r="G670" s="43"/>
      <c r="H670" s="43"/>
      <c r="I670" s="43"/>
      <c r="J670" s="43"/>
      <c r="K670" s="43"/>
      <c r="L670" s="43"/>
      <c r="M670" s="40"/>
      <c r="N670" s="43"/>
      <c r="O670" s="27"/>
    </row>
    <row r="671" spans="1:15" x14ac:dyDescent="0.25">
      <c r="A671" s="18"/>
      <c r="B671" s="30"/>
      <c r="C671" s="43"/>
      <c r="D671" s="43"/>
      <c r="E671" s="43"/>
      <c r="F671" s="43"/>
      <c r="G671" s="43"/>
      <c r="H671" s="43"/>
      <c r="I671" s="43"/>
      <c r="J671" s="43"/>
      <c r="K671" s="43"/>
      <c r="L671" s="43"/>
      <c r="M671" s="40"/>
      <c r="N671" s="43"/>
      <c r="O671" s="27"/>
    </row>
    <row r="672" spans="1:15" x14ac:dyDescent="0.25">
      <c r="A672" s="18"/>
      <c r="B672" s="30"/>
      <c r="C672" s="43"/>
      <c r="D672" s="43"/>
      <c r="E672" s="43"/>
      <c r="F672" s="43"/>
      <c r="G672" s="43"/>
      <c r="H672" s="43"/>
      <c r="I672" s="43"/>
      <c r="J672" s="43"/>
      <c r="K672" s="43"/>
      <c r="L672" s="43"/>
      <c r="M672" s="40"/>
      <c r="N672" s="43"/>
      <c r="O672" s="27"/>
    </row>
    <row r="673" spans="1:15" x14ac:dyDescent="0.25">
      <c r="A673" s="18"/>
      <c r="B673" s="30"/>
      <c r="C673" s="43"/>
      <c r="D673" s="43"/>
      <c r="E673" s="43"/>
      <c r="F673" s="43"/>
      <c r="G673" s="43"/>
      <c r="H673" s="43"/>
      <c r="I673" s="43"/>
      <c r="J673" s="43"/>
      <c r="K673" s="43"/>
      <c r="L673" s="43"/>
      <c r="M673" s="40"/>
      <c r="N673" s="43"/>
      <c r="O673" s="27"/>
    </row>
    <row r="674" spans="1:15" x14ac:dyDescent="0.25">
      <c r="A674" s="18"/>
      <c r="B674" s="30"/>
      <c r="C674" s="43"/>
      <c r="D674" s="43"/>
      <c r="E674" s="43"/>
      <c r="F674" s="43"/>
      <c r="G674" s="43"/>
      <c r="H674" s="43"/>
      <c r="I674" s="43"/>
      <c r="J674" s="43"/>
      <c r="K674" s="43"/>
      <c r="L674" s="43"/>
      <c r="M674" s="40"/>
      <c r="N674" s="43"/>
      <c r="O674" s="27"/>
    </row>
    <row r="675" spans="1:15" x14ac:dyDescent="0.25">
      <c r="A675" s="18"/>
      <c r="B675" s="30"/>
      <c r="C675" s="43"/>
      <c r="D675" s="43"/>
      <c r="E675" s="43"/>
      <c r="F675" s="43"/>
      <c r="G675" s="43"/>
      <c r="H675" s="43"/>
      <c r="I675" s="43"/>
      <c r="J675" s="43"/>
      <c r="K675" s="43"/>
      <c r="L675" s="43"/>
      <c r="M675" s="40"/>
      <c r="N675" s="43"/>
      <c r="O675" s="27"/>
    </row>
    <row r="676" spans="1:15" x14ac:dyDescent="0.25">
      <c r="A676" s="18"/>
      <c r="B676" s="30"/>
      <c r="C676" s="43"/>
      <c r="D676" s="43"/>
      <c r="E676" s="43"/>
      <c r="F676" s="43"/>
      <c r="G676" s="43"/>
      <c r="H676" s="43"/>
      <c r="I676" s="43"/>
      <c r="J676" s="43"/>
      <c r="K676" s="43"/>
      <c r="L676" s="43"/>
      <c r="M676" s="40"/>
      <c r="N676" s="43"/>
      <c r="O676" s="27"/>
    </row>
    <row r="677" spans="1:15" x14ac:dyDescent="0.25">
      <c r="A677" s="18"/>
      <c r="B677" s="30"/>
      <c r="C677" s="43"/>
      <c r="D677" s="43"/>
      <c r="E677" s="43"/>
      <c r="F677" s="43"/>
      <c r="G677" s="43"/>
      <c r="H677" s="43"/>
      <c r="I677" s="43"/>
      <c r="J677" s="43"/>
      <c r="K677" s="43"/>
      <c r="L677" s="43"/>
      <c r="M677" s="40"/>
      <c r="N677" s="43"/>
      <c r="O677" s="27"/>
    </row>
    <row r="678" spans="1:15" x14ac:dyDescent="0.25">
      <c r="A678" s="18"/>
      <c r="B678" s="30"/>
      <c r="C678" s="43"/>
      <c r="D678" s="43"/>
      <c r="E678" s="43"/>
      <c r="F678" s="43"/>
      <c r="G678" s="43"/>
      <c r="H678" s="43"/>
      <c r="I678" s="43"/>
      <c r="J678" s="43"/>
      <c r="K678" s="43"/>
      <c r="L678" s="43"/>
      <c r="M678" s="40"/>
      <c r="N678" s="43"/>
      <c r="O678" s="27"/>
    </row>
    <row r="679" spans="1:15" x14ac:dyDescent="0.25">
      <c r="A679" s="18"/>
      <c r="B679" s="30"/>
      <c r="C679" s="43"/>
      <c r="D679" s="43"/>
      <c r="E679" s="43"/>
      <c r="F679" s="43"/>
      <c r="G679" s="43"/>
      <c r="H679" s="43"/>
      <c r="I679" s="43"/>
      <c r="J679" s="43"/>
      <c r="K679" s="43"/>
      <c r="L679" s="43"/>
      <c r="M679" s="40"/>
      <c r="N679" s="43"/>
      <c r="O679" s="27"/>
    </row>
    <row r="680" spans="1:15" x14ac:dyDescent="0.25">
      <c r="A680" s="18"/>
      <c r="B680" s="30"/>
      <c r="C680" s="43"/>
      <c r="D680" s="43"/>
      <c r="E680" s="43"/>
      <c r="F680" s="43"/>
      <c r="G680" s="43"/>
      <c r="H680" s="43"/>
      <c r="I680" s="43"/>
      <c r="J680" s="43"/>
      <c r="K680" s="43"/>
      <c r="L680" s="43"/>
      <c r="M680" s="40"/>
      <c r="N680" s="43"/>
      <c r="O680" s="27"/>
    </row>
    <row r="681" spans="1:15" x14ac:dyDescent="0.25">
      <c r="A681" s="18"/>
      <c r="B681" s="30"/>
      <c r="C681" s="43"/>
      <c r="D681" s="43"/>
      <c r="E681" s="43"/>
      <c r="F681" s="43"/>
      <c r="G681" s="43"/>
      <c r="H681" s="43"/>
      <c r="I681" s="43"/>
      <c r="J681" s="43"/>
      <c r="K681" s="43"/>
      <c r="L681" s="43"/>
      <c r="M681" s="40"/>
      <c r="N681" s="43"/>
      <c r="O681" s="27"/>
    </row>
    <row r="682" spans="1:15" x14ac:dyDescent="0.25">
      <c r="A682" s="18"/>
      <c r="B682" s="30"/>
      <c r="C682" s="43"/>
      <c r="D682" s="43"/>
      <c r="E682" s="43"/>
      <c r="F682" s="43"/>
      <c r="G682" s="43"/>
      <c r="H682" s="43"/>
      <c r="I682" s="43"/>
      <c r="J682" s="43"/>
      <c r="K682" s="43"/>
      <c r="L682" s="43"/>
      <c r="M682" s="40"/>
      <c r="N682" s="43"/>
      <c r="O682" s="27"/>
    </row>
    <row r="683" spans="1:15" x14ac:dyDescent="0.25">
      <c r="A683" s="18"/>
      <c r="B683" s="30"/>
      <c r="C683" s="43"/>
      <c r="D683" s="43"/>
      <c r="E683" s="43"/>
      <c r="F683" s="43"/>
      <c r="G683" s="43"/>
      <c r="H683" s="43"/>
      <c r="I683" s="43"/>
      <c r="J683" s="43"/>
      <c r="K683" s="43"/>
      <c r="L683" s="43"/>
      <c r="M683" s="40"/>
      <c r="N683" s="43"/>
      <c r="O683" s="27"/>
    </row>
    <row r="684" spans="1:15" x14ac:dyDescent="0.25">
      <c r="A684" s="18"/>
      <c r="B684" s="30"/>
      <c r="C684" s="43"/>
      <c r="D684" s="43"/>
      <c r="E684" s="43"/>
      <c r="F684" s="43"/>
      <c r="G684" s="43"/>
      <c r="H684" s="43"/>
      <c r="I684" s="43"/>
      <c r="J684" s="43"/>
      <c r="K684" s="43"/>
      <c r="L684" s="43"/>
      <c r="M684" s="40"/>
      <c r="N684" s="43"/>
      <c r="O684" s="27"/>
    </row>
    <row r="685" spans="1:15" x14ac:dyDescent="0.25">
      <c r="A685" s="18"/>
      <c r="B685" s="30"/>
      <c r="C685" s="43"/>
      <c r="D685" s="43"/>
      <c r="E685" s="43"/>
      <c r="F685" s="43"/>
      <c r="G685" s="43"/>
      <c r="H685" s="43"/>
      <c r="I685" s="43"/>
      <c r="J685" s="43"/>
      <c r="K685" s="43"/>
      <c r="L685" s="43"/>
      <c r="M685" s="40"/>
      <c r="N685" s="43"/>
      <c r="O685" s="27"/>
    </row>
    <row r="686" spans="1:15" x14ac:dyDescent="0.25">
      <c r="A686" s="18"/>
      <c r="B686" s="30"/>
      <c r="C686" s="43"/>
      <c r="D686" s="43"/>
      <c r="E686" s="43"/>
      <c r="F686" s="43"/>
      <c r="G686" s="43"/>
      <c r="H686" s="43"/>
      <c r="I686" s="43"/>
      <c r="J686" s="43"/>
      <c r="K686" s="43"/>
      <c r="L686" s="43"/>
      <c r="M686" s="40"/>
      <c r="N686" s="43"/>
      <c r="O686" s="27"/>
    </row>
    <row r="687" spans="1:15" x14ac:dyDescent="0.25">
      <c r="A687" s="18"/>
      <c r="B687" s="30"/>
      <c r="C687" s="43"/>
      <c r="D687" s="43"/>
      <c r="E687" s="43"/>
      <c r="F687" s="43"/>
      <c r="G687" s="43"/>
      <c r="H687" s="43"/>
      <c r="I687" s="43"/>
      <c r="J687" s="43"/>
      <c r="K687" s="43"/>
      <c r="L687" s="43"/>
      <c r="M687" s="40"/>
      <c r="N687" s="43"/>
      <c r="O687" s="27"/>
    </row>
    <row r="688" spans="1:15" x14ac:dyDescent="0.25">
      <c r="A688" s="18"/>
      <c r="B688" s="30"/>
      <c r="C688" s="43"/>
      <c r="D688" s="43"/>
      <c r="E688" s="43"/>
      <c r="F688" s="43"/>
      <c r="G688" s="43"/>
      <c r="H688" s="43"/>
      <c r="I688" s="43"/>
      <c r="J688" s="43"/>
      <c r="K688" s="43"/>
      <c r="L688" s="43"/>
      <c r="M688" s="40"/>
      <c r="N688" s="43"/>
      <c r="O688" s="27"/>
    </row>
    <row r="689" spans="1:15" x14ac:dyDescent="0.25">
      <c r="A689" s="18"/>
      <c r="B689" s="30"/>
      <c r="C689" s="43"/>
      <c r="D689" s="43"/>
      <c r="E689" s="43"/>
      <c r="F689" s="43"/>
      <c r="G689" s="43"/>
      <c r="H689" s="43"/>
      <c r="I689" s="43"/>
      <c r="J689" s="43"/>
      <c r="K689" s="43"/>
      <c r="L689" s="43"/>
      <c r="M689" s="40"/>
      <c r="N689" s="43"/>
      <c r="O689" s="27"/>
    </row>
    <row r="690" spans="1:15" x14ac:dyDescent="0.25">
      <c r="A690" s="18"/>
      <c r="B690" s="30"/>
      <c r="C690" s="43"/>
      <c r="D690" s="43"/>
      <c r="E690" s="43"/>
      <c r="F690" s="43"/>
      <c r="G690" s="43"/>
      <c r="H690" s="43"/>
      <c r="I690" s="43"/>
      <c r="J690" s="43"/>
      <c r="K690" s="43"/>
      <c r="L690" s="43"/>
      <c r="M690" s="40"/>
      <c r="N690" s="43"/>
      <c r="O690" s="27"/>
    </row>
    <row r="691" spans="1:15" x14ac:dyDescent="0.25">
      <c r="A691" s="18"/>
      <c r="B691" s="30"/>
      <c r="C691" s="43"/>
      <c r="D691" s="43"/>
      <c r="E691" s="43"/>
      <c r="F691" s="43"/>
      <c r="G691" s="43"/>
      <c r="H691" s="43"/>
      <c r="I691" s="43"/>
      <c r="J691" s="43"/>
      <c r="K691" s="43"/>
      <c r="L691" s="43"/>
      <c r="M691" s="40"/>
      <c r="N691" s="43"/>
      <c r="O691" s="27"/>
    </row>
    <row r="692" spans="1:15" x14ac:dyDescent="0.25">
      <c r="A692" s="18"/>
      <c r="B692" s="30"/>
      <c r="C692" s="43"/>
      <c r="D692" s="43"/>
      <c r="E692" s="43"/>
      <c r="F692" s="43"/>
      <c r="G692" s="43"/>
      <c r="H692" s="43"/>
      <c r="I692" s="43"/>
      <c r="J692" s="43"/>
      <c r="K692" s="43"/>
      <c r="L692" s="43"/>
      <c r="M692" s="40"/>
      <c r="N692" s="43"/>
      <c r="O692" s="27"/>
    </row>
    <row r="693" spans="1:15" x14ac:dyDescent="0.25">
      <c r="A693" s="18"/>
      <c r="B693" s="30"/>
      <c r="C693" s="43"/>
      <c r="D693" s="43"/>
      <c r="E693" s="43"/>
      <c r="F693" s="43"/>
      <c r="G693" s="43"/>
      <c r="H693" s="43"/>
      <c r="I693" s="43"/>
      <c r="J693" s="43"/>
      <c r="K693" s="43"/>
      <c r="L693" s="43"/>
      <c r="M693" s="40"/>
      <c r="N693" s="43"/>
      <c r="O693" s="27"/>
    </row>
    <row r="694" spans="1:15" x14ac:dyDescent="0.25">
      <c r="A694" s="18"/>
      <c r="B694" s="30"/>
      <c r="C694" s="43"/>
      <c r="D694" s="43"/>
      <c r="E694" s="43"/>
      <c r="F694" s="43"/>
      <c r="G694" s="43"/>
      <c r="H694" s="43"/>
      <c r="I694" s="43"/>
      <c r="J694" s="43"/>
      <c r="K694" s="43"/>
      <c r="L694" s="43"/>
      <c r="M694" s="40"/>
      <c r="N694" s="43"/>
      <c r="O694" s="27"/>
    </row>
    <row r="695" spans="1:15" x14ac:dyDescent="0.25">
      <c r="A695" s="18"/>
      <c r="B695" s="30"/>
      <c r="C695" s="43"/>
      <c r="D695" s="43"/>
      <c r="E695" s="43"/>
      <c r="F695" s="43"/>
      <c r="G695" s="43"/>
      <c r="H695" s="43"/>
      <c r="I695" s="43"/>
      <c r="J695" s="43"/>
      <c r="K695" s="43"/>
      <c r="L695" s="43"/>
      <c r="M695" s="40"/>
      <c r="N695" s="43"/>
      <c r="O695" s="27"/>
    </row>
    <row r="696" spans="1:15" x14ac:dyDescent="0.25">
      <c r="A696" s="18"/>
      <c r="B696" s="30"/>
      <c r="C696" s="43"/>
      <c r="D696" s="43"/>
      <c r="E696" s="43"/>
      <c r="F696" s="43"/>
      <c r="G696" s="43"/>
      <c r="H696" s="43"/>
      <c r="I696" s="43"/>
      <c r="J696" s="43"/>
      <c r="K696" s="43"/>
      <c r="L696" s="43"/>
      <c r="M696" s="40"/>
      <c r="N696" s="43"/>
      <c r="O696" s="27"/>
    </row>
    <row r="697" spans="1:15" x14ac:dyDescent="0.25">
      <c r="A697" s="18"/>
      <c r="B697" s="30"/>
      <c r="C697" s="43"/>
      <c r="D697" s="43"/>
      <c r="E697" s="43"/>
      <c r="F697" s="43"/>
      <c r="G697" s="43"/>
      <c r="H697" s="43"/>
      <c r="I697" s="43"/>
      <c r="J697" s="43"/>
      <c r="K697" s="43"/>
      <c r="L697" s="43"/>
      <c r="M697" s="40"/>
      <c r="N697" s="43"/>
      <c r="O697" s="27"/>
    </row>
    <row r="698" spans="1:15" x14ac:dyDescent="0.25">
      <c r="A698" s="18"/>
      <c r="B698" s="30"/>
      <c r="C698" s="43"/>
      <c r="D698" s="43"/>
      <c r="E698" s="43"/>
      <c r="F698" s="43"/>
      <c r="G698" s="43"/>
      <c r="H698" s="43"/>
      <c r="I698" s="43"/>
      <c r="J698" s="43"/>
      <c r="K698" s="43"/>
      <c r="L698" s="43"/>
      <c r="M698" s="40"/>
      <c r="N698" s="43"/>
      <c r="O698" s="27"/>
    </row>
    <row r="699" spans="1:15" x14ac:dyDescent="0.25">
      <c r="A699" s="18"/>
      <c r="B699" s="30"/>
      <c r="C699" s="43"/>
      <c r="D699" s="43"/>
      <c r="E699" s="43"/>
      <c r="F699" s="43"/>
      <c r="G699" s="43"/>
      <c r="H699" s="43"/>
      <c r="I699" s="43"/>
      <c r="J699" s="43"/>
      <c r="K699" s="43"/>
      <c r="L699" s="43"/>
      <c r="M699" s="40"/>
      <c r="N699" s="43"/>
      <c r="O699" s="27"/>
    </row>
    <row r="700" spans="1:15" x14ac:dyDescent="0.25">
      <c r="A700" s="18"/>
      <c r="B700" s="30"/>
      <c r="C700" s="43"/>
      <c r="D700" s="43"/>
      <c r="E700" s="43"/>
      <c r="F700" s="43"/>
      <c r="G700" s="43"/>
      <c r="H700" s="43"/>
      <c r="I700" s="43"/>
      <c r="J700" s="43"/>
      <c r="K700" s="43"/>
      <c r="L700" s="43"/>
      <c r="M700" s="40"/>
      <c r="N700" s="43"/>
      <c r="O700" s="27"/>
    </row>
    <row r="701" spans="1:15" x14ac:dyDescent="0.25">
      <c r="A701" s="18"/>
      <c r="B701" s="30"/>
      <c r="C701" s="43"/>
      <c r="D701" s="43"/>
      <c r="E701" s="43"/>
      <c r="F701" s="43"/>
      <c r="G701" s="43"/>
      <c r="H701" s="43"/>
      <c r="I701" s="43"/>
      <c r="J701" s="43"/>
      <c r="K701" s="43"/>
      <c r="L701" s="43"/>
      <c r="M701" s="40"/>
      <c r="N701" s="43"/>
      <c r="O701" s="27"/>
    </row>
    <row r="702" spans="1:15" x14ac:dyDescent="0.25">
      <c r="A702" s="18"/>
      <c r="B702" s="30"/>
      <c r="C702" s="43"/>
      <c r="D702" s="43"/>
      <c r="E702" s="43"/>
      <c r="F702" s="43"/>
      <c r="G702" s="43"/>
      <c r="H702" s="43"/>
      <c r="I702" s="43"/>
      <c r="J702" s="43"/>
      <c r="K702" s="43"/>
      <c r="L702" s="43"/>
      <c r="M702" s="40"/>
      <c r="N702" s="43"/>
      <c r="O702" s="27"/>
    </row>
    <row r="703" spans="1:15" x14ac:dyDescent="0.25">
      <c r="A703" s="18"/>
      <c r="B703" s="30"/>
      <c r="C703" s="43"/>
      <c r="D703" s="43"/>
      <c r="E703" s="43"/>
      <c r="F703" s="43"/>
      <c r="G703" s="43"/>
      <c r="H703" s="43"/>
      <c r="I703" s="43"/>
      <c r="J703" s="43"/>
      <c r="K703" s="43"/>
      <c r="L703" s="43"/>
      <c r="M703" s="40"/>
      <c r="N703" s="43"/>
      <c r="O703" s="27"/>
    </row>
    <row r="704" spans="1:15" x14ac:dyDescent="0.25">
      <c r="A704" s="18"/>
      <c r="B704" s="30"/>
      <c r="C704" s="43"/>
      <c r="D704" s="43"/>
      <c r="E704" s="43"/>
      <c r="F704" s="43"/>
      <c r="G704" s="43"/>
      <c r="H704" s="43"/>
      <c r="I704" s="43"/>
      <c r="J704" s="43"/>
      <c r="K704" s="43"/>
      <c r="L704" s="43"/>
      <c r="M704" s="40"/>
      <c r="N704" s="43"/>
      <c r="O704" s="27"/>
    </row>
    <row r="705" spans="1:15" x14ac:dyDescent="0.25">
      <c r="A705" s="18"/>
      <c r="B705" s="30"/>
      <c r="C705" s="43"/>
      <c r="D705" s="43"/>
      <c r="E705" s="43"/>
      <c r="F705" s="43"/>
      <c r="G705" s="43"/>
      <c r="H705" s="43"/>
      <c r="I705" s="43"/>
      <c r="J705" s="43"/>
      <c r="K705" s="43"/>
      <c r="L705" s="43"/>
      <c r="M705" s="40"/>
      <c r="N705" s="43"/>
      <c r="O705" s="27"/>
    </row>
    <row r="706" spans="1:15" x14ac:dyDescent="0.25">
      <c r="A706" s="18"/>
      <c r="B706" s="30"/>
      <c r="C706" s="43"/>
      <c r="D706" s="43"/>
      <c r="E706" s="43"/>
      <c r="F706" s="43"/>
      <c r="G706" s="43"/>
      <c r="H706" s="43"/>
      <c r="I706" s="43"/>
      <c r="J706" s="43"/>
      <c r="K706" s="43"/>
      <c r="L706" s="43"/>
      <c r="M706" s="40"/>
      <c r="N706" s="43"/>
      <c r="O706" s="27"/>
    </row>
    <row r="707" spans="1:15" x14ac:dyDescent="0.25">
      <c r="A707" s="18"/>
      <c r="B707" s="30"/>
      <c r="C707" s="43"/>
      <c r="D707" s="43"/>
      <c r="E707" s="43"/>
      <c r="F707" s="43"/>
      <c r="G707" s="43"/>
      <c r="H707" s="43"/>
      <c r="I707" s="43"/>
      <c r="J707" s="43"/>
      <c r="K707" s="43"/>
      <c r="L707" s="43"/>
      <c r="M707" s="40"/>
      <c r="N707" s="43"/>
      <c r="O707" s="27"/>
    </row>
    <row r="708" spans="1:15" x14ac:dyDescent="0.25">
      <c r="A708" s="18"/>
      <c r="B708" s="30"/>
      <c r="C708" s="43"/>
      <c r="D708" s="43"/>
      <c r="E708" s="43"/>
      <c r="F708" s="43"/>
      <c r="G708" s="43"/>
      <c r="H708" s="43"/>
      <c r="I708" s="43"/>
      <c r="J708" s="43"/>
      <c r="K708" s="43"/>
      <c r="L708" s="43"/>
      <c r="M708" s="40"/>
      <c r="N708" s="43"/>
      <c r="O708" s="27"/>
    </row>
    <row r="709" spans="1:15" x14ac:dyDescent="0.25">
      <c r="A709" s="18"/>
      <c r="B709" s="30"/>
      <c r="C709" s="43"/>
      <c r="D709" s="43"/>
      <c r="E709" s="43"/>
      <c r="F709" s="43"/>
      <c r="G709" s="43"/>
      <c r="H709" s="43"/>
      <c r="I709" s="43"/>
      <c r="J709" s="43"/>
      <c r="K709" s="43"/>
      <c r="L709" s="43"/>
      <c r="M709" s="40"/>
      <c r="N709" s="43"/>
      <c r="O709" s="27"/>
    </row>
    <row r="710" spans="1:15" x14ac:dyDescent="0.25">
      <c r="A710" s="18"/>
      <c r="B710" s="30"/>
      <c r="C710" s="43"/>
      <c r="D710" s="43"/>
      <c r="E710" s="43"/>
      <c r="F710" s="43"/>
      <c r="G710" s="43"/>
      <c r="H710" s="43"/>
      <c r="I710" s="43"/>
      <c r="J710" s="43"/>
      <c r="K710" s="43"/>
      <c r="L710" s="43"/>
      <c r="M710" s="40"/>
      <c r="N710" s="43"/>
      <c r="O710" s="27"/>
    </row>
    <row r="711" spans="1:15" x14ac:dyDescent="0.25">
      <c r="A711" s="18"/>
      <c r="B711" s="30"/>
      <c r="C711" s="43"/>
      <c r="D711" s="43"/>
      <c r="E711" s="43"/>
      <c r="F711" s="43"/>
      <c r="G711" s="43"/>
      <c r="H711" s="43"/>
      <c r="I711" s="43"/>
      <c r="J711" s="43"/>
      <c r="K711" s="43"/>
      <c r="L711" s="43"/>
      <c r="M711" s="40"/>
      <c r="N711" s="43"/>
      <c r="O711" s="27"/>
    </row>
    <row r="712" spans="1:15" x14ac:dyDescent="0.25">
      <c r="A712" s="18"/>
      <c r="B712" s="30"/>
      <c r="C712" s="43"/>
      <c r="D712" s="43"/>
      <c r="E712" s="43"/>
      <c r="F712" s="43"/>
      <c r="G712" s="43"/>
      <c r="H712" s="43"/>
      <c r="I712" s="43"/>
      <c r="J712" s="43"/>
      <c r="K712" s="43"/>
      <c r="L712" s="43"/>
      <c r="M712" s="40"/>
      <c r="N712" s="43"/>
      <c r="O712" s="27"/>
    </row>
    <row r="713" spans="1:15" x14ac:dyDescent="0.25">
      <c r="A713" s="18"/>
      <c r="B713" s="30"/>
      <c r="C713" s="43"/>
      <c r="D713" s="43"/>
      <c r="E713" s="43"/>
      <c r="F713" s="43"/>
      <c r="G713" s="43"/>
      <c r="H713" s="43"/>
      <c r="I713" s="43"/>
      <c r="J713" s="43"/>
      <c r="K713" s="43"/>
      <c r="L713" s="43"/>
      <c r="M713" s="40"/>
      <c r="N713" s="43"/>
      <c r="O713" s="27"/>
    </row>
    <row r="714" spans="1:15" x14ac:dyDescent="0.25">
      <c r="A714" s="18"/>
      <c r="B714" s="30"/>
      <c r="C714" s="43"/>
      <c r="D714" s="43"/>
      <c r="E714" s="43"/>
      <c r="F714" s="43"/>
      <c r="G714" s="43"/>
      <c r="H714" s="43"/>
      <c r="I714" s="43"/>
      <c r="J714" s="43"/>
      <c r="K714" s="43"/>
      <c r="L714" s="43"/>
      <c r="M714" s="40"/>
      <c r="N714" s="43"/>
      <c r="O714" s="27"/>
    </row>
    <row r="715" spans="1:15" x14ac:dyDescent="0.25">
      <c r="A715" s="18"/>
      <c r="B715" s="30"/>
      <c r="C715" s="43"/>
      <c r="D715" s="43"/>
      <c r="E715" s="43"/>
      <c r="F715" s="43"/>
      <c r="G715" s="43"/>
      <c r="H715" s="43"/>
      <c r="I715" s="43"/>
      <c r="J715" s="43"/>
      <c r="K715" s="43"/>
      <c r="L715" s="43"/>
      <c r="M715" s="40"/>
      <c r="N715" s="43"/>
      <c r="O715" s="27"/>
    </row>
    <row r="716" spans="1:15" x14ac:dyDescent="0.25">
      <c r="A716" s="18"/>
      <c r="B716" s="30"/>
      <c r="C716" s="43"/>
      <c r="D716" s="43"/>
      <c r="E716" s="43"/>
      <c r="F716" s="43"/>
      <c r="G716" s="43"/>
      <c r="H716" s="43"/>
      <c r="I716" s="43"/>
      <c r="J716" s="43"/>
      <c r="K716" s="43"/>
      <c r="L716" s="43"/>
      <c r="M716" s="40"/>
      <c r="N716" s="43"/>
      <c r="O716" s="27"/>
    </row>
    <row r="717" spans="1:15" x14ac:dyDescent="0.25">
      <c r="A717" s="18"/>
      <c r="B717" s="30"/>
      <c r="C717" s="43"/>
      <c r="D717" s="43"/>
      <c r="E717" s="43"/>
      <c r="F717" s="43"/>
      <c r="G717" s="43"/>
      <c r="H717" s="43"/>
      <c r="I717" s="43"/>
      <c r="J717" s="43"/>
      <c r="K717" s="43"/>
      <c r="L717" s="43"/>
      <c r="M717" s="40"/>
      <c r="N717" s="43"/>
      <c r="O717" s="27"/>
    </row>
    <row r="718" spans="1:15" x14ac:dyDescent="0.25">
      <c r="A718" s="18"/>
      <c r="B718" s="30"/>
      <c r="C718" s="43"/>
      <c r="D718" s="43"/>
      <c r="E718" s="43"/>
      <c r="F718" s="43"/>
      <c r="G718" s="43"/>
      <c r="H718" s="43"/>
      <c r="I718" s="43"/>
      <c r="J718" s="43"/>
      <c r="K718" s="43"/>
      <c r="L718" s="43"/>
      <c r="M718" s="40"/>
      <c r="N718" s="43"/>
      <c r="O718" s="27"/>
    </row>
    <row r="719" spans="1:15" x14ac:dyDescent="0.25">
      <c r="A719" s="18"/>
      <c r="B719" s="30"/>
      <c r="C719" s="43"/>
      <c r="D719" s="43"/>
      <c r="E719" s="43"/>
      <c r="F719" s="43"/>
      <c r="G719" s="43"/>
      <c r="H719" s="43"/>
      <c r="I719" s="43"/>
      <c r="J719" s="43"/>
      <c r="K719" s="43"/>
      <c r="L719" s="43"/>
      <c r="M719" s="40"/>
      <c r="N719" s="43"/>
      <c r="O719" s="27"/>
    </row>
    <row r="720" spans="1:15" x14ac:dyDescent="0.25">
      <c r="A720" s="18"/>
      <c r="B720" s="30"/>
      <c r="C720" s="43"/>
      <c r="D720" s="43"/>
      <c r="E720" s="43"/>
      <c r="F720" s="43"/>
      <c r="G720" s="43"/>
      <c r="H720" s="43"/>
      <c r="I720" s="43"/>
      <c r="J720" s="43"/>
      <c r="K720" s="43"/>
      <c r="L720" s="43"/>
      <c r="M720" s="40"/>
      <c r="N720" s="43"/>
      <c r="O720" s="27"/>
    </row>
    <row r="721" spans="1:15" x14ac:dyDescent="0.25">
      <c r="A721" s="18"/>
      <c r="B721" s="30"/>
      <c r="C721" s="43"/>
      <c r="D721" s="43"/>
      <c r="E721" s="43"/>
      <c r="F721" s="43"/>
      <c r="G721" s="43"/>
      <c r="H721" s="43"/>
      <c r="I721" s="43"/>
      <c r="J721" s="43"/>
      <c r="K721" s="43"/>
      <c r="L721" s="43"/>
      <c r="M721" s="40"/>
      <c r="N721" s="43"/>
      <c r="O721" s="27"/>
    </row>
    <row r="722" spans="1:15" x14ac:dyDescent="0.25">
      <c r="A722" s="18"/>
      <c r="B722" s="30"/>
      <c r="C722" s="43"/>
      <c r="D722" s="43"/>
      <c r="E722" s="43"/>
      <c r="F722" s="43"/>
      <c r="G722" s="43"/>
      <c r="H722" s="43"/>
      <c r="I722" s="43"/>
      <c r="J722" s="43"/>
      <c r="K722" s="43"/>
      <c r="L722" s="43"/>
      <c r="M722" s="40"/>
      <c r="N722" s="43"/>
      <c r="O722" s="27"/>
    </row>
    <row r="723" spans="1:15" x14ac:dyDescent="0.25">
      <c r="A723" s="18"/>
      <c r="B723" s="30"/>
      <c r="C723" s="43"/>
      <c r="D723" s="43"/>
      <c r="E723" s="43"/>
      <c r="F723" s="43"/>
      <c r="G723" s="43"/>
      <c r="H723" s="43"/>
      <c r="I723" s="43"/>
      <c r="J723" s="43"/>
      <c r="K723" s="43"/>
      <c r="L723" s="43"/>
      <c r="M723" s="40"/>
      <c r="N723" s="43"/>
      <c r="O723" s="27"/>
    </row>
    <row r="724" spans="1:15" x14ac:dyDescent="0.25">
      <c r="A724" s="18"/>
      <c r="B724" s="30"/>
      <c r="C724" s="43"/>
      <c r="D724" s="43"/>
      <c r="E724" s="43"/>
      <c r="F724" s="43"/>
      <c r="G724" s="43"/>
      <c r="H724" s="43"/>
      <c r="I724" s="43"/>
      <c r="J724" s="43"/>
      <c r="K724" s="43"/>
      <c r="L724" s="43"/>
      <c r="M724" s="40"/>
      <c r="N724" s="43"/>
      <c r="O724" s="27"/>
    </row>
    <row r="725" spans="1:15" x14ac:dyDescent="0.25">
      <c r="A725" s="18"/>
      <c r="B725" s="30"/>
      <c r="C725" s="43"/>
      <c r="D725" s="43"/>
      <c r="E725" s="43"/>
      <c r="F725" s="43"/>
      <c r="G725" s="43"/>
      <c r="H725" s="43"/>
      <c r="I725" s="43"/>
      <c r="J725" s="43"/>
      <c r="K725" s="43"/>
      <c r="L725" s="43"/>
      <c r="M725" s="40"/>
      <c r="N725" s="43"/>
      <c r="O725" s="27"/>
    </row>
    <row r="726" spans="1:15" x14ac:dyDescent="0.25">
      <c r="A726" s="18"/>
      <c r="B726" s="30"/>
      <c r="C726" s="43"/>
      <c r="D726" s="43"/>
      <c r="E726" s="43"/>
      <c r="F726" s="43"/>
      <c r="G726" s="43"/>
      <c r="H726" s="43"/>
      <c r="I726" s="43"/>
      <c r="J726" s="43"/>
      <c r="K726" s="43"/>
      <c r="L726" s="43"/>
      <c r="M726" s="40"/>
      <c r="N726" s="43"/>
      <c r="O726" s="27"/>
    </row>
    <row r="727" spans="1:15" x14ac:dyDescent="0.25">
      <c r="A727" s="18"/>
      <c r="B727" s="30"/>
      <c r="C727" s="43"/>
      <c r="D727" s="43"/>
      <c r="E727" s="43"/>
      <c r="F727" s="43"/>
      <c r="G727" s="43"/>
      <c r="H727" s="43"/>
      <c r="I727" s="43"/>
      <c r="J727" s="43"/>
      <c r="K727" s="43"/>
      <c r="L727" s="43"/>
      <c r="M727" s="40"/>
      <c r="N727" s="43"/>
      <c r="O727" s="27"/>
    </row>
    <row r="728" spans="1:15" x14ac:dyDescent="0.25">
      <c r="A728" s="18"/>
      <c r="B728" s="30"/>
      <c r="C728" s="43"/>
      <c r="D728" s="43"/>
      <c r="E728" s="43"/>
      <c r="F728" s="43"/>
      <c r="G728" s="43"/>
      <c r="H728" s="43"/>
      <c r="I728" s="43"/>
      <c r="J728" s="43"/>
      <c r="K728" s="43"/>
      <c r="L728" s="43"/>
      <c r="M728" s="40"/>
      <c r="N728" s="43"/>
      <c r="O728" s="27"/>
    </row>
    <row r="729" spans="1:15" x14ac:dyDescent="0.25">
      <c r="A729" s="18"/>
      <c r="B729" s="30"/>
      <c r="C729" s="43"/>
      <c r="D729" s="43"/>
      <c r="E729" s="43"/>
      <c r="F729" s="43"/>
      <c r="G729" s="43"/>
      <c r="H729" s="43"/>
      <c r="I729" s="43"/>
      <c r="J729" s="43"/>
      <c r="K729" s="43"/>
      <c r="L729" s="43"/>
      <c r="M729" s="40"/>
      <c r="N729" s="43"/>
      <c r="O729" s="27"/>
    </row>
    <row r="730" spans="1:15" x14ac:dyDescent="0.25">
      <c r="A730" s="18"/>
      <c r="B730" s="30"/>
      <c r="C730" s="43"/>
      <c r="D730" s="43"/>
      <c r="E730" s="43"/>
      <c r="F730" s="43"/>
      <c r="G730" s="43"/>
      <c r="H730" s="43"/>
      <c r="I730" s="43"/>
      <c r="J730" s="43"/>
      <c r="K730" s="43"/>
      <c r="L730" s="43"/>
      <c r="M730" s="40"/>
      <c r="N730" s="43"/>
      <c r="O730" s="27"/>
    </row>
    <row r="731" spans="1:15" x14ac:dyDescent="0.25">
      <c r="A731" s="18"/>
      <c r="B731" s="30"/>
      <c r="C731" s="43"/>
      <c r="D731" s="43"/>
      <c r="E731" s="43"/>
      <c r="F731" s="43"/>
      <c r="G731" s="43"/>
      <c r="H731" s="43"/>
      <c r="I731" s="43"/>
      <c r="J731" s="43"/>
      <c r="K731" s="43"/>
      <c r="L731" s="43"/>
      <c r="M731" s="40"/>
      <c r="N731" s="43"/>
      <c r="O731" s="27"/>
    </row>
    <row r="732" spans="1:15" x14ac:dyDescent="0.25">
      <c r="A732" s="18"/>
      <c r="B732" s="30"/>
      <c r="C732" s="43"/>
      <c r="D732" s="43"/>
      <c r="E732" s="43"/>
      <c r="F732" s="43"/>
      <c r="G732" s="43"/>
      <c r="H732" s="43"/>
      <c r="I732" s="43"/>
      <c r="J732" s="43"/>
      <c r="K732" s="43"/>
      <c r="L732" s="43"/>
      <c r="M732" s="40"/>
      <c r="N732" s="43"/>
      <c r="O732" s="27"/>
    </row>
    <row r="733" spans="1:15" x14ac:dyDescent="0.25">
      <c r="A733" s="18"/>
      <c r="B733" s="30"/>
      <c r="C733" s="43"/>
      <c r="D733" s="43"/>
      <c r="E733" s="43"/>
      <c r="F733" s="43"/>
      <c r="G733" s="43"/>
      <c r="H733" s="43"/>
      <c r="I733" s="43"/>
      <c r="J733" s="43"/>
      <c r="K733" s="43"/>
      <c r="L733" s="43"/>
      <c r="M733" s="40"/>
      <c r="N733" s="43"/>
      <c r="O733" s="27"/>
    </row>
    <row r="734" spans="1:15" x14ac:dyDescent="0.25">
      <c r="A734" s="18"/>
      <c r="B734" s="30"/>
      <c r="C734" s="43"/>
      <c r="D734" s="43"/>
      <c r="E734" s="43"/>
      <c r="F734" s="43"/>
      <c r="G734" s="43"/>
      <c r="H734" s="43"/>
      <c r="I734" s="43"/>
      <c r="J734" s="43"/>
      <c r="K734" s="43"/>
      <c r="L734" s="43"/>
      <c r="M734" s="40"/>
      <c r="N734" s="43"/>
      <c r="O734" s="27"/>
    </row>
    <row r="735" spans="1:15" x14ac:dyDescent="0.25">
      <c r="A735" s="18"/>
      <c r="B735" s="30"/>
      <c r="C735" s="43"/>
      <c r="D735" s="43"/>
      <c r="E735" s="43"/>
      <c r="F735" s="43"/>
      <c r="G735" s="43"/>
      <c r="H735" s="43"/>
      <c r="I735" s="43"/>
      <c r="J735" s="43"/>
      <c r="K735" s="43"/>
      <c r="L735" s="43"/>
      <c r="M735" s="40"/>
      <c r="N735" s="43"/>
      <c r="O735" s="27"/>
    </row>
    <row r="736" spans="1:15" x14ac:dyDescent="0.25">
      <c r="A736" s="18"/>
      <c r="B736" s="30"/>
      <c r="C736" s="43"/>
      <c r="D736" s="43"/>
      <c r="E736" s="43"/>
      <c r="F736" s="43"/>
      <c r="G736" s="43"/>
      <c r="H736" s="43"/>
      <c r="I736" s="43"/>
      <c r="J736" s="43"/>
      <c r="K736" s="43"/>
      <c r="L736" s="43"/>
      <c r="M736" s="40"/>
      <c r="N736" s="43"/>
      <c r="O736" s="27"/>
    </row>
    <row r="737" spans="1:15" x14ac:dyDescent="0.25">
      <c r="A737" s="18"/>
      <c r="B737" s="30"/>
      <c r="C737" s="43"/>
      <c r="D737" s="43"/>
      <c r="E737" s="43"/>
      <c r="F737" s="43"/>
      <c r="G737" s="43"/>
      <c r="H737" s="43"/>
      <c r="I737" s="43"/>
      <c r="J737" s="43"/>
      <c r="K737" s="43"/>
      <c r="L737" s="43"/>
      <c r="M737" s="40"/>
      <c r="N737" s="43"/>
      <c r="O737" s="27"/>
    </row>
    <row r="738" spans="1:15" x14ac:dyDescent="0.25">
      <c r="A738" s="18"/>
      <c r="B738" s="30"/>
      <c r="C738" s="43"/>
      <c r="D738" s="43"/>
      <c r="E738" s="43"/>
      <c r="F738" s="43"/>
      <c r="G738" s="43"/>
      <c r="H738" s="43"/>
      <c r="I738" s="43"/>
      <c r="J738" s="43"/>
      <c r="K738" s="43"/>
      <c r="L738" s="43"/>
      <c r="M738" s="40"/>
      <c r="N738" s="43"/>
      <c r="O738" s="27"/>
    </row>
    <row r="739" spans="1:15" x14ac:dyDescent="0.25">
      <c r="A739" s="18"/>
      <c r="B739" s="30"/>
      <c r="C739" s="43"/>
      <c r="D739" s="43"/>
      <c r="E739" s="43"/>
      <c r="F739" s="43"/>
      <c r="G739" s="43"/>
      <c r="H739" s="43"/>
      <c r="I739" s="43"/>
      <c r="J739" s="43"/>
      <c r="K739" s="43"/>
      <c r="L739" s="43"/>
      <c r="M739" s="40"/>
      <c r="N739" s="43"/>
      <c r="O739" s="27"/>
    </row>
    <row r="740" spans="1:15" x14ac:dyDescent="0.25">
      <c r="A740" s="18"/>
      <c r="B740" s="30"/>
      <c r="C740" s="43"/>
      <c r="D740" s="43"/>
      <c r="E740" s="43"/>
      <c r="F740" s="43"/>
      <c r="G740" s="43"/>
      <c r="H740" s="43"/>
      <c r="I740" s="43"/>
      <c r="J740" s="43"/>
      <c r="K740" s="43"/>
      <c r="L740" s="43"/>
      <c r="M740" s="40"/>
      <c r="N740" s="43"/>
      <c r="O740" s="27"/>
    </row>
    <row r="741" spans="1:15" x14ac:dyDescent="0.25">
      <c r="A741" s="18"/>
      <c r="B741" s="30"/>
      <c r="C741" s="43"/>
      <c r="D741" s="43"/>
      <c r="E741" s="43"/>
      <c r="F741" s="43"/>
      <c r="G741" s="43"/>
      <c r="H741" s="43"/>
      <c r="I741" s="43"/>
      <c r="J741" s="43"/>
      <c r="K741" s="43"/>
      <c r="L741" s="43"/>
      <c r="M741" s="40"/>
      <c r="N741" s="43"/>
      <c r="O741" s="27"/>
    </row>
    <row r="742" spans="1:15" x14ac:dyDescent="0.25">
      <c r="A742" s="18"/>
      <c r="B742" s="30"/>
      <c r="C742" s="43"/>
      <c r="D742" s="43"/>
      <c r="E742" s="43"/>
      <c r="F742" s="43"/>
      <c r="G742" s="43"/>
      <c r="H742" s="43"/>
      <c r="I742" s="43"/>
      <c r="J742" s="43"/>
      <c r="K742" s="43"/>
      <c r="L742" s="43"/>
      <c r="M742" s="40"/>
      <c r="N742" s="43"/>
      <c r="O742" s="27"/>
    </row>
    <row r="743" spans="1:15" x14ac:dyDescent="0.25">
      <c r="A743" s="18"/>
      <c r="B743" s="30"/>
      <c r="C743" s="43"/>
      <c r="D743" s="43"/>
      <c r="E743" s="43"/>
      <c r="F743" s="43"/>
      <c r="G743" s="43"/>
      <c r="H743" s="43"/>
      <c r="I743" s="43"/>
      <c r="J743" s="43"/>
      <c r="K743" s="43"/>
      <c r="L743" s="43"/>
      <c r="M743" s="40"/>
      <c r="N743" s="43"/>
      <c r="O743" s="27"/>
    </row>
    <row r="744" spans="1:15" x14ac:dyDescent="0.25">
      <c r="A744" s="18"/>
      <c r="B744" s="30"/>
      <c r="C744" s="43"/>
      <c r="D744" s="43"/>
      <c r="E744" s="43"/>
      <c r="F744" s="43"/>
      <c r="G744" s="43"/>
      <c r="H744" s="43"/>
      <c r="I744" s="43"/>
      <c r="J744" s="43"/>
      <c r="K744" s="43"/>
      <c r="L744" s="43"/>
      <c r="M744" s="40"/>
      <c r="N744" s="43"/>
      <c r="O744" s="27"/>
    </row>
    <row r="745" spans="1:15" x14ac:dyDescent="0.25">
      <c r="A745" s="18"/>
      <c r="B745" s="30"/>
      <c r="C745" s="43"/>
      <c r="D745" s="43"/>
      <c r="E745" s="43"/>
      <c r="F745" s="43"/>
      <c r="G745" s="43"/>
      <c r="H745" s="43"/>
      <c r="I745" s="43"/>
      <c r="J745" s="43"/>
      <c r="K745" s="43"/>
      <c r="L745" s="43"/>
      <c r="M745" s="40"/>
      <c r="N745" s="43"/>
      <c r="O745" s="27"/>
    </row>
    <row r="746" spans="1:15" x14ac:dyDescent="0.25">
      <c r="A746" s="18"/>
      <c r="B746" s="30"/>
      <c r="C746" s="43"/>
      <c r="D746" s="43"/>
      <c r="E746" s="43"/>
      <c r="F746" s="43"/>
      <c r="G746" s="43"/>
      <c r="H746" s="43"/>
      <c r="I746" s="43"/>
      <c r="J746" s="43"/>
      <c r="K746" s="43"/>
      <c r="L746" s="43"/>
      <c r="M746" s="40"/>
      <c r="N746" s="43"/>
      <c r="O746" s="27"/>
    </row>
    <row r="747" spans="1:15" x14ac:dyDescent="0.25">
      <c r="A747" s="18"/>
      <c r="B747" s="30"/>
      <c r="C747" s="43"/>
      <c r="D747" s="43"/>
      <c r="E747" s="43"/>
      <c r="F747" s="43"/>
      <c r="G747" s="43"/>
      <c r="H747" s="43"/>
      <c r="I747" s="43"/>
      <c r="J747" s="43"/>
      <c r="K747" s="43"/>
      <c r="L747" s="43"/>
      <c r="M747" s="40"/>
      <c r="N747" s="43"/>
      <c r="O747" s="27"/>
    </row>
    <row r="748" spans="1:15" x14ac:dyDescent="0.25">
      <c r="A748" s="18"/>
      <c r="B748" s="30"/>
      <c r="C748" s="43"/>
      <c r="D748" s="43"/>
      <c r="E748" s="43"/>
      <c r="F748" s="43"/>
      <c r="G748" s="43"/>
      <c r="H748" s="43"/>
      <c r="I748" s="43"/>
      <c r="J748" s="43"/>
      <c r="K748" s="43"/>
      <c r="L748" s="43"/>
      <c r="M748" s="40"/>
      <c r="N748" s="43"/>
      <c r="O748" s="27"/>
    </row>
    <row r="749" spans="1:15" x14ac:dyDescent="0.25">
      <c r="A749" s="18"/>
      <c r="B749" s="30"/>
      <c r="C749" s="43"/>
      <c r="D749" s="43"/>
      <c r="E749" s="43"/>
      <c r="F749" s="43"/>
      <c r="G749" s="43"/>
      <c r="H749" s="43"/>
      <c r="I749" s="43"/>
      <c r="J749" s="43"/>
      <c r="K749" s="43"/>
      <c r="L749" s="43"/>
      <c r="M749" s="40"/>
      <c r="N749" s="43"/>
      <c r="O749" s="27"/>
    </row>
    <row r="750" spans="1:15" x14ac:dyDescent="0.25">
      <c r="A750" s="18"/>
      <c r="B750" s="30"/>
      <c r="C750" s="43"/>
      <c r="D750" s="43"/>
      <c r="E750" s="43"/>
      <c r="F750" s="43"/>
      <c r="G750" s="43"/>
      <c r="H750" s="43"/>
      <c r="I750" s="43"/>
      <c r="J750" s="43"/>
      <c r="K750" s="43"/>
      <c r="L750" s="43"/>
      <c r="M750" s="40"/>
      <c r="N750" s="43"/>
      <c r="O750" s="27"/>
    </row>
    <row r="751" spans="1:15" x14ac:dyDescent="0.25">
      <c r="A751" s="18"/>
      <c r="B751" s="30"/>
      <c r="C751" s="43"/>
      <c r="D751" s="43"/>
      <c r="E751" s="43"/>
      <c r="F751" s="43"/>
      <c r="G751" s="43"/>
      <c r="H751" s="43"/>
      <c r="I751" s="43"/>
      <c r="J751" s="43"/>
      <c r="K751" s="43"/>
      <c r="L751" s="43"/>
      <c r="M751" s="40"/>
      <c r="N751" s="43"/>
      <c r="O751" s="27"/>
    </row>
    <row r="752" spans="1:15" x14ac:dyDescent="0.25">
      <c r="A752" s="18"/>
      <c r="B752" s="30"/>
      <c r="C752" s="43"/>
      <c r="D752" s="43"/>
      <c r="E752" s="43"/>
      <c r="F752" s="43"/>
      <c r="G752" s="43"/>
      <c r="H752" s="43"/>
      <c r="I752" s="43"/>
      <c r="J752" s="43"/>
      <c r="K752" s="43"/>
      <c r="L752" s="43"/>
      <c r="M752" s="40"/>
      <c r="N752" s="43"/>
      <c r="O752" s="27"/>
    </row>
    <row r="753" spans="1:15" x14ac:dyDescent="0.25">
      <c r="A753" s="18"/>
      <c r="B753" s="30"/>
      <c r="C753" s="43"/>
      <c r="D753" s="43"/>
      <c r="E753" s="43"/>
      <c r="F753" s="43"/>
      <c r="G753" s="43"/>
      <c r="H753" s="43"/>
      <c r="I753" s="43"/>
      <c r="J753" s="43"/>
      <c r="K753" s="43"/>
      <c r="L753" s="43"/>
      <c r="M753" s="40"/>
      <c r="N753" s="43"/>
      <c r="O753" s="27"/>
    </row>
    <row r="754" spans="1:15" x14ac:dyDescent="0.25">
      <c r="A754" s="18"/>
      <c r="B754" s="30"/>
      <c r="C754" s="43"/>
      <c r="D754" s="43"/>
      <c r="E754" s="43"/>
      <c r="F754" s="43"/>
      <c r="G754" s="43"/>
      <c r="H754" s="43"/>
      <c r="I754" s="43"/>
      <c r="J754" s="43"/>
      <c r="K754" s="43"/>
      <c r="L754" s="43"/>
      <c r="M754" s="40"/>
      <c r="N754" s="43"/>
      <c r="O754" s="27"/>
    </row>
    <row r="755" spans="1:15" x14ac:dyDescent="0.25">
      <c r="A755" s="18"/>
      <c r="B755" s="30"/>
      <c r="C755" s="43"/>
      <c r="D755" s="43"/>
      <c r="E755" s="43"/>
      <c r="F755" s="43"/>
      <c r="G755" s="43"/>
      <c r="H755" s="43"/>
      <c r="I755" s="43"/>
      <c r="J755" s="43"/>
      <c r="K755" s="43"/>
      <c r="L755" s="43"/>
      <c r="M755" s="40"/>
      <c r="N755" s="43"/>
      <c r="O755" s="27"/>
    </row>
    <row r="756" spans="1:15" x14ac:dyDescent="0.25">
      <c r="A756" s="18"/>
      <c r="B756" s="30"/>
      <c r="C756" s="43"/>
      <c r="D756" s="43"/>
      <c r="E756" s="43"/>
      <c r="F756" s="43"/>
      <c r="G756" s="43"/>
      <c r="H756" s="43"/>
      <c r="I756" s="43"/>
      <c r="J756" s="43"/>
      <c r="K756" s="43"/>
      <c r="L756" s="43"/>
      <c r="M756" s="40"/>
      <c r="N756" s="43"/>
      <c r="O756" s="27"/>
    </row>
    <row r="757" spans="1:15" x14ac:dyDescent="0.25">
      <c r="A757" s="18"/>
      <c r="B757" s="30"/>
      <c r="C757" s="43"/>
      <c r="D757" s="43"/>
      <c r="E757" s="43"/>
      <c r="F757" s="43"/>
      <c r="G757" s="43"/>
      <c r="H757" s="43"/>
      <c r="I757" s="43"/>
      <c r="J757" s="43"/>
      <c r="K757" s="43"/>
      <c r="L757" s="43"/>
      <c r="M757" s="40"/>
      <c r="N757" s="43"/>
      <c r="O757" s="27"/>
    </row>
    <row r="758" spans="1:15" x14ac:dyDescent="0.25">
      <c r="A758" s="18"/>
      <c r="B758" s="30"/>
      <c r="C758" s="43"/>
      <c r="D758" s="43"/>
      <c r="E758" s="43"/>
      <c r="F758" s="43"/>
      <c r="G758" s="43"/>
      <c r="H758" s="43"/>
      <c r="I758" s="43"/>
      <c r="J758" s="43"/>
      <c r="K758" s="43"/>
      <c r="L758" s="43"/>
      <c r="M758" s="40"/>
      <c r="N758" s="43"/>
      <c r="O758" s="27"/>
    </row>
    <row r="759" spans="1:15" x14ac:dyDescent="0.25">
      <c r="A759" s="18"/>
      <c r="B759" s="30"/>
      <c r="C759" s="43"/>
      <c r="D759" s="43"/>
      <c r="E759" s="43"/>
      <c r="F759" s="43"/>
      <c r="G759" s="43"/>
      <c r="H759" s="43"/>
      <c r="I759" s="43"/>
      <c r="J759" s="43"/>
      <c r="K759" s="43"/>
      <c r="L759" s="43"/>
      <c r="M759" s="40"/>
      <c r="N759" s="43"/>
      <c r="O759" s="27"/>
    </row>
    <row r="760" spans="1:15" x14ac:dyDescent="0.25">
      <c r="A760" s="18"/>
      <c r="B760" s="30"/>
      <c r="C760" s="43"/>
      <c r="D760" s="43"/>
      <c r="E760" s="43"/>
      <c r="F760" s="43"/>
      <c r="G760" s="43"/>
      <c r="H760" s="43"/>
      <c r="I760" s="43"/>
      <c r="J760" s="43"/>
      <c r="K760" s="43"/>
      <c r="L760" s="43"/>
      <c r="M760" s="40"/>
      <c r="N760" s="43"/>
      <c r="O760" s="27"/>
    </row>
    <row r="761" spans="1:15" x14ac:dyDescent="0.25">
      <c r="A761" s="18"/>
      <c r="B761" s="30"/>
      <c r="C761" s="43"/>
      <c r="D761" s="43"/>
      <c r="E761" s="43"/>
      <c r="F761" s="43"/>
      <c r="G761" s="43"/>
      <c r="H761" s="43"/>
      <c r="I761" s="43"/>
      <c r="J761" s="43"/>
      <c r="K761" s="43"/>
      <c r="L761" s="43"/>
      <c r="M761" s="40"/>
      <c r="N761" s="43"/>
      <c r="O761" s="27"/>
    </row>
    <row r="762" spans="1:15" x14ac:dyDescent="0.25">
      <c r="A762" s="18"/>
      <c r="B762" s="30"/>
      <c r="C762" s="43"/>
      <c r="D762" s="43"/>
      <c r="E762" s="43"/>
      <c r="F762" s="43"/>
      <c r="G762" s="43"/>
      <c r="H762" s="43"/>
      <c r="I762" s="43"/>
      <c r="J762" s="43"/>
      <c r="K762" s="43"/>
      <c r="L762" s="43"/>
      <c r="M762" s="40"/>
      <c r="N762" s="43"/>
      <c r="O762" s="27"/>
    </row>
    <row r="763" spans="1:15" x14ac:dyDescent="0.25">
      <c r="A763" s="18"/>
      <c r="B763" s="30"/>
      <c r="C763" s="43"/>
      <c r="D763" s="43"/>
      <c r="E763" s="43"/>
      <c r="F763" s="43"/>
      <c r="G763" s="43"/>
      <c r="H763" s="43"/>
      <c r="I763" s="43"/>
      <c r="J763" s="43"/>
      <c r="K763" s="43"/>
      <c r="L763" s="43"/>
      <c r="M763" s="40"/>
      <c r="N763" s="43"/>
      <c r="O763" s="27"/>
    </row>
    <row r="764" spans="1:15" x14ac:dyDescent="0.25">
      <c r="A764" s="18"/>
      <c r="B764" s="30"/>
      <c r="C764" s="43"/>
      <c r="D764" s="43"/>
      <c r="E764" s="43"/>
      <c r="F764" s="43"/>
      <c r="G764" s="43"/>
      <c r="H764" s="43"/>
      <c r="I764" s="43"/>
      <c r="J764" s="43"/>
      <c r="K764" s="43"/>
      <c r="L764" s="43"/>
      <c r="M764" s="40"/>
      <c r="N764" s="43"/>
      <c r="O764" s="27"/>
    </row>
    <row r="765" spans="1:15" x14ac:dyDescent="0.25">
      <c r="A765" s="18"/>
      <c r="B765" s="30"/>
      <c r="C765" s="43"/>
      <c r="D765" s="43"/>
      <c r="E765" s="43"/>
      <c r="F765" s="43"/>
      <c r="G765" s="43"/>
      <c r="H765" s="43"/>
      <c r="I765" s="43"/>
      <c r="J765" s="43"/>
      <c r="K765" s="43"/>
      <c r="L765" s="43"/>
      <c r="M765" s="40"/>
      <c r="N765" s="43"/>
      <c r="O765" s="27"/>
    </row>
    <row r="766" spans="1:15" x14ac:dyDescent="0.25">
      <c r="A766" s="18"/>
      <c r="B766" s="30"/>
      <c r="C766" s="43"/>
      <c r="D766" s="43"/>
      <c r="E766" s="43"/>
      <c r="F766" s="43"/>
      <c r="G766" s="43"/>
      <c r="H766" s="43"/>
      <c r="I766" s="43"/>
      <c r="J766" s="43"/>
      <c r="K766" s="43"/>
      <c r="L766" s="43"/>
      <c r="M766" s="40"/>
      <c r="N766" s="43"/>
      <c r="O766" s="27"/>
    </row>
    <row r="767" spans="1:15" x14ac:dyDescent="0.25">
      <c r="A767" s="18"/>
      <c r="B767" s="30"/>
      <c r="C767" s="43"/>
      <c r="D767" s="43"/>
      <c r="E767" s="43"/>
      <c r="F767" s="43"/>
      <c r="G767" s="43"/>
      <c r="H767" s="43"/>
      <c r="I767" s="43"/>
      <c r="J767" s="43"/>
      <c r="K767" s="43"/>
      <c r="L767" s="43"/>
      <c r="M767" s="40"/>
      <c r="N767" s="43"/>
      <c r="O767" s="27"/>
    </row>
    <row r="768" spans="1:15" x14ac:dyDescent="0.25">
      <c r="A768" s="18"/>
      <c r="B768" s="30"/>
      <c r="C768" s="43"/>
      <c r="D768" s="43"/>
      <c r="E768" s="43"/>
      <c r="F768" s="43"/>
      <c r="G768" s="43"/>
      <c r="H768" s="43"/>
      <c r="I768" s="43"/>
      <c r="J768" s="43"/>
      <c r="K768" s="43"/>
      <c r="L768" s="43"/>
      <c r="M768" s="40"/>
      <c r="N768" s="43"/>
      <c r="O768" s="27"/>
    </row>
    <row r="769" spans="1:15" x14ac:dyDescent="0.25">
      <c r="A769" s="18"/>
      <c r="B769" s="30"/>
      <c r="C769" s="43"/>
      <c r="D769" s="43"/>
      <c r="E769" s="43"/>
      <c r="F769" s="43"/>
      <c r="G769" s="43"/>
      <c r="H769" s="43"/>
      <c r="I769" s="43"/>
      <c r="J769" s="43"/>
      <c r="K769" s="43"/>
      <c r="L769" s="43"/>
      <c r="M769" s="40"/>
      <c r="N769" s="43"/>
      <c r="O769" s="27"/>
    </row>
    <row r="770" spans="1:15" x14ac:dyDescent="0.25">
      <c r="A770" s="18"/>
      <c r="B770" s="30"/>
      <c r="C770" s="43"/>
      <c r="D770" s="43"/>
      <c r="E770" s="43"/>
      <c r="F770" s="43"/>
      <c r="G770" s="43"/>
      <c r="H770" s="43"/>
      <c r="I770" s="43"/>
      <c r="J770" s="43"/>
      <c r="K770" s="43"/>
      <c r="L770" s="43"/>
      <c r="M770" s="40"/>
      <c r="N770" s="43"/>
      <c r="O770" s="27"/>
    </row>
    <row r="771" spans="1:15" x14ac:dyDescent="0.25">
      <c r="A771" s="18"/>
      <c r="B771" s="30"/>
      <c r="C771" s="43"/>
      <c r="D771" s="43"/>
      <c r="E771" s="43"/>
      <c r="F771" s="43"/>
      <c r="G771" s="43"/>
      <c r="H771" s="43"/>
      <c r="I771" s="43"/>
      <c r="J771" s="43"/>
      <c r="K771" s="43"/>
      <c r="L771" s="43"/>
      <c r="M771" s="40"/>
      <c r="N771" s="43"/>
      <c r="O771" s="27"/>
    </row>
    <row r="772" spans="1:15" x14ac:dyDescent="0.25">
      <c r="A772" s="18"/>
      <c r="B772" s="30"/>
      <c r="C772" s="43"/>
      <c r="D772" s="43"/>
      <c r="E772" s="43"/>
      <c r="F772" s="43"/>
      <c r="G772" s="43"/>
      <c r="H772" s="43"/>
      <c r="I772" s="43"/>
      <c r="J772" s="43"/>
      <c r="K772" s="43"/>
      <c r="L772" s="43"/>
      <c r="M772" s="40"/>
      <c r="N772" s="43"/>
      <c r="O772" s="27"/>
    </row>
    <row r="773" spans="1:15" x14ac:dyDescent="0.25">
      <c r="A773" s="18"/>
      <c r="B773" s="30"/>
      <c r="C773" s="43"/>
      <c r="D773" s="43"/>
      <c r="E773" s="43"/>
      <c r="F773" s="43"/>
      <c r="G773" s="43"/>
      <c r="H773" s="43"/>
      <c r="I773" s="43"/>
      <c r="J773" s="43"/>
      <c r="K773" s="43"/>
      <c r="L773" s="43"/>
      <c r="M773" s="40"/>
      <c r="N773" s="43"/>
      <c r="O773" s="27"/>
    </row>
    <row r="774" spans="1:15" x14ac:dyDescent="0.25">
      <c r="A774" s="18"/>
      <c r="B774" s="30"/>
      <c r="C774" s="43"/>
      <c r="D774" s="43"/>
      <c r="E774" s="43"/>
      <c r="F774" s="43"/>
      <c r="G774" s="43"/>
      <c r="H774" s="43"/>
      <c r="I774" s="43"/>
      <c r="J774" s="43"/>
      <c r="K774" s="43"/>
      <c r="L774" s="43"/>
      <c r="M774" s="40"/>
      <c r="N774" s="43"/>
      <c r="O774" s="27"/>
    </row>
    <row r="775" spans="1:15" x14ac:dyDescent="0.25">
      <c r="A775" s="18"/>
      <c r="B775" s="30"/>
      <c r="C775" s="43"/>
      <c r="D775" s="43"/>
      <c r="E775" s="43"/>
      <c r="F775" s="43"/>
      <c r="G775" s="43"/>
      <c r="H775" s="43"/>
      <c r="I775" s="43"/>
      <c r="J775" s="43"/>
      <c r="K775" s="43"/>
      <c r="L775" s="43"/>
      <c r="M775" s="40"/>
      <c r="N775" s="43"/>
      <c r="O775" s="27"/>
    </row>
    <row r="776" spans="1:15" x14ac:dyDescent="0.25">
      <c r="A776" s="18"/>
      <c r="B776" s="30"/>
      <c r="C776" s="43"/>
      <c r="D776" s="43"/>
      <c r="E776" s="43"/>
      <c r="F776" s="43"/>
      <c r="G776" s="43"/>
      <c r="H776" s="43"/>
      <c r="I776" s="43"/>
      <c r="J776" s="43"/>
      <c r="K776" s="43"/>
      <c r="L776" s="43"/>
      <c r="M776" s="40"/>
      <c r="N776" s="43"/>
      <c r="O776" s="27"/>
    </row>
    <row r="777" spans="1:15" x14ac:dyDescent="0.25">
      <c r="A777" s="18"/>
      <c r="B777" s="30"/>
      <c r="C777" s="43"/>
      <c r="D777" s="43"/>
      <c r="E777" s="43"/>
      <c r="F777" s="43"/>
      <c r="G777" s="43"/>
      <c r="H777" s="43"/>
      <c r="I777" s="43"/>
      <c r="J777" s="43"/>
      <c r="K777" s="43"/>
      <c r="L777" s="43"/>
      <c r="M777" s="40"/>
      <c r="N777" s="43"/>
      <c r="O777" s="27"/>
    </row>
    <row r="778" spans="1:15" x14ac:dyDescent="0.25">
      <c r="A778" s="18"/>
      <c r="B778" s="30"/>
      <c r="C778" s="43"/>
      <c r="D778" s="43"/>
      <c r="E778" s="43"/>
      <c r="F778" s="43"/>
      <c r="G778" s="43"/>
      <c r="H778" s="43"/>
      <c r="I778" s="43"/>
      <c r="J778" s="43"/>
      <c r="K778" s="43"/>
      <c r="L778" s="43"/>
      <c r="M778" s="40"/>
      <c r="N778" s="43"/>
      <c r="O778" s="27"/>
    </row>
    <row r="779" spans="1:15" x14ac:dyDescent="0.25">
      <c r="A779" s="18"/>
      <c r="B779" s="30"/>
      <c r="C779" s="43"/>
      <c r="D779" s="43"/>
      <c r="E779" s="43"/>
      <c r="F779" s="43"/>
      <c r="G779" s="43"/>
      <c r="H779" s="43"/>
      <c r="I779" s="43"/>
      <c r="J779" s="43"/>
      <c r="K779" s="43"/>
      <c r="L779" s="43"/>
      <c r="M779" s="40"/>
      <c r="N779" s="43"/>
      <c r="O779" s="27"/>
    </row>
    <row r="780" spans="1:15" x14ac:dyDescent="0.25">
      <c r="A780" s="18"/>
      <c r="B780" s="30"/>
      <c r="C780" s="43"/>
      <c r="D780" s="43"/>
      <c r="E780" s="43"/>
      <c r="F780" s="43"/>
      <c r="G780" s="43"/>
      <c r="H780" s="43"/>
      <c r="I780" s="43"/>
      <c r="J780" s="43"/>
      <c r="K780" s="43"/>
      <c r="L780" s="43"/>
      <c r="M780" s="40"/>
      <c r="N780" s="43"/>
      <c r="O780" s="27"/>
    </row>
    <row r="781" spans="1:15" x14ac:dyDescent="0.25">
      <c r="A781" s="18"/>
      <c r="B781" s="30"/>
      <c r="C781" s="43"/>
      <c r="D781" s="43"/>
      <c r="E781" s="43"/>
      <c r="F781" s="43"/>
      <c r="G781" s="43"/>
      <c r="H781" s="43"/>
      <c r="I781" s="43"/>
      <c r="J781" s="43"/>
      <c r="K781" s="43"/>
      <c r="L781" s="43"/>
      <c r="M781" s="40"/>
      <c r="N781" s="43"/>
      <c r="O781" s="27"/>
    </row>
    <row r="782" spans="1:15" x14ac:dyDescent="0.25">
      <c r="A782" s="18"/>
      <c r="B782" s="30"/>
      <c r="C782" s="43"/>
      <c r="D782" s="43"/>
      <c r="E782" s="43"/>
      <c r="F782" s="43"/>
      <c r="G782" s="43"/>
      <c r="H782" s="43"/>
      <c r="I782" s="43"/>
      <c r="J782" s="43"/>
      <c r="K782" s="43"/>
      <c r="L782" s="43"/>
      <c r="M782" s="40"/>
      <c r="N782" s="43"/>
      <c r="O782" s="27"/>
    </row>
    <row r="783" spans="1:15" x14ac:dyDescent="0.25">
      <c r="A783" s="18"/>
      <c r="B783" s="30"/>
      <c r="C783" s="43"/>
      <c r="D783" s="43"/>
      <c r="E783" s="43"/>
      <c r="F783" s="43"/>
      <c r="G783" s="43"/>
      <c r="H783" s="43"/>
      <c r="I783" s="43"/>
      <c r="J783" s="43"/>
      <c r="K783" s="43"/>
      <c r="L783" s="43"/>
      <c r="M783" s="40"/>
      <c r="N783" s="43"/>
      <c r="O783" s="27"/>
    </row>
    <row r="784" spans="1:15" x14ac:dyDescent="0.25">
      <c r="A784" s="18"/>
      <c r="B784" s="30"/>
      <c r="C784" s="43"/>
      <c r="D784" s="43"/>
      <c r="E784" s="43"/>
      <c r="F784" s="43"/>
      <c r="G784" s="43"/>
      <c r="H784" s="43"/>
      <c r="I784" s="43"/>
      <c r="J784" s="43"/>
      <c r="K784" s="43"/>
      <c r="L784" s="43"/>
      <c r="M784" s="40"/>
      <c r="N784" s="43"/>
      <c r="O784" s="27"/>
    </row>
    <row r="785" spans="1:15" x14ac:dyDescent="0.25">
      <c r="A785" s="18"/>
      <c r="B785" s="30"/>
      <c r="C785" s="43"/>
      <c r="D785" s="43"/>
      <c r="E785" s="43"/>
      <c r="F785" s="43"/>
      <c r="G785" s="43"/>
      <c r="H785" s="43"/>
      <c r="I785" s="43"/>
      <c r="J785" s="43"/>
      <c r="K785" s="43"/>
      <c r="L785" s="43"/>
      <c r="M785" s="40"/>
      <c r="N785" s="43"/>
      <c r="O785" s="27"/>
    </row>
    <row r="786" spans="1:15" x14ac:dyDescent="0.25">
      <c r="A786" s="18"/>
      <c r="B786" s="30"/>
      <c r="C786" s="43"/>
      <c r="D786" s="43"/>
      <c r="E786" s="43"/>
      <c r="F786" s="43"/>
      <c r="G786" s="43"/>
      <c r="H786" s="43"/>
      <c r="I786" s="43"/>
      <c r="J786" s="43"/>
      <c r="K786" s="43"/>
      <c r="L786" s="43"/>
      <c r="M786" s="40"/>
      <c r="N786" s="43"/>
      <c r="O786" s="27"/>
    </row>
    <row r="787" spans="1:15" x14ac:dyDescent="0.25">
      <c r="A787" s="18"/>
      <c r="B787" s="30"/>
      <c r="C787" s="43"/>
      <c r="D787" s="43"/>
      <c r="E787" s="43"/>
      <c r="F787" s="43"/>
      <c r="G787" s="43"/>
      <c r="H787" s="43"/>
      <c r="I787" s="43"/>
      <c r="J787" s="43"/>
      <c r="K787" s="43"/>
      <c r="L787" s="43"/>
      <c r="M787" s="40"/>
      <c r="N787" s="43"/>
      <c r="O787" s="27"/>
    </row>
    <row r="788" spans="1:15" x14ac:dyDescent="0.25">
      <c r="A788" s="18"/>
      <c r="B788" s="30"/>
      <c r="C788" s="43"/>
      <c r="D788" s="43"/>
      <c r="E788" s="43"/>
      <c r="F788" s="43"/>
      <c r="G788" s="43"/>
      <c r="H788" s="43"/>
      <c r="I788" s="43"/>
      <c r="J788" s="43"/>
      <c r="K788" s="43"/>
      <c r="L788" s="43"/>
      <c r="M788" s="40"/>
      <c r="N788" s="43"/>
      <c r="O788" s="27"/>
    </row>
    <row r="789" spans="1:15" x14ac:dyDescent="0.25">
      <c r="A789" s="18"/>
      <c r="B789" s="30"/>
      <c r="C789" s="43"/>
      <c r="D789" s="43"/>
      <c r="E789" s="43"/>
      <c r="F789" s="43"/>
      <c r="G789" s="43"/>
      <c r="H789" s="43"/>
      <c r="I789" s="43"/>
      <c r="J789" s="43"/>
      <c r="K789" s="43"/>
      <c r="L789" s="43"/>
      <c r="M789" s="40"/>
      <c r="N789" s="43"/>
      <c r="O789" s="27"/>
    </row>
  </sheetData>
  <mergeCells count="1">
    <mergeCell ref="L1:N1"/>
  </mergeCells>
  <conditionalFormatting sqref="J1">
    <cfRule type="expression" dxfId="8" priority="1">
      <formula>$M$41=FALSE</formula>
    </cfRule>
  </conditionalFormatting>
  <conditionalFormatting sqref="M41">
    <cfRule type="expression" dxfId="7" priority="2">
      <formula>M41=FALSE</formula>
    </cfRule>
  </conditionalFormatting>
  <pageMargins left="0.23622047244094491" right="0.27559055118110237" top="0.23622047244094491" bottom="0.27559055118110237" header="0.15748031496062992" footer="0.15748031496062992"/>
  <pageSetup paperSize="9" scale="73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13</vt:i4>
      </vt:variant>
      <vt:variant>
        <vt:lpstr>Benannte Bereiche</vt:lpstr>
      </vt:variant>
      <vt:variant>
        <vt:i4>12</vt:i4>
      </vt:variant>
    </vt:vector>
  </HeadingPairs>
  <TitlesOfParts>
    <vt:vector size="25" baseType="lpstr"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DatMon</vt:lpstr>
      <vt:lpstr>'01'!Druckbereich</vt:lpstr>
      <vt:lpstr>'02'!Druckbereich</vt:lpstr>
      <vt:lpstr>'03'!Druckbereich</vt:lpstr>
      <vt:lpstr>'04'!Druckbereich</vt:lpstr>
      <vt:lpstr>'05'!Druckbereich</vt:lpstr>
      <vt:lpstr>'06'!Druckbereich</vt:lpstr>
      <vt:lpstr>'07'!Druckbereich</vt:lpstr>
      <vt:lpstr>'08'!Druckbereich</vt:lpstr>
      <vt:lpstr>'09'!Druckbereich</vt:lpstr>
      <vt:lpstr>'10'!Druckbereich</vt:lpstr>
      <vt:lpstr>'11'!Druckbereich</vt:lpstr>
      <vt:lpstr>'12'!Druckbereich</vt:lpstr>
    </vt:vector>
  </TitlesOfParts>
  <Company>e-control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Brozka Martin</dc:creator>
  <cp:lastModifiedBy>Brozka Martin</cp:lastModifiedBy>
  <cp:lastPrinted>2017-04-27T13:43:57Z</cp:lastPrinted>
  <dcterms:created xsi:type="dcterms:W3CDTF">2017-04-27T09:29:02Z</dcterms:created>
  <dcterms:modified xsi:type="dcterms:W3CDTF">2024-04-26T05:35:06Z</dcterms:modified>
</cp:coreProperties>
</file>