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DieseArbeitsmappe"/>
  <xr:revisionPtr revIDLastSave="0" documentId="13_ncr:1_{9F978B43-D6BB-4350-BF9F-314D7A02B7AC}" xr6:coauthVersionLast="47" xr6:coauthVersionMax="47"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110" yWindow="-110" windowWidth="34620" windowHeight="14020"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 i="61" l="1"/>
  <c r="G62" i="61"/>
  <c r="G63" i="61"/>
  <c r="G64" i="61"/>
  <c r="G65" i="61"/>
  <c r="G66" i="61"/>
  <c r="G67" i="61"/>
  <c r="G68" i="61"/>
  <c r="G69" i="61"/>
  <c r="G70" i="61"/>
  <c r="G71" i="61"/>
  <c r="G72" i="61"/>
  <c r="G73" i="61"/>
  <c r="G74" i="61"/>
  <c r="G75" i="61"/>
  <c r="G76" i="61"/>
  <c r="G77" i="61"/>
  <c r="G78" i="61"/>
  <c r="G79" i="61"/>
  <c r="G80" i="61"/>
  <c r="G81" i="61"/>
  <c r="G82" i="61"/>
  <c r="G83" i="61"/>
  <c r="G84" i="61"/>
  <c r="G85" i="61"/>
  <c r="G86" i="61"/>
  <c r="G87" i="61"/>
  <c r="G88" i="61"/>
  <c r="G89" i="61"/>
  <c r="G90" i="61"/>
  <c r="G91" i="61"/>
  <c r="G92" i="61"/>
  <c r="G93" i="61"/>
  <c r="G94" i="61"/>
  <c r="G95" i="61"/>
  <c r="G96" i="61"/>
  <c r="G97" i="61"/>
  <c r="G98" i="61"/>
  <c r="G99" i="61"/>
  <c r="G100" i="61"/>
  <c r="G101" i="61"/>
  <c r="G102" i="61"/>
  <c r="G103" i="61"/>
  <c r="G104" i="61"/>
  <c r="G105" i="61"/>
  <c r="G106" i="61"/>
  <c r="G107" i="61"/>
  <c r="G108" i="61"/>
  <c r="G109" i="61"/>
  <c r="G110" i="61"/>
  <c r="G111" i="61"/>
  <c r="G112" i="61"/>
  <c r="G113" i="61"/>
  <c r="G114" i="61"/>
  <c r="G115" i="61"/>
  <c r="G116" i="61"/>
  <c r="G117" i="61"/>
  <c r="G118" i="61"/>
  <c r="G119" i="61"/>
  <c r="G120" i="61"/>
  <c r="G121" i="61"/>
  <c r="G122" i="61"/>
  <c r="G123" i="61"/>
  <c r="G124" i="61"/>
  <c r="G125" i="61"/>
  <c r="G126" i="61"/>
  <c r="G127" i="61"/>
  <c r="G128" i="61"/>
  <c r="G129" i="61"/>
  <c r="G130" i="61"/>
  <c r="G131" i="61"/>
  <c r="G132" i="61"/>
  <c r="G133" i="61"/>
  <c r="G134" i="61"/>
  <c r="G135" i="61"/>
  <c r="G136" i="61"/>
  <c r="G137" i="61"/>
  <c r="G138" i="61"/>
  <c r="G139" i="61"/>
  <c r="G140" i="61"/>
  <c r="G141" i="61"/>
  <c r="G142" i="61"/>
  <c r="G143" i="61"/>
  <c r="G144" i="61"/>
  <c r="G145" i="61"/>
  <c r="G146" i="61"/>
  <c r="G147" i="61"/>
  <c r="G148" i="61"/>
  <c r="G149" i="61"/>
  <c r="G150" i="61"/>
  <c r="D35" i="64"/>
  <c r="D34" i="64"/>
  <c r="C20" i="64"/>
  <c r="C19" i="64"/>
  <c r="C18" i="64"/>
  <c r="C17" i="64"/>
  <c r="C16" i="64"/>
  <c r="C15" i="64"/>
  <c r="C14" i="64"/>
  <c r="C12" i="64"/>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s="1"/>
  <c r="N13" i="34"/>
  <c r="M13" i="34"/>
  <c r="N14" i="34"/>
  <c r="M14" i="34" s="1"/>
  <c r="N15" i="34"/>
  <c r="M15" i="34"/>
  <c r="N16" i="34"/>
  <c r="M16" i="34"/>
  <c r="N17" i="34"/>
  <c r="M17" i="34"/>
  <c r="N18" i="34"/>
  <c r="M18" i="34"/>
  <c r="N19" i="34"/>
  <c r="M19" i="34"/>
  <c r="N20" i="34"/>
  <c r="M20" i="34"/>
  <c r="N21" i="34"/>
  <c r="M21" i="34"/>
  <c r="N22" i="34"/>
  <c r="M22" i="34" s="1"/>
  <c r="N23" i="34"/>
  <c r="M23" i="34" s="1"/>
  <c r="N24" i="34"/>
  <c r="N25" i="34"/>
  <c r="N26" i="34"/>
  <c r="M26" i="34" s="1"/>
  <c r="N27" i="34"/>
  <c r="M27" i="34"/>
  <c r="N28" i="34"/>
  <c r="M28" i="34"/>
  <c r="N29" i="34"/>
  <c r="M29" i="34"/>
  <c r="N30" i="34"/>
  <c r="M30" i="34" s="1"/>
  <c r="N31" i="34"/>
  <c r="M31" i="34" s="1"/>
  <c r="N32" i="34"/>
  <c r="N33" i="34"/>
  <c r="M33" i="34"/>
  <c r="N34" i="34"/>
  <c r="M34" i="34"/>
  <c r="N35" i="34"/>
  <c r="M35" i="34"/>
  <c r="N36" i="34"/>
  <c r="M36" i="34"/>
  <c r="N37" i="34"/>
  <c r="M37" i="34"/>
  <c r="N38" i="34"/>
  <c r="N39" i="34"/>
  <c r="M39" i="34"/>
  <c r="N40" i="34"/>
  <c r="M40" i="34" s="1"/>
  <c r="N41" i="34"/>
  <c r="M41" i="34"/>
  <c r="N42" i="34"/>
  <c r="M42" i="34" s="1"/>
  <c r="N43" i="34"/>
  <c r="M43" i="34"/>
  <c r="N44" i="34"/>
  <c r="M44" i="34"/>
  <c r="N45" i="34"/>
  <c r="M45" i="34"/>
  <c r="N46" i="34"/>
  <c r="M46" i="34"/>
  <c r="N47" i="34"/>
  <c r="M47" i="34"/>
  <c r="N48" i="34"/>
  <c r="M48" i="34"/>
  <c r="N49" i="34"/>
  <c r="M49" i="34"/>
  <c r="N50" i="34"/>
  <c r="M50" i="34" s="1"/>
  <c r="N51" i="34"/>
  <c r="M51" i="34" s="1"/>
  <c r="N52" i="34"/>
  <c r="M52" i="34"/>
  <c r="N53" i="34"/>
  <c r="M53" i="34" s="1"/>
  <c r="N54" i="34"/>
  <c r="N55" i="34"/>
  <c r="M55" i="34"/>
  <c r="N56" i="34"/>
  <c r="M56" i="34"/>
  <c r="N57" i="34"/>
  <c r="M57" i="34"/>
  <c r="N58" i="34"/>
  <c r="N59" i="34"/>
  <c r="M59" i="34"/>
  <c r="N60" i="34"/>
  <c r="M60" i="34" s="1"/>
  <c r="N61" i="34"/>
  <c r="M61" i="34"/>
  <c r="N62" i="34"/>
  <c r="M62" i="34" s="1"/>
  <c r="N63" i="34"/>
  <c r="M63" i="34"/>
  <c r="N64" i="34"/>
  <c r="M64" i="34" s="1"/>
  <c r="N65" i="34"/>
  <c r="M65" i="34" s="1"/>
  <c r="N66" i="34"/>
  <c r="M66" i="34"/>
  <c r="N67" i="34"/>
  <c r="M67" i="34" s="1"/>
  <c r="N68" i="34"/>
  <c r="M68" i="34"/>
  <c r="N69" i="34"/>
  <c r="M69" i="34" s="1"/>
  <c r="N70" i="34"/>
  <c r="N11" i="34"/>
  <c r="M11" i="34"/>
  <c r="M24" i="34"/>
  <c r="M25" i="34"/>
  <c r="M32" i="34"/>
  <c r="M38" i="34"/>
  <c r="M54" i="34"/>
  <c r="M58" i="34"/>
  <c r="M70" i="34"/>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s="1"/>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 r="C13" i="64" l="1"/>
  <c r="C30" i="64" s="1"/>
  <c r="C32" i="64"/>
  <c r="B32" i="64" s="1"/>
  <c r="D30" i="64"/>
</calcChain>
</file>

<file path=xl/sharedStrings.xml><?xml version="1.0" encoding="utf-8"?>
<sst xmlns="http://schemas.openxmlformats.org/spreadsheetml/2006/main" count="294" uniqueCount="154">
  <si>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</si>
  <si>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</si>
  <si>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</si>
  <si>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</si>
  <si>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</si>
  <si>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</si>
  <si>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</si>
  <si>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</si>
  <si>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</si>
  <si>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</si>
  <si>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</si>
  <si>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</si>
  <si>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</si>
  <si>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</si>
  <si>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</si>
  <si>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</si>
  <si>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</si>
  <si>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</si>
  <si>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</si>
  <si>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</si>
  <si>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</si>
  <si>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</si>
  <si>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</si>
  <si>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</si>
  <si>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</si>
  <si>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</si>
  <si>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</si>
  <si>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</si>
  <si>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</si>
  <si>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</si>
  <si>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</si>
  <si>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</si>
  <si>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</si>
  <si>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</si>
  <si>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</si>
  <si>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</si>
  <si>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</si>
  <si>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</si>
  <si>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</si>
  <si>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</si>
  <si>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</si>
  <si>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</si>
  <si>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</si>
  <si>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</si>
  <si>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</si>
  <si>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</si>
  <si>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</si>
  <si>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</si>
  <si>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</si>
  <si>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</si>
  <si>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</si>
  <si>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</si>
  <si>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</si>
  <si>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</si>
  <si>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</si>
  <si>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</si>
  <si>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</si>
  <si>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</si>
  <si>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</si>
  <si>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</si>
  <si>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</si>
  <si>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</si>
  <si>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</si>
  <si>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</si>
  <si>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</si>
  <si>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</si>
  <si>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</si>
  <si>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</si>
  <si>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</si>
  <si>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</si>
  <si>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</si>
  <si>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</si>
  <si>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</si>
  <si>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</si>
  <si>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</si>
  <si>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</si>
  <si>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</si>
  <si>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</si>
  <si>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</si>
  <si>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</si>
  <si>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</si>
  <si>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</si>
  <si>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</si>
  <si>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</si>
  <si>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</si>
  <si>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</si>
  <si>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</si>
  <si>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</si>
  <si>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</si>
  <si>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</si>
  <si>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</si>
  <si>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</si>
  <si>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</si>
  <si>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</si>
  <si>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</si>
  <si>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</si>
  <si>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</si>
  <si>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</si>
  <si>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</si>
  <si>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</si>
  <si>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</si>
  <si>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</si>
  <si>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</si>
  <si>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</si>
  <si>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</si>
  <si>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</si>
  <si>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</si>
  <si>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</si>
  <si>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</si>
  <si>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</si>
  <si>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</si>
  <si>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</si>
  <si>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</si>
  <si>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</si>
  <si>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</si>
  <si>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</si>
  <si>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</si>
  <si>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</si>
  <si>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</si>
  <si>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</si>
  <si>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</si>
  <si>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</si>
  <si>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</si>
  <si>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</si>
  <si>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</si>
  <si>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</si>
  <si>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</si>
  <si>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</si>
  <si>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</si>
  <si>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</si>
  <si>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</si>
  <si>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</si>
  <si>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</si>
  <si>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</si>
  <si>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</si>
  <si>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</si>
  <si>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</si>
  <si>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</si>
  <si>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</si>
  <si>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</si>
  <si>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</si>
  <si>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</si>
  <si>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</si>
  <si>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</si>
  <si>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</si>
  <si>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</si>
  <si>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</si>
  <si>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t>Kontaktadresse:</t>
  </si>
  <si>
    <t>Datenübermittlung mittels Fileshare:</t>
  </si>
  <si>
    <t>https://statistics.e-control.at/</t>
  </si>
  <si>
    <t>Meldetermin:</t>
  </si>
  <si>
    <t>Stromerzeugung</t>
  </si>
  <si>
    <t>Strom-
erzeugung</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</si>
  <si>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282/2022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</si>
</sst>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0.000\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
      <u/>
      <sz val="10"/>
      <color rgb="FFFF0000"/>
      <name val="Arial"/>
      <family val="2"/>
    </font>
    <font>
      <sz val="10"/>
      <color indexed="54"/>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2"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3" fillId="0" borderId="0" applyFill="0" applyBorder="0" applyProtection="0"/>
    <xf numFmtId="0" fontId="24" fillId="0" borderId="0" applyNumberFormat="0" applyFill="0" applyBorder="0" applyAlignment="0" applyProtection="0"/>
    <xf numFmtId="0" fontId="10" fillId="0" borderId="0"/>
    <xf numFmtId="0" fontId="10" fillId="0" borderId="0"/>
    <xf numFmtId="0" fontId="22" fillId="0" borderId="0"/>
    <xf numFmtId="0" fontId="22" fillId="0" borderId="0"/>
    <xf numFmtId="0" fontId="10" fillId="0" borderId="0"/>
    <xf numFmtId="0" fontId="22" fillId="0" borderId="0"/>
    <xf numFmtId="0" fontId="10" fillId="0" borderId="0"/>
    <xf numFmtId="0" fontId="9" fillId="0" borderId="0"/>
    <xf numFmtId="0" fontId="9" fillId="0" borderId="0"/>
    <xf numFmtId="0" fontId="9" fillId="0" borderId="0"/>
    <xf numFmtId="0" fontId="9"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8">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Protection="1">
      <protection hidden="1"/>
    </xf>
    <xf numFmtId="0" fontId="10" fillId="0" borderId="0" xfId="3" applyAlignment="1" applyProtection="1">
      <alignment horizontal="left" indent="1"/>
      <protection hidden="1"/>
    </xf>
    <xf numFmtId="0" fontId="10" fillId="0" borderId="0" xfId="3" applyAlignment="1" applyProtection="1">
      <alignment horizontal="left"/>
      <protection hidden="1"/>
    </xf>
    <xf numFmtId="0" fontId="10" fillId="0" borderId="0" xfId="3" applyAlignment="1" applyProtection="1">
      <alignment horizontal="left" indent="1"/>
      <protection locked="0"/>
    </xf>
    <xf numFmtId="0" fontId="10" fillId="0" borderId="0" xfId="3" applyProtection="1">
      <protection locked="0"/>
    </xf>
    <xf numFmtId="49" fontId="10" fillId="0" borderId="0" xfId="3" applyNumberFormat="1" applyAlignment="1" applyProtection="1">
      <alignment horizontal="center"/>
      <protection locked="0"/>
    </xf>
    <xf numFmtId="49" fontId="10" fillId="0" borderId="0" xfId="3" applyNumberFormat="1" applyAlignment="1" applyProtection="1">
      <alignment horizontal="center"/>
      <protection hidden="1"/>
    </xf>
    <xf numFmtId="0" fontId="13" fillId="0" borderId="0" xfId="0" applyFont="1" applyAlignment="1" applyProtection="1">
      <alignment horizontal="center"/>
      <protection hidden="1"/>
    </xf>
    <xf numFmtId="0" fontId="10" fillId="0" borderId="0" xfId="3" applyAlignment="1" applyProtection="1">
      <alignment horizontal="justify" vertical="top"/>
      <protection hidden="1"/>
    </xf>
    <xf numFmtId="0" fontId="10" fillId="0" borderId="0" xfId="3"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Alignment="1">
      <alignment horizontal="right"/>
    </xf>
    <xf numFmtId="0" fontId="15" fillId="0" borderId="0" xfId="0" applyFont="1" applyProtection="1">
      <protection hidden="1"/>
    </xf>
    <xf numFmtId="49" fontId="11" fillId="0" borderId="0" xfId="3" applyNumberFormat="1" applyFont="1" applyAlignment="1" applyProtection="1">
      <alignment horizontal="center"/>
      <protection hidden="1"/>
    </xf>
    <xf numFmtId="0" fontId="10" fillId="2" borderId="8" xfId="3" applyFill="1" applyBorder="1" applyAlignment="1" applyProtection="1">
      <alignment horizontal="center" vertical="center" wrapText="1"/>
      <protection hidden="1"/>
    </xf>
    <xf numFmtId="0" fontId="10" fillId="2" borderId="6" xfId="3" applyFill="1" applyBorder="1" applyAlignment="1" applyProtection="1">
      <alignment horizontal="center" vertical="center" wrapText="1"/>
      <protection hidden="1"/>
    </xf>
    <xf numFmtId="49" fontId="10" fillId="2" borderId="6"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164" fontId="10" fillId="3" borderId="19" xfId="3" applyNumberFormat="1" applyFill="1" applyBorder="1" applyAlignment="1" applyProtection="1">
      <alignment horizontal="left" vertical="center" indent="1"/>
      <protection locked="0"/>
    </xf>
    <xf numFmtId="164" fontId="10" fillId="3" borderId="19" xfId="3" applyNumberFormat="1" applyFill="1" applyBorder="1" applyAlignment="1" applyProtection="1">
      <alignment horizontal="right" vertical="center"/>
      <protection locked="0"/>
    </xf>
    <xf numFmtId="164" fontId="10" fillId="3" borderId="20" xfId="3" applyNumberFormat="1" applyFill="1" applyBorder="1" applyAlignment="1" applyProtection="1">
      <alignment horizontal="left" vertical="center" indent="1"/>
      <protection locked="0"/>
    </xf>
    <xf numFmtId="164" fontId="10" fillId="3" borderId="20" xfId="3" applyNumberForma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ill="1" applyBorder="1" applyAlignment="1" applyProtection="1">
      <alignment horizontal="center" vertical="center"/>
      <protection locked="0"/>
    </xf>
    <xf numFmtId="1" fontId="10" fillId="3" borderId="19" xfId="3" applyNumberFormat="1" applyFill="1" applyBorder="1" applyAlignment="1" applyProtection="1">
      <alignment horizontal="center" vertical="center"/>
      <protection locked="0"/>
    </xf>
    <xf numFmtId="165" fontId="10" fillId="3" borderId="19" xfId="3" applyNumberForma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ill="1" applyBorder="1" applyAlignment="1" applyProtection="1">
      <alignment horizontal="center" vertical="center"/>
      <protection locked="0"/>
    </xf>
    <xf numFmtId="1" fontId="10" fillId="3" borderId="20" xfId="3" applyNumberFormat="1" applyFill="1" applyBorder="1" applyAlignment="1" applyProtection="1">
      <alignment horizontal="center" vertical="center"/>
      <protection locked="0"/>
    </xf>
    <xf numFmtId="165" fontId="10" fillId="3" borderId="20" xfId="3" applyNumberForma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ill="1" applyBorder="1" applyAlignment="1" applyProtection="1">
      <alignment horizontal="right" vertical="center"/>
      <protection locked="0"/>
    </xf>
    <xf numFmtId="167" fontId="10" fillId="3" borderId="19" xfId="3" applyNumberFormat="1" applyFill="1" applyBorder="1" applyAlignment="1" applyProtection="1">
      <alignment vertical="center"/>
      <protection locked="0"/>
    </xf>
    <xf numFmtId="167" fontId="10" fillId="3" borderId="20" xfId="3" applyNumberForma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ill="1" applyBorder="1" applyAlignment="1" applyProtection="1">
      <alignment horizontal="left" vertical="center" indent="1"/>
      <protection locked="0"/>
    </xf>
    <xf numFmtId="168" fontId="10" fillId="3" borderId="20" xfId="3" applyNumberFormat="1" applyFill="1" applyBorder="1" applyAlignment="1" applyProtection="1">
      <alignment horizontal="left" vertical="center" indent="1"/>
      <protection locked="0"/>
    </xf>
    <xf numFmtId="0" fontId="18" fillId="2" borderId="19" xfId="3" applyFont="1" applyFill="1" applyBorder="1" applyAlignment="1" applyProtection="1">
      <alignment horizontal="left" vertical="center" wrapText="1" indent="1"/>
      <protection hidden="1"/>
    </xf>
    <xf numFmtId="0" fontId="18" fillId="2" borderId="20" xfId="3" applyFont="1" applyFill="1" applyBorder="1" applyAlignment="1" applyProtection="1">
      <alignment horizontal="left" vertical="center" wrapText="1" indent="1"/>
      <protection hidden="1"/>
    </xf>
    <xf numFmtId="0" fontId="18" fillId="2" borderId="18" xfId="3" applyFont="1" applyFill="1" applyBorder="1" applyAlignment="1" applyProtection="1">
      <alignment horizontal="left" vertical="center" wrapText="1" indent="1"/>
      <protection hidden="1"/>
    </xf>
    <xf numFmtId="0" fontId="18"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0" fontId="20"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Alignment="1" applyProtection="1">
      <alignment horizontal="center"/>
      <protection hidden="1"/>
    </xf>
    <xf numFmtId="2" fontId="10" fillId="0" borderId="0" xfId="3" applyNumberFormat="1" applyAlignment="1" applyProtection="1">
      <alignment horizontal="left" indent="1"/>
      <protection hidden="1"/>
    </xf>
    <xf numFmtId="0" fontId="25" fillId="0" borderId="0" xfId="0" applyFont="1" applyProtection="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Alignment="1" applyProtection="1">
      <alignment horizontal="right"/>
      <protection locked="0"/>
    </xf>
    <xf numFmtId="0" fontId="10" fillId="2" borderId="5" xfId="3" applyFill="1" applyBorder="1" applyAlignment="1" applyProtection="1">
      <alignment horizontal="center" vertical="center" wrapText="1"/>
      <protection locked="0"/>
    </xf>
    <xf numFmtId="0" fontId="10" fillId="0" borderId="0" xfId="3" applyAlignment="1" applyProtection="1">
      <alignment vertical="center"/>
      <protection locked="0"/>
    </xf>
    <xf numFmtId="0" fontId="26" fillId="0" borderId="0" xfId="0" applyFont="1" applyProtection="1">
      <protection hidden="1"/>
    </xf>
    <xf numFmtId="172" fontId="10" fillId="3" borderId="18" xfId="3" applyNumberFormat="1" applyFill="1" applyBorder="1" applyAlignment="1" applyProtection="1">
      <alignment horizontal="right" vertical="center"/>
      <protection locked="0"/>
    </xf>
    <xf numFmtId="0" fontId="20" fillId="0" borderId="0" xfId="3" applyFont="1" applyAlignment="1" applyProtection="1">
      <alignment horizontal="right"/>
      <protection hidden="1"/>
    </xf>
    <xf numFmtId="172" fontId="10" fillId="3" borderId="20" xfId="3" applyNumberFormat="1" applyFill="1" applyBorder="1" applyAlignment="1" applyProtection="1">
      <alignment horizontal="right" vertical="center"/>
      <protection locked="0"/>
    </xf>
    <xf numFmtId="172" fontId="10" fillId="3" borderId="19" xfId="3" applyNumberFormat="1" applyFill="1" applyBorder="1" applyAlignment="1" applyProtection="1">
      <alignment horizontal="right" vertical="center"/>
      <protection locked="0"/>
    </xf>
    <xf numFmtId="0" fontId="26" fillId="0" borderId="0" xfId="3" applyFont="1"/>
    <xf numFmtId="0" fontId="26" fillId="0" borderId="0" xfId="3" applyFont="1" applyProtection="1">
      <protection hidden="1"/>
    </xf>
    <xf numFmtId="0" fontId="10" fillId="5" borderId="6" xfId="3" applyFill="1" applyBorder="1" applyAlignment="1" applyProtection="1">
      <alignment horizontal="center" vertical="center"/>
      <protection locked="0"/>
    </xf>
    <xf numFmtId="0" fontId="20" fillId="0" borderId="0" xfId="3" applyFont="1" applyProtection="1">
      <protection hidden="1"/>
    </xf>
    <xf numFmtId="172" fontId="10" fillId="6" borderId="19" xfId="3" applyNumberFormat="1" applyFill="1" applyBorder="1" applyAlignment="1" applyProtection="1">
      <alignment horizontal="right" vertical="center"/>
      <protection hidden="1"/>
    </xf>
    <xf numFmtId="172" fontId="10" fillId="6" borderId="20" xfId="3" applyNumberFormat="1" applyFill="1" applyBorder="1" applyAlignment="1" applyProtection="1">
      <alignment horizontal="right" vertical="center"/>
      <protection hidden="1"/>
    </xf>
    <xf numFmtId="172" fontId="10" fillId="6" borderId="18" xfId="3" applyNumberFormat="1" applyFill="1" applyBorder="1" applyAlignment="1" applyProtection="1">
      <alignment horizontal="right" vertical="center"/>
      <protection hidden="1"/>
    </xf>
    <xf numFmtId="172" fontId="10" fillId="6" borderId="5" xfId="3" applyNumberFormat="1" applyFill="1" applyBorder="1" applyAlignment="1" applyProtection="1">
      <alignment horizontal="right" vertical="center"/>
      <protection hidden="1"/>
    </xf>
    <xf numFmtId="0" fontId="10" fillId="6" borderId="1" xfId="3" applyFill="1" applyBorder="1" applyAlignment="1" applyProtection="1">
      <alignment horizontal="left" vertical="center" indent="1"/>
      <protection hidden="1"/>
    </xf>
    <xf numFmtId="0" fontId="10" fillId="6" borderId="10" xfId="3" applyFill="1" applyBorder="1" applyAlignment="1" applyProtection="1">
      <alignment horizontal="left" vertical="center"/>
      <protection hidden="1"/>
    </xf>
    <xf numFmtId="49" fontId="10" fillId="0" borderId="0" xfId="3" applyNumberFormat="1" applyAlignment="1" applyProtection="1">
      <alignment horizontal="left" indent="1"/>
      <protection hidden="1"/>
    </xf>
    <xf numFmtId="0" fontId="18" fillId="2" borderId="6" xfId="3" applyFont="1" applyFill="1" applyBorder="1" applyAlignment="1" applyProtection="1">
      <alignment horizontal="center" vertical="center" wrapText="1"/>
      <protection hidden="1"/>
    </xf>
    <xf numFmtId="172" fontId="10" fillId="7" borderId="19" xfId="3" applyNumberFormat="1" applyFill="1" applyBorder="1" applyAlignment="1" applyProtection="1">
      <alignment horizontal="right" vertical="center"/>
      <protection hidden="1"/>
    </xf>
    <xf numFmtId="9" fontId="10" fillId="7" borderId="20" xfId="3" applyNumberFormat="1" applyFill="1" applyBorder="1" applyAlignment="1" applyProtection="1">
      <alignment horizontal="center" vertical="center" wrapText="1"/>
      <protection hidden="1"/>
    </xf>
    <xf numFmtId="9" fontId="10" fillId="7" borderId="19" xfId="3" applyNumberFormat="1" applyFill="1" applyBorder="1" applyAlignment="1" applyProtection="1">
      <alignment horizontal="center" vertical="center" wrapText="1"/>
      <protection hidden="1"/>
    </xf>
    <xf numFmtId="0" fontId="10" fillId="7" borderId="20" xfId="3" applyFill="1" applyBorder="1" applyAlignment="1" applyProtection="1">
      <alignment horizontal="center" vertical="center" wrapText="1"/>
      <protection hidden="1"/>
    </xf>
    <xf numFmtId="0" fontId="10" fillId="7" borderId="19" xfId="3" applyFill="1" applyBorder="1" applyAlignment="1" applyProtection="1">
      <alignment horizontal="center" vertical="center" wrapText="1"/>
      <protection hidden="1"/>
    </xf>
    <xf numFmtId="172" fontId="10" fillId="7" borderId="20" xfId="3" applyNumberFormat="1" applyFill="1" applyBorder="1" applyAlignment="1" applyProtection="1">
      <alignment horizontal="right" vertical="center"/>
      <protection hidden="1"/>
    </xf>
    <xf numFmtId="164" fontId="10" fillId="7" borderId="20" xfId="3" applyNumberFormat="1" applyFill="1" applyBorder="1" applyAlignment="1" applyProtection="1">
      <alignment horizontal="right" vertical="center"/>
      <protection hidden="1"/>
    </xf>
    <xf numFmtId="164" fontId="10" fillId="7" borderId="19" xfId="3" applyNumberFormat="1" applyFill="1" applyBorder="1" applyAlignment="1" applyProtection="1">
      <alignment horizontal="right" vertical="center"/>
      <protection hidden="1"/>
    </xf>
    <xf numFmtId="0" fontId="10" fillId="3" borderId="19" xfId="0" applyFont="1" applyFill="1" applyBorder="1" applyAlignment="1" applyProtection="1">
      <alignment horizontal="left" vertical="center" indent="1"/>
      <protection locked="0"/>
    </xf>
    <xf numFmtId="0" fontId="10" fillId="0" borderId="0" xfId="3"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0" fillId="0" borderId="0" xfId="3" applyAlignment="1" applyProtection="1">
      <alignment horizontal="center" vertical="center" wrapText="1"/>
      <protection hidden="1"/>
    </xf>
    <xf numFmtId="172" fontId="10" fillId="0" borderId="0" xfId="3" applyNumberFormat="1" applyAlignment="1" applyProtection="1">
      <alignment horizontal="right" vertical="center"/>
      <protection hidden="1"/>
    </xf>
    <xf numFmtId="0" fontId="17" fillId="0" borderId="0" xfId="1" applyFont="1" applyAlignment="1" applyProtection="1">
      <alignment horizontal="left"/>
      <protection hidden="1"/>
    </xf>
    <xf numFmtId="0" fontId="27" fillId="0" borderId="0" xfId="1" applyFont="1" applyAlignment="1" applyProtection="1">
      <alignment horizontal="left"/>
      <protection hidden="1"/>
    </xf>
    <xf numFmtId="0" fontId="28" fillId="0" borderId="0" xfId="0" applyFont="1" applyAlignment="1" applyProtection="1">
      <alignment horizontal="left"/>
      <protection hidden="1"/>
    </xf>
    <xf numFmtId="16" fontId="28" fillId="0" borderId="0" xfId="0" applyNumberFormat="1" applyFont="1" applyAlignment="1" applyProtection="1">
      <alignment horizontal="left" vertical="center" indent="2"/>
      <protection hidden="1"/>
    </xf>
    <xf numFmtId="16" fontId="28" fillId="0" borderId="0" xfId="0" applyNumberFormat="1" applyFont="1" applyAlignment="1" applyProtection="1">
      <alignment vertical="center"/>
      <protection hidden="1"/>
    </xf>
    <xf numFmtId="0" fontId="10" fillId="0" borderId="0" xfId="0" applyFont="1" applyAlignment="1" applyProtection="1">
      <alignment horizontal="right"/>
      <protection hidden="1"/>
    </xf>
    <xf numFmtId="0" fontId="10" fillId="0" borderId="0" xfId="3"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Alignment="1" applyProtection="1">
      <alignment horizontal="left" indent="1"/>
      <protection hidden="1"/>
    </xf>
    <xf numFmtId="0" fontId="10" fillId="2" borderId="17" xfId="3"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24" xfId="3"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0" borderId="0" xfId="3" applyAlignment="1" applyProtection="1">
      <alignment horizontal="center" vertical="center" wrapText="1"/>
      <protection hidden="1"/>
    </xf>
    <xf numFmtId="0" fontId="10" fillId="2" borderId="1" xfId="3" applyFill="1" applyBorder="1" applyAlignment="1" applyProtection="1">
      <alignment horizontal="left" vertical="center" indent="1"/>
      <protection hidden="1"/>
    </xf>
    <xf numFmtId="0" fontId="0" fillId="0" borderId="2" xfId="0" applyBorder="1" applyAlignment="1">
      <alignment horizontal="left" vertical="center" indent="1"/>
    </xf>
    <xf numFmtId="0" fontId="10" fillId="2" borderId="12" xfId="3"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3" xfId="3" applyFill="1" applyBorder="1" applyAlignment="1" applyProtection="1">
      <alignment horizontal="left" vertical="center" wrapText="1" indent="1"/>
      <protection hidden="1"/>
    </xf>
    <xf numFmtId="0" fontId="10" fillId="2" borderId="4" xfId="3" applyFill="1" applyBorder="1" applyAlignment="1" applyProtection="1">
      <alignment horizontal="left" vertical="center" wrapText="1" indent="1"/>
      <protection hidden="1"/>
    </xf>
    <xf numFmtId="0" fontId="10" fillId="2" borderId="5" xfId="3" applyFill="1" applyBorder="1" applyAlignment="1" applyProtection="1">
      <alignment horizontal="left" vertical="center" wrapText="1" indent="1"/>
      <protection hidden="1"/>
    </xf>
    <xf numFmtId="0" fontId="10" fillId="2" borderId="21" xfId="3"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ill="1" applyBorder="1" applyAlignment="1" applyProtection="1">
      <alignment horizontal="left" vertical="center" indent="1"/>
      <protection hidden="1"/>
    </xf>
    <xf numFmtId="0" fontId="0" fillId="0" borderId="23" xfId="0" applyBorder="1" applyAlignment="1">
      <alignment horizontal="left" vertical="center" indent="1"/>
    </xf>
    <xf numFmtId="0" fontId="10" fillId="2" borderId="7" xfId="3"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7" xfId="3" applyFill="1" applyBorder="1" applyAlignment="1" applyProtection="1">
      <alignment horizontal="left" vertical="center" wrapText="1" indent="1"/>
      <protection hidden="1"/>
    </xf>
    <xf numFmtId="0" fontId="10" fillId="2" borderId="9" xfId="3" applyFill="1" applyBorder="1" applyProtection="1">
      <protection hidden="1"/>
    </xf>
    <xf numFmtId="0" fontId="10" fillId="2" borderId="8" xfId="3" applyFill="1" applyBorder="1" applyProtection="1">
      <protection hidden="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9" xfId="3" applyFill="1" applyBorder="1" applyAlignment="1" applyProtection="1">
      <alignment horizontal="left" vertical="center" wrapText="1" indent="1"/>
      <protection hidden="1"/>
    </xf>
    <xf numFmtId="0" fontId="10" fillId="2" borderId="8" xfId="3" applyFill="1" applyBorder="1" applyAlignment="1" applyProtection="1">
      <alignment horizontal="left" vertical="center" wrapText="1" indent="1"/>
      <protection hidden="1"/>
    </xf>
    <xf numFmtId="0" fontId="10" fillId="2" borderId="12" xfId="3" applyFill="1" applyBorder="1" applyAlignment="1" applyProtection="1">
      <alignment horizontal="center" vertical="center" wrapText="1"/>
      <protection hidden="1"/>
    </xf>
    <xf numFmtId="0" fontId="10" fillId="2" borderId="11" xfId="3" applyFill="1" applyBorder="1" applyAlignment="1" applyProtection="1">
      <alignment horizontal="center" vertical="center" wrapText="1"/>
      <protection hidden="1"/>
    </xf>
    <xf numFmtId="0" fontId="10" fillId="2" borderId="15" xfId="3" applyFill="1" applyBorder="1" applyAlignment="1" applyProtection="1">
      <alignment horizontal="center" vertical="center" wrapText="1"/>
      <protection hidden="1"/>
    </xf>
    <xf numFmtId="0" fontId="10" fillId="2" borderId="16" xfId="3"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0">
    <dxf>
      <fill>
        <patternFill>
          <bgColor rgb="FFFA6969"/>
        </patternFill>
      </fill>
    </dxf>
    <dxf>
      <fill>
        <patternFill>
          <bgColor indexed="20"/>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A6969"/>
        </patternFill>
      </fill>
    </dxf>
    <dxf>
      <fill>
        <patternFill>
          <bgColor rgb="FFFA6969"/>
        </patternFill>
      </fill>
    </dxf>
    <dxf>
      <fill>
        <patternFill>
          <bgColor rgb="FFFA6969"/>
        </patternFill>
      </fill>
    </dxf>
    <dxf>
      <fill>
        <patternFill>
          <bgColor rgb="FFFA6969"/>
        </patternFill>
      </fill>
    </dxf>
    <dxf>
      <font>
        <b/>
        <i val="0"/>
        <condense val="0"/>
        <extend val="0"/>
        <color indexed="62"/>
      </font>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A6969"/>
        </patternFill>
      </fill>
    </dxf>
    <dxf>
      <fill>
        <patternFill>
          <bgColor indexed="20"/>
        </patternFill>
      </fill>
    </dxf>
    <dxf>
      <fill>
        <patternFill>
          <bgColor rgb="FFFF6969"/>
        </patternFill>
      </fill>
    </dxf>
    <dxf>
      <fill>
        <patternFill>
          <bgColor indexed="20"/>
        </patternFill>
      </fill>
    </dxf>
    <dxf>
      <font>
        <b/>
        <i val="0"/>
        <condense val="0"/>
        <extend val="0"/>
        <color indexed="62"/>
      </font>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0</xdr:col>
      <xdr:colOff>1800225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6328125" defaultRowHeight="12.75" customHeight="1" x14ac:dyDescent="0.25"/>
  <cols>
    <col min="1" max="1" width="31.36328125" style="3" bestFit="1" customWidth="1"/>
    <col min="2" max="2" width="45.6328125" style="3" customWidth="1"/>
    <col min="3" max="3" width="20.6328125" style="3" customWidth="1"/>
    <col min="4" max="5" width="40.6328125" style="1" customWidth="1"/>
    <col min="6" max="16384" width="10.6328125" style="1"/>
  </cols>
  <sheetData>
    <row r="1" spans="1:5" ht="50.15" customHeight="1" x14ac:dyDescent="0.25">
      <c r="A1" s="6"/>
      <c r="D1" s="7"/>
      <c r="E1" s="7"/>
    </row>
    <row r="2" spans="1:5" ht="12.5" x14ac:dyDescent="0.25">
      <c r="A2" s="111" t="s">
        <v>1</v>
      </c>
    </row>
    <row r="4" spans="1:5" ht="12.75" customHeight="1" x14ac:dyDescent="0.25">
      <c r="A4" s="122" t="s">
        <v>150</v>
      </c>
      <c r="B4" s="121" t="str">
        <f>"bis zum 15. Februar "&amp;$B$11+1</f>
        <v>bis zum 15. Februar 2024</v>
      </c>
      <c r="C4" s="7"/>
    </row>
    <row r="5" spans="1:5" ht="12.75" customHeight="1" x14ac:dyDescent="0.25">
      <c r="A5" s="7"/>
      <c r="B5" s="120"/>
    </row>
    <row r="6" spans="1:5" ht="12.5" x14ac:dyDescent="0.25">
      <c r="A6" s="122" t="s">
        <v>147</v>
      </c>
      <c r="B6" s="117" t="s">
        <v>41</v>
      </c>
      <c r="C6" s="1"/>
    </row>
    <row r="7" spans="1:5" ht="12.5" x14ac:dyDescent="0.25">
      <c r="A7" s="122" t="s">
        <v>40</v>
      </c>
      <c r="B7" s="119" t="s">
        <v>52</v>
      </c>
      <c r="C7" s="1"/>
    </row>
    <row r="8" spans="1:5" ht="12.5" x14ac:dyDescent="0.25">
      <c r="A8" s="122" t="s">
        <v>148</v>
      </c>
      <c r="B8" s="118" t="s">
        <v>149</v>
      </c>
      <c r="C8" s="1"/>
    </row>
    <row r="9" spans="1:5" ht="13" x14ac:dyDescent="0.25">
      <c r="A9" s="2"/>
      <c r="B9" s="4"/>
      <c r="C9" s="1"/>
      <c r="D9" s="7"/>
      <c r="E9" s="7"/>
    </row>
    <row r="10" spans="1:5" s="5" customFormat="1" ht="15.5" x14ac:dyDescent="0.25">
      <c r="A10" s="135" t="s">
        <v>145</v>
      </c>
      <c r="B10" s="136"/>
      <c r="C10" s="1"/>
      <c r="D10" s="127" t="s">
        <v>51</v>
      </c>
      <c r="E10" s="128"/>
    </row>
    <row r="11" spans="1:5" ht="15.5" x14ac:dyDescent="0.25">
      <c r="A11" s="67" t="s">
        <v>4</v>
      </c>
      <c r="B11" s="69">
        <v>2023</v>
      </c>
      <c r="C11" s="16" t="str">
        <f>IF(B11="","Pflichtfeld!","")</f>
        <v/>
      </c>
      <c r="D11" s="129"/>
      <c r="E11" s="130"/>
    </row>
    <row r="12" spans="1:5" ht="15.5" x14ac:dyDescent="0.25">
      <c r="A12" s="68" t="s">
        <v>3</v>
      </c>
      <c r="B12" s="70"/>
      <c r="C12" s="66" t="str">
        <f>IF(B12="","Pflichtfeld!","")</f>
        <v>Pflichtfeld!</v>
      </c>
      <c r="D12" s="131"/>
      <c r="E12" s="132"/>
    </row>
    <row r="13" spans="1:5" ht="12.75" customHeight="1" x14ac:dyDescent="0.25">
      <c r="A13" s="75" t="s">
        <v>54</v>
      </c>
      <c r="B13" s="108"/>
      <c r="C13" s="66" t="str">
        <f t="shared" ref="C13:C18" si="0">IF(AND($B$12&lt;&gt;"",B13=""),"Pflichtfeld!","")</f>
        <v/>
      </c>
      <c r="D13" s="131"/>
      <c r="E13" s="132"/>
    </row>
    <row r="14" spans="1:5" ht="12.75" customHeight="1" x14ac:dyDescent="0.25">
      <c r="A14" s="56" t="s">
        <v>55</v>
      </c>
      <c r="B14" s="76"/>
      <c r="C14" s="66" t="str">
        <f t="shared" si="0"/>
        <v/>
      </c>
      <c r="D14" s="131"/>
      <c r="E14" s="132"/>
    </row>
    <row r="15" spans="1:5" ht="12.75" customHeight="1" x14ac:dyDescent="0.25">
      <c r="A15" s="77" t="s">
        <v>56</v>
      </c>
      <c r="B15" s="76"/>
      <c r="C15" s="66" t="str">
        <f t="shared" si="0"/>
        <v/>
      </c>
      <c r="D15" s="131"/>
      <c r="E15" s="132"/>
    </row>
    <row r="16" spans="1:5" ht="12.75" customHeight="1" x14ac:dyDescent="0.25">
      <c r="A16" s="51" t="s">
        <v>42</v>
      </c>
      <c r="B16" s="45"/>
      <c r="C16" s="66" t="str">
        <f t="shared" si="0"/>
        <v/>
      </c>
      <c r="D16" s="131"/>
      <c r="E16" s="132"/>
    </row>
    <row r="17" spans="1:5" ht="12.75" customHeight="1" x14ac:dyDescent="0.25">
      <c r="A17" s="55" t="s">
        <v>37</v>
      </c>
      <c r="B17" s="76"/>
      <c r="C17" s="66" t="str">
        <f t="shared" si="0"/>
        <v/>
      </c>
      <c r="D17" s="131"/>
      <c r="E17" s="132"/>
    </row>
    <row r="18" spans="1:5" ht="12.75" customHeight="1" x14ac:dyDescent="0.25">
      <c r="A18" s="79" t="s">
        <v>36</v>
      </c>
      <c r="B18" s="78"/>
      <c r="C18" s="66" t="str">
        <f t="shared" si="0"/>
        <v/>
      </c>
      <c r="D18" s="133"/>
      <c r="E18" s="134"/>
    </row>
    <row r="19" spans="1:5" ht="12.5" x14ac:dyDescent="0.25">
      <c r="A19" s="8"/>
      <c r="B19" s="8"/>
      <c r="D19" s="7"/>
      <c r="E19" s="7"/>
    </row>
    <row r="20" spans="1:5" ht="12.5" x14ac:dyDescent="0.25">
      <c r="A20" s="8"/>
      <c r="B20" s="8"/>
      <c r="D20" s="7"/>
      <c r="E20" s="7"/>
    </row>
    <row r="21" spans="1:5" ht="25.5" customHeight="1" x14ac:dyDescent="0.25">
      <c r="A21" s="137" t="s">
        <v>144</v>
      </c>
      <c r="B21" s="137"/>
      <c r="C21" s="137"/>
      <c r="D21" s="137"/>
      <c r="E21" s="137"/>
    </row>
    <row r="22" spans="1:5" ht="12.75" customHeight="1" x14ac:dyDescent="0.3">
      <c r="A22" s="138" t="s">
        <v>146</v>
      </c>
      <c r="B22" s="138"/>
      <c r="C22" s="138"/>
      <c r="D22" s="138"/>
      <c r="E22" s="138"/>
    </row>
    <row r="23" spans="1:5" ht="12.5" x14ac:dyDescent="0.25">
      <c r="A23" s="109"/>
      <c r="B23" s="1"/>
      <c r="C23" s="109"/>
      <c r="D23" s="109"/>
    </row>
    <row r="24" spans="1:5" ht="43.5" customHeight="1" x14ac:dyDescent="0.25">
      <c r="A24" s="123" t="s">
        <v>124</v>
      </c>
      <c r="B24" s="123"/>
      <c r="C24" s="123"/>
      <c r="D24" s="123"/>
      <c r="E24" s="123"/>
    </row>
    <row r="25" spans="1:5" ht="12.5" x14ac:dyDescent="0.25">
      <c r="A25" s="110"/>
      <c r="B25" s="110"/>
      <c r="C25" s="110"/>
    </row>
    <row r="26" spans="1:5" ht="230.15" customHeight="1" x14ac:dyDescent="0.25">
      <c r="A26" s="124" t="s">
        <v>153</v>
      </c>
      <c r="B26" s="125"/>
      <c r="C26" s="125"/>
      <c r="D26" s="125"/>
      <c r="E26" s="126"/>
    </row>
    <row r="27" spans="1:5" ht="12.5" x14ac:dyDescent="0.25">
      <c r="A27" s="110"/>
      <c r="B27" s="110"/>
      <c r="C27" s="110"/>
    </row>
    <row r="28" spans="1:5" ht="12.5" x14ac:dyDescent="0.25">
      <c r="A28" s="110"/>
      <c r="B28" s="110"/>
      <c r="C28" s="110"/>
    </row>
    <row r="29" spans="1:5" ht="12.5" x14ac:dyDescent="0.25">
      <c r="A29" s="110"/>
      <c r="B29" s="110"/>
      <c r="C29" s="110"/>
    </row>
  </sheetData>
  <sheetProtection algorithmName="SHA-512" hashValue="Q7s1YWBEfv3mV7jnrZKeKuMyVvoAhtRI9C2BDPjs7kdzoPmsWuVqp+0BS0FBJP31JDWY1gtSHdI1nxtXAv1zDw==" saltValue="o/cZV9GrONMno5a2Af6twg=="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29" priority="2" stopIfTrue="1">
      <formula>B12=""</formula>
    </cfRule>
  </conditionalFormatting>
  <conditionalFormatting sqref="B13:B18">
    <cfRule type="expression" dxfId="28" priority="1" stopIfTrue="1">
      <formula>AND($B$12&lt;&gt;"",B13="")</formula>
    </cfRule>
  </conditionalFormatting>
  <hyperlinks>
    <hyperlink ref="B8" r:id="rId1" xr:uid="{D1E5FF4B-0BA2-43B7-893D-D0AFC879B17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6328125" defaultRowHeight="12.75" customHeight="1" x14ac:dyDescent="0.25"/>
  <cols>
    <col min="1" max="1" width="30.6328125" style="10" customWidth="1"/>
    <col min="2" max="2" width="39.08984375" style="10" customWidth="1"/>
    <col min="3" max="3" width="15.6328125" style="9" customWidth="1"/>
    <col min="4" max="4" width="17.6328125" style="10" bestFit="1" customWidth="1"/>
    <col min="5" max="5" width="35.54296875" style="9" customWidth="1"/>
    <col min="6" max="14" width="10.6328125" style="9" customWidth="1"/>
    <col min="15" max="15" width="10.6328125" style="8"/>
    <col min="16" max="16" width="10.6328125" style="8" customWidth="1"/>
    <col min="17" max="16384" width="10.6328125" style="8"/>
  </cols>
  <sheetData>
    <row r="1" spans="1:5" ht="15.75" customHeight="1" x14ac:dyDescent="0.25">
      <c r="A1" s="6"/>
      <c r="B1" s="3"/>
    </row>
    <row r="2" spans="1:5" ht="15.75" customHeight="1" x14ac:dyDescent="0.25"/>
    <row r="3" spans="1:5" ht="15.75" customHeight="1" x14ac:dyDescent="0.25"/>
    <row r="4" spans="1:5" ht="15.75" customHeight="1" x14ac:dyDescent="0.25">
      <c r="A4" s="111" t="s">
        <v>1</v>
      </c>
      <c r="C4" s="17"/>
      <c r="D4" s="17"/>
    </row>
    <row r="5" spans="1:5" ht="15.75" customHeight="1" x14ac:dyDescent="0.25">
      <c r="A5" s="112" t="str">
        <f>"Jahreserhebung Erzeuger Strom "&amp;U!$B$11</f>
        <v>Jahreserhebung Erzeuger Strom 2023</v>
      </c>
      <c r="B5" s="113"/>
      <c r="C5" s="114"/>
      <c r="D5" s="143"/>
      <c r="E5" s="10" t="s">
        <v>123</v>
      </c>
    </row>
    <row r="6" spans="1:5" ht="15.75" customHeight="1" x14ac:dyDescent="0.25">
      <c r="A6" s="65" t="s">
        <v>3</v>
      </c>
      <c r="B6" s="112" t="str">
        <f>IF(U!$B$12&lt;&gt;"",U!$B$12,"")</f>
        <v/>
      </c>
      <c r="C6" s="114"/>
      <c r="D6" s="143"/>
    </row>
    <row r="7" spans="1:5" ht="15.75" customHeight="1" x14ac:dyDescent="0.25">
      <c r="A7" s="112" t="s">
        <v>100</v>
      </c>
      <c r="B7" s="113"/>
      <c r="C7" s="114"/>
      <c r="D7" s="115"/>
    </row>
    <row r="8" spans="1:5" ht="12.75" customHeight="1" x14ac:dyDescent="0.25">
      <c r="A8" s="146" t="s">
        <v>96</v>
      </c>
      <c r="B8" s="147"/>
      <c r="C8" s="152" t="s">
        <v>128</v>
      </c>
      <c r="D8" s="143"/>
    </row>
    <row r="9" spans="1:5" ht="12.5" x14ac:dyDescent="0.25">
      <c r="A9" s="148"/>
      <c r="B9" s="149"/>
      <c r="C9" s="153"/>
      <c r="D9" s="143"/>
    </row>
    <row r="10" spans="1:5" ht="12.5" x14ac:dyDescent="0.25">
      <c r="A10" s="150"/>
      <c r="B10" s="151"/>
      <c r="C10" s="29" t="s">
        <v>0</v>
      </c>
      <c r="D10" s="115"/>
      <c r="E10" s="72"/>
    </row>
    <row r="11" spans="1:5" ht="12.5" x14ac:dyDescent="0.25">
      <c r="A11" s="154" t="s">
        <v>137</v>
      </c>
      <c r="B11" s="61" t="s">
        <v>86</v>
      </c>
      <c r="C11" s="92" t="str">
        <f>IF(SUMIF(JJ_Wa!$L:$L,"Lauf*",JJ_Wa!$E:$E)&gt;0,SUMIF(JJ_Wa!$L:$L,"Lauf*",JJ_Wa!$E:$E),"")</f>
        <v/>
      </c>
      <c r="D11" s="116"/>
      <c r="E11" s="10"/>
    </row>
    <row r="12" spans="1:5" ht="12.5" x14ac:dyDescent="0.25">
      <c r="A12" s="155"/>
      <c r="B12" s="62" t="s">
        <v>87</v>
      </c>
      <c r="C12" s="93" t="str">
        <f>IF(SUMIF(JJ_Wa!$L:$L,"*speicherkraftwerk",JJ_Wa!$E:$E)&gt;0,SUMIF(JJ_Wa!$L:$L,"*speicherkraftwerk",JJ_Wa!$E:$E),"")</f>
        <v/>
      </c>
      <c r="D12" s="116"/>
      <c r="E12" s="10"/>
    </row>
    <row r="13" spans="1:5" ht="12.5" x14ac:dyDescent="0.25">
      <c r="A13" s="156"/>
      <c r="B13" s="63" t="s">
        <v>88</v>
      </c>
      <c r="C13" s="94" t="str">
        <f>IF(SUM(JJ_Wae!F:F)&gt;0,SUM(JJ_Wae!F:F),"")</f>
        <v/>
      </c>
      <c r="D13" s="116"/>
      <c r="E13" s="10"/>
    </row>
    <row r="14" spans="1:5" ht="12.5" x14ac:dyDescent="0.25">
      <c r="A14" s="154" t="s">
        <v>151</v>
      </c>
      <c r="B14" s="61" t="s">
        <v>89</v>
      </c>
      <c r="C14" s="92" t="str">
        <f>IF(SUMIF(JJ_WindPVGeo!$H:$H,"Windkraft",JJ_WindPVGeo!$D:$D)&gt;0,SUMIF(JJ_WindPVGeo!$H:$H,"Windkraft",JJ_WindPVGeo!$D:$D),"")</f>
        <v/>
      </c>
      <c r="D14" s="116"/>
      <c r="E14" s="10"/>
    </row>
    <row r="15" spans="1:5" ht="12.5" x14ac:dyDescent="0.25">
      <c r="A15" s="155"/>
      <c r="B15" s="62" t="s">
        <v>90</v>
      </c>
      <c r="C15" s="93" t="str">
        <f>IF(SUMIF(JJ_WindPVGeo!$H:$H,"Photovoltaik",JJ_WindPVGeo!$D:$D)&gt;0,SUMIF(JJ_WindPVGeo!$H:$H,"Photovoltaik",JJ_WindPVGeo!$D:$D),"")</f>
        <v/>
      </c>
      <c r="D15" s="116"/>
      <c r="E15" s="10"/>
    </row>
    <row r="16" spans="1:5" ht="12.5" x14ac:dyDescent="0.25">
      <c r="A16" s="156"/>
      <c r="B16" s="63" t="s">
        <v>91</v>
      </c>
      <c r="C16" s="94" t="str">
        <f>IF(SUMIF(JJ_WindPVGeo!$H:$H,"Geothermie",JJ_WindPVGeo!$D:$D)&gt;0,SUMIF(JJ_WindPVGeo!$H:$H,"Geothermie",JJ_WindPVGeo!$D:$D),"")</f>
        <v/>
      </c>
      <c r="D16" s="116"/>
      <c r="E16" s="10"/>
    </row>
    <row r="17" spans="1:17" ht="12.5" x14ac:dyDescent="0.25">
      <c r="A17" s="157" t="s">
        <v>112</v>
      </c>
      <c r="B17" s="158"/>
      <c r="C17" s="92" t="str">
        <f>IF(SUM(JJ_Wa!$G:$G,JJ_Wae!$H:$H,JJ_WindPVGeo!$E:$E)&gt;0,SUM(JJ_Wa!$G:$G,JJ_Wae!$H:$H,JJ_WindPVGeo!$E:$E),"")</f>
        <v/>
      </c>
      <c r="D17" s="116"/>
      <c r="E17" s="10"/>
    </row>
    <row r="18" spans="1:17" ht="12.5" x14ac:dyDescent="0.25">
      <c r="A18" s="139" t="s">
        <v>113</v>
      </c>
      <c r="B18" s="140"/>
      <c r="C18" s="94" t="str">
        <f>IF(SUM(JJ_Wa!$H:$H,JJ_Wae!$I:$I,JJ_WindPVGeo!$F:$F)&gt;0,SUM(JJ_Wa!$H:$H,JJ_Wae!$I:$I,JJ_WindPVGeo!$F:$F),"")</f>
        <v/>
      </c>
      <c r="D18" s="116"/>
      <c r="E18" s="10"/>
    </row>
    <row r="19" spans="1:17" ht="12.5" x14ac:dyDescent="0.25">
      <c r="A19" s="157" t="s">
        <v>81</v>
      </c>
      <c r="B19" s="158"/>
      <c r="C19" s="92" t="str">
        <f>IF(SUM(JJ_Wa!$I:$I)&gt;0,SUM(JJ_Wa!$I:$I),"")</f>
        <v/>
      </c>
      <c r="D19" s="116"/>
      <c r="E19" s="10"/>
    </row>
    <row r="20" spans="1:17" ht="12.5" x14ac:dyDescent="0.25">
      <c r="A20" s="139" t="s">
        <v>113</v>
      </c>
      <c r="B20" s="140"/>
      <c r="C20" s="94" t="str">
        <f>IF(SUM(JJ_Wa!$J:$J)&gt;0,SUM(JJ_Wa!$J:$J),"")</f>
        <v/>
      </c>
      <c r="D20" s="116"/>
      <c r="E20" s="10"/>
    </row>
    <row r="21" spans="1:17" ht="12.5" x14ac:dyDescent="0.25">
      <c r="A21" s="157" t="s">
        <v>97</v>
      </c>
      <c r="B21" s="158"/>
      <c r="C21" s="87"/>
      <c r="D21" s="116"/>
      <c r="E21" s="10"/>
    </row>
    <row r="22" spans="1:17" ht="12.5" x14ac:dyDescent="0.25">
      <c r="A22" s="141" t="s">
        <v>104</v>
      </c>
      <c r="B22" s="142"/>
      <c r="C22" s="86"/>
      <c r="D22" s="116"/>
      <c r="E22" s="10"/>
    </row>
    <row r="23" spans="1:17" ht="12.5" x14ac:dyDescent="0.25">
      <c r="A23" s="159" t="s">
        <v>39</v>
      </c>
      <c r="B23" s="160"/>
      <c r="C23" s="84"/>
      <c r="D23" s="116"/>
      <c r="E23" s="10"/>
    </row>
    <row r="24" spans="1:17" ht="12.5" x14ac:dyDescent="0.25">
      <c r="A24" s="154" t="s">
        <v>98</v>
      </c>
      <c r="B24" s="61" t="s">
        <v>105</v>
      </c>
      <c r="C24" s="87"/>
      <c r="D24" s="116"/>
      <c r="E24" s="10"/>
    </row>
    <row r="25" spans="1:17" s="10" customFormat="1" ht="12.5" x14ac:dyDescent="0.25">
      <c r="A25" s="155"/>
      <c r="B25" s="62" t="s">
        <v>106</v>
      </c>
      <c r="C25" s="86"/>
      <c r="D25" s="116"/>
      <c r="F25" s="9"/>
      <c r="G25" s="9"/>
      <c r="H25" s="9"/>
      <c r="I25" s="9"/>
      <c r="J25" s="9"/>
      <c r="K25" s="9"/>
      <c r="L25" s="9"/>
      <c r="M25" s="9"/>
      <c r="N25" s="9"/>
      <c r="O25" s="8"/>
      <c r="P25" s="8"/>
      <c r="Q25" s="8"/>
    </row>
    <row r="26" spans="1:17" s="10" customFormat="1" ht="12.5" x14ac:dyDescent="0.25">
      <c r="A26" s="156"/>
      <c r="B26" s="64" t="s">
        <v>107</v>
      </c>
      <c r="C26" s="84"/>
      <c r="D26" s="116"/>
      <c r="F26" s="9"/>
      <c r="G26" s="9"/>
      <c r="H26" s="9"/>
      <c r="I26" s="9"/>
      <c r="J26" s="9"/>
      <c r="K26" s="9"/>
      <c r="L26" s="9"/>
      <c r="M26" s="9"/>
      <c r="N26" s="9"/>
      <c r="O26" s="8"/>
      <c r="P26" s="8"/>
      <c r="Q26" s="8"/>
    </row>
    <row r="27" spans="1:17" s="10" customFormat="1" ht="12.5" x14ac:dyDescent="0.25">
      <c r="A27" s="154" t="s">
        <v>99</v>
      </c>
      <c r="B27" s="61" t="s">
        <v>105</v>
      </c>
      <c r="C27" s="87"/>
      <c r="D27" s="116"/>
      <c r="F27" s="9"/>
      <c r="G27" s="9"/>
      <c r="H27" s="9"/>
      <c r="I27" s="9"/>
      <c r="J27" s="9"/>
      <c r="K27" s="9"/>
      <c r="L27" s="9"/>
      <c r="M27" s="9"/>
      <c r="N27" s="9"/>
      <c r="O27" s="8"/>
      <c r="P27" s="8"/>
      <c r="Q27" s="8"/>
    </row>
    <row r="28" spans="1:17" s="10" customFormat="1" ht="12.5" x14ac:dyDescent="0.25">
      <c r="A28" s="155"/>
      <c r="B28" s="62" t="s">
        <v>106</v>
      </c>
      <c r="C28" s="86"/>
      <c r="D28" s="116"/>
      <c r="F28" s="9"/>
      <c r="G28" s="9"/>
      <c r="H28" s="9"/>
      <c r="I28" s="9"/>
      <c r="J28" s="9"/>
      <c r="K28" s="9"/>
      <c r="L28" s="9"/>
      <c r="M28" s="9"/>
      <c r="N28" s="9"/>
      <c r="O28" s="8"/>
      <c r="P28" s="8"/>
      <c r="Q28" s="8"/>
    </row>
    <row r="29" spans="1:17" s="10" customFormat="1" ht="12.5" x14ac:dyDescent="0.25">
      <c r="A29" s="156"/>
      <c r="B29" s="64" t="s">
        <v>107</v>
      </c>
      <c r="C29" s="84"/>
      <c r="D29" s="116"/>
      <c r="F29" s="9"/>
      <c r="G29" s="9"/>
      <c r="H29" s="9"/>
      <c r="I29" s="9"/>
      <c r="J29" s="9"/>
      <c r="K29" s="9"/>
      <c r="L29" s="9"/>
      <c r="M29" s="9"/>
      <c r="N29" s="9"/>
      <c r="O29" s="8"/>
      <c r="P29" s="8"/>
      <c r="Q29" s="8"/>
    </row>
    <row r="30" spans="1:17" ht="12.5" x14ac:dyDescent="0.25">
      <c r="A30" s="144" t="s">
        <v>127</v>
      </c>
      <c r="B30" s="145"/>
      <c r="C30" s="95" t="str">
        <f>IF(SUM(C11:C29)&gt;0,SUM(C11:C16,C24:C26,C21:C22)-SUM(C17,C19,C23,C27:C29),"")</f>
        <v/>
      </c>
      <c r="D30" s="116" t="str">
        <f>IF(SUM(D11:D29)&gt;0,SUM(D11:D16,D24:D26,D21:D22)-SUM(D17,D19,D23,D27:D29),"")</f>
        <v/>
      </c>
      <c r="E30" s="10"/>
    </row>
    <row r="31" spans="1:17" s="10" customFormat="1" ht="12.5" x14ac:dyDescent="0.25">
      <c r="A31" s="10" t="s">
        <v>136</v>
      </c>
      <c r="C31" s="9"/>
      <c r="E31" s="9"/>
      <c r="F31" s="9"/>
      <c r="G31" s="9"/>
      <c r="H31" s="9"/>
      <c r="I31" s="9"/>
      <c r="J31" s="9"/>
      <c r="K31" s="9"/>
      <c r="L31" s="9"/>
      <c r="M31" s="9"/>
      <c r="N31" s="9"/>
      <c r="O31" s="8"/>
      <c r="P31" s="8"/>
      <c r="Q31" s="8"/>
    </row>
    <row r="32" spans="1:17" s="10" customFormat="1" ht="12.5" x14ac:dyDescent="0.25">
      <c r="B32" s="85" t="str">
        <f>IF(C32&lt;&gt;"","Kontrolle: ","")</f>
        <v/>
      </c>
      <c r="C32" s="91" t="str">
        <f>IF(C21&lt;SUM(C18,C20),"zumindest "&amp;SUM(C18,C20)&amp;" MWh (Summe Bezug für Kraftwerkseigenbedarf und für Pumpspeicherung)","")</f>
        <v/>
      </c>
      <c r="E32" s="9"/>
      <c r="F32" s="9"/>
      <c r="G32" s="9"/>
      <c r="H32" s="9"/>
      <c r="I32" s="9"/>
      <c r="J32" s="9"/>
      <c r="K32" s="9"/>
      <c r="L32" s="9"/>
      <c r="M32" s="9"/>
      <c r="N32" s="9"/>
      <c r="O32" s="8"/>
      <c r="P32" s="8"/>
      <c r="Q32" s="8"/>
    </row>
    <row r="33" spans="1:17" s="10" customFormat="1" ht="12.5" x14ac:dyDescent="0.25">
      <c r="B33" s="85" t="str">
        <f>IF(C33&lt;&gt;"","Kontrolle: ","")</f>
        <v/>
      </c>
      <c r="C33" s="91" t="str">
        <f>IF(C23&gt;0,IF(C23&gt;SUM(C11:C16),"Summe Einspeisung höher als Summe Erzeugung!",""),"")</f>
        <v/>
      </c>
      <c r="E33" s="9"/>
      <c r="F33" s="9"/>
      <c r="G33" s="9"/>
      <c r="H33" s="9"/>
      <c r="I33" s="9"/>
      <c r="J33" s="9"/>
      <c r="K33" s="9"/>
      <c r="L33" s="9"/>
      <c r="M33" s="9"/>
      <c r="N33" s="9"/>
      <c r="O33" s="8"/>
      <c r="P33" s="8"/>
      <c r="Q33" s="8"/>
    </row>
    <row r="34" spans="1:17" s="10" customFormat="1" ht="12.5" x14ac:dyDescent="0.25">
      <c r="A34" s="96" t="s">
        <v>134</v>
      </c>
      <c r="B34" s="97"/>
      <c r="C34" s="90"/>
      <c r="D34" s="18" t="str">
        <f>IF(AND(C21="",C34=""),"  Pflichtfeld!","")</f>
        <v xml:space="preserve">  Pflichtfeld!</v>
      </c>
      <c r="F34" s="9"/>
      <c r="G34" s="9"/>
      <c r="H34" s="9"/>
      <c r="I34" s="9"/>
      <c r="J34" s="9"/>
      <c r="K34" s="9"/>
      <c r="L34" s="9"/>
      <c r="M34" s="9"/>
      <c r="N34" s="9"/>
      <c r="O34" s="8"/>
      <c r="P34" s="8"/>
      <c r="Q34" s="8"/>
    </row>
    <row r="35" spans="1:17" s="10" customFormat="1" ht="12.5" x14ac:dyDescent="0.25">
      <c r="A35" s="96" t="s">
        <v>135</v>
      </c>
      <c r="B35" s="97"/>
      <c r="C35" s="90"/>
      <c r="D35" s="18" t="str">
        <f>IF(AND(C23="",C35=""),"  Pflichtfeld!","")</f>
        <v xml:space="preserve">  Pflichtfeld!</v>
      </c>
      <c r="F35" s="9"/>
      <c r="G35" s="9"/>
      <c r="H35" s="9"/>
      <c r="I35" s="9"/>
      <c r="J35" s="9"/>
      <c r="K35" s="9"/>
      <c r="L35" s="9"/>
      <c r="M35" s="9"/>
      <c r="N35" s="9"/>
      <c r="O35" s="8"/>
      <c r="P35" s="8"/>
      <c r="Q35" s="8"/>
    </row>
    <row r="36" spans="1:17" s="10" customFormat="1" ht="12.5" x14ac:dyDescent="0.25">
      <c r="C36" s="9"/>
      <c r="E36" s="9"/>
      <c r="F36" s="9"/>
      <c r="G36" s="9"/>
      <c r="H36" s="9"/>
      <c r="I36" s="9"/>
      <c r="J36" s="9"/>
      <c r="K36" s="9"/>
      <c r="L36" s="9"/>
      <c r="M36" s="9"/>
      <c r="N36" s="9"/>
      <c r="O36" s="8"/>
      <c r="P36" s="8"/>
      <c r="Q36" s="8"/>
    </row>
    <row r="37" spans="1:17" s="10" customFormat="1" ht="12.5" x14ac:dyDescent="0.25">
      <c r="C37" s="9"/>
      <c r="E37" s="9"/>
      <c r="F37" s="9"/>
      <c r="G37" s="9"/>
      <c r="H37" s="9"/>
      <c r="I37" s="9"/>
      <c r="J37" s="9"/>
      <c r="K37" s="9"/>
      <c r="L37" s="9"/>
      <c r="M37" s="9"/>
      <c r="N37" s="9"/>
      <c r="O37" s="8"/>
      <c r="P37" s="8"/>
      <c r="Q37" s="8"/>
    </row>
    <row r="38" spans="1:17" s="10" customFormat="1" ht="12.5" x14ac:dyDescent="0.25">
      <c r="C38" s="9"/>
      <c r="E38" s="9"/>
      <c r="F38" s="9"/>
      <c r="G38" s="9"/>
      <c r="H38" s="9"/>
      <c r="I38" s="9"/>
      <c r="J38" s="9"/>
      <c r="K38" s="9"/>
      <c r="L38" s="9"/>
      <c r="M38" s="9"/>
      <c r="N38" s="9"/>
      <c r="O38" s="8"/>
      <c r="P38" s="8"/>
      <c r="Q38" s="8"/>
    </row>
    <row r="39" spans="1:17" s="10" customFormat="1" ht="12.5" x14ac:dyDescent="0.25">
      <c r="C39" s="9"/>
      <c r="E39" s="9"/>
      <c r="F39" s="9"/>
      <c r="G39" s="9"/>
      <c r="H39" s="9"/>
      <c r="I39" s="9"/>
      <c r="J39" s="9"/>
      <c r="K39" s="9"/>
      <c r="L39" s="9"/>
      <c r="M39" s="9"/>
      <c r="N39" s="9"/>
      <c r="O39" s="8"/>
      <c r="P39" s="8"/>
      <c r="Q39" s="8"/>
    </row>
    <row r="40" spans="1:17" s="10" customFormat="1" ht="12.5" x14ac:dyDescent="0.25">
      <c r="C40" s="9"/>
      <c r="E40" s="9"/>
      <c r="F40" s="9"/>
      <c r="G40" s="9"/>
      <c r="H40" s="9"/>
      <c r="I40" s="9"/>
      <c r="J40" s="9"/>
      <c r="K40" s="9"/>
      <c r="L40" s="9"/>
      <c r="M40" s="9"/>
      <c r="N40" s="9"/>
      <c r="O40" s="8"/>
      <c r="P40" s="8"/>
      <c r="Q40" s="8"/>
    </row>
    <row r="41" spans="1:17" s="10" customFormat="1" ht="12.5" x14ac:dyDescent="0.25">
      <c r="C41" s="9"/>
      <c r="E41" s="9"/>
      <c r="F41" s="9"/>
      <c r="G41" s="9"/>
      <c r="H41" s="9"/>
      <c r="I41" s="9"/>
      <c r="J41" s="9"/>
      <c r="K41" s="9"/>
      <c r="L41" s="9"/>
      <c r="M41" s="9"/>
      <c r="N41" s="9"/>
      <c r="O41" s="8"/>
      <c r="P41" s="8"/>
      <c r="Q41" s="8"/>
    </row>
    <row r="42" spans="1:17" s="10" customFormat="1" ht="12.5" x14ac:dyDescent="0.25">
      <c r="C42" s="9"/>
      <c r="E42" s="9"/>
      <c r="F42" s="9"/>
      <c r="G42" s="9"/>
      <c r="H42" s="9"/>
      <c r="I42" s="9"/>
      <c r="J42" s="9"/>
      <c r="K42" s="9"/>
      <c r="L42" s="9"/>
      <c r="M42" s="9"/>
      <c r="N42" s="9"/>
      <c r="O42" s="8"/>
      <c r="P42" s="8"/>
      <c r="Q42" s="8"/>
    </row>
    <row r="43" spans="1:17" s="10" customFormat="1" ht="12.5" x14ac:dyDescent="0.25">
      <c r="C43" s="9"/>
      <c r="E43" s="9"/>
      <c r="F43" s="9"/>
      <c r="G43" s="9"/>
      <c r="H43" s="9"/>
      <c r="I43" s="9"/>
      <c r="J43" s="9"/>
      <c r="K43" s="9"/>
      <c r="L43" s="9"/>
      <c r="M43" s="9"/>
      <c r="N43" s="9"/>
      <c r="O43" s="8"/>
      <c r="P43" s="8"/>
      <c r="Q43" s="8"/>
    </row>
    <row r="44" spans="1:17" s="10" customFormat="1" ht="12.5" x14ac:dyDescent="0.25">
      <c r="C44" s="9"/>
      <c r="E44" s="9"/>
      <c r="F44" s="9"/>
      <c r="G44" s="9"/>
      <c r="H44" s="9"/>
      <c r="I44" s="9"/>
      <c r="J44" s="9"/>
      <c r="K44" s="9"/>
      <c r="L44" s="9"/>
      <c r="M44" s="9"/>
      <c r="N44" s="9"/>
      <c r="O44" s="8"/>
      <c r="P44" s="8"/>
      <c r="Q44" s="8"/>
    </row>
    <row r="45" spans="1:17" s="10" customFormat="1" ht="12.5" x14ac:dyDescent="0.25">
      <c r="C45" s="9"/>
      <c r="E45" s="9"/>
      <c r="F45" s="9"/>
      <c r="G45" s="9"/>
      <c r="H45" s="9"/>
      <c r="I45" s="9"/>
      <c r="J45" s="9"/>
      <c r="K45" s="9"/>
      <c r="L45" s="9"/>
      <c r="M45" s="9"/>
      <c r="N45" s="9"/>
      <c r="O45" s="8"/>
      <c r="P45" s="8"/>
      <c r="Q45" s="8"/>
    </row>
    <row r="46" spans="1:17" s="10" customFormat="1" ht="12.5" x14ac:dyDescent="0.25">
      <c r="C46" s="9"/>
      <c r="E46" s="9"/>
      <c r="F46" s="9"/>
      <c r="G46" s="9"/>
      <c r="H46" s="9"/>
      <c r="I46" s="9"/>
      <c r="J46" s="9"/>
      <c r="K46" s="9"/>
      <c r="L46" s="9"/>
      <c r="M46" s="9"/>
      <c r="N46" s="9"/>
      <c r="O46" s="8"/>
      <c r="P46" s="8"/>
      <c r="Q46" s="8"/>
    </row>
    <row r="47" spans="1:17" s="10" customFormat="1" ht="12.5" x14ac:dyDescent="0.25">
      <c r="C47" s="9"/>
      <c r="E47" s="9"/>
      <c r="F47" s="9"/>
      <c r="G47" s="9"/>
      <c r="H47" s="9"/>
      <c r="I47" s="9"/>
      <c r="J47" s="9"/>
      <c r="K47" s="9"/>
      <c r="L47" s="9"/>
      <c r="M47" s="9"/>
      <c r="N47" s="9"/>
      <c r="O47" s="8"/>
      <c r="P47" s="8"/>
      <c r="Q47" s="8"/>
    </row>
    <row r="48" spans="1:17" s="10" customFormat="1" ht="12.5" x14ac:dyDescent="0.25">
      <c r="C48" s="9"/>
      <c r="E48" s="9"/>
      <c r="F48" s="9"/>
      <c r="G48" s="9"/>
      <c r="H48" s="9"/>
      <c r="I48" s="9"/>
      <c r="J48" s="9"/>
      <c r="K48" s="9"/>
      <c r="L48" s="9"/>
      <c r="M48" s="9"/>
      <c r="N48" s="9"/>
      <c r="O48" s="8"/>
      <c r="P48" s="8"/>
      <c r="Q48" s="8"/>
    </row>
    <row r="49" spans="3:17" s="10" customFormat="1" ht="12.5" x14ac:dyDescent="0.25">
      <c r="C49" s="9"/>
      <c r="E49" s="9"/>
      <c r="F49" s="9"/>
      <c r="G49" s="9"/>
      <c r="H49" s="9"/>
      <c r="I49" s="9"/>
      <c r="J49" s="9"/>
      <c r="K49" s="9"/>
      <c r="L49" s="9"/>
      <c r="M49" s="9"/>
      <c r="N49" s="9"/>
      <c r="O49" s="8"/>
      <c r="P49" s="8"/>
      <c r="Q49" s="8"/>
    </row>
    <row r="50" spans="3:17" s="10" customFormat="1" ht="12.5" x14ac:dyDescent="0.25">
      <c r="C50" s="9"/>
      <c r="E50" s="9"/>
      <c r="F50" s="9"/>
      <c r="G50" s="9"/>
      <c r="H50" s="9"/>
      <c r="I50" s="9"/>
      <c r="J50" s="9"/>
      <c r="K50" s="9"/>
      <c r="L50" s="9"/>
      <c r="M50" s="9"/>
      <c r="N50" s="9"/>
      <c r="O50" s="8"/>
      <c r="P50" s="8"/>
      <c r="Q50" s="8"/>
    </row>
    <row r="51" spans="3:17" s="10" customFormat="1" ht="12.5" x14ac:dyDescent="0.25">
      <c r="C51" s="9"/>
      <c r="E51" s="9"/>
      <c r="F51" s="9"/>
      <c r="G51" s="9"/>
      <c r="H51" s="9"/>
      <c r="I51" s="9"/>
      <c r="J51" s="9"/>
      <c r="K51" s="9"/>
      <c r="L51" s="9"/>
      <c r="M51" s="9"/>
      <c r="N51" s="9"/>
      <c r="O51" s="8"/>
      <c r="P51" s="8"/>
      <c r="Q51" s="8"/>
    </row>
    <row r="52" spans="3:17" s="10" customFormat="1" ht="12.5" x14ac:dyDescent="0.25">
      <c r="C52" s="9"/>
      <c r="E52" s="9"/>
      <c r="F52" s="9"/>
      <c r="G52" s="9"/>
      <c r="H52" s="9"/>
      <c r="I52" s="9"/>
      <c r="J52" s="9"/>
      <c r="K52" s="9"/>
      <c r="L52" s="9"/>
      <c r="M52" s="9"/>
      <c r="N52" s="9"/>
      <c r="O52" s="8"/>
      <c r="P52" s="8"/>
      <c r="Q52" s="8"/>
    </row>
    <row r="53" spans="3:17" s="10" customFormat="1" ht="12.5" x14ac:dyDescent="0.25">
      <c r="C53" s="9"/>
      <c r="E53" s="9"/>
      <c r="F53" s="9"/>
      <c r="G53" s="9"/>
      <c r="H53" s="9"/>
      <c r="I53" s="9"/>
      <c r="J53" s="9"/>
      <c r="K53" s="9"/>
      <c r="L53" s="9"/>
      <c r="M53" s="9"/>
      <c r="N53" s="9"/>
      <c r="O53" s="8"/>
      <c r="P53" s="8"/>
      <c r="Q53" s="8"/>
    </row>
    <row r="54" spans="3:17" s="10" customFormat="1" ht="12.5" x14ac:dyDescent="0.25">
      <c r="C54" s="9"/>
      <c r="E54" s="9"/>
      <c r="F54" s="9"/>
      <c r="G54" s="9"/>
      <c r="H54" s="9"/>
      <c r="I54" s="9"/>
      <c r="J54" s="9"/>
      <c r="K54" s="9"/>
      <c r="L54" s="9"/>
      <c r="M54" s="9"/>
      <c r="N54" s="9"/>
      <c r="O54" s="8"/>
      <c r="P54" s="8"/>
      <c r="Q54" s="8"/>
    </row>
    <row r="55" spans="3:17" s="10" customFormat="1" ht="12.5" x14ac:dyDescent="0.25">
      <c r="C55" s="9"/>
      <c r="E55" s="9"/>
      <c r="F55" s="9"/>
      <c r="G55" s="9"/>
      <c r="H55" s="9"/>
      <c r="I55" s="9"/>
      <c r="J55" s="9"/>
      <c r="K55" s="9"/>
      <c r="L55" s="9"/>
      <c r="M55" s="9"/>
      <c r="N55" s="9"/>
      <c r="O55" s="8"/>
      <c r="P55" s="8"/>
      <c r="Q55" s="8"/>
    </row>
    <row r="56" spans="3:17" s="10" customFormat="1" ht="12.5" x14ac:dyDescent="0.25">
      <c r="C56" s="9"/>
      <c r="E56" s="9"/>
      <c r="F56" s="9"/>
      <c r="G56" s="9"/>
      <c r="H56" s="9"/>
      <c r="I56" s="9"/>
      <c r="J56" s="9"/>
      <c r="K56" s="9"/>
      <c r="L56" s="9"/>
      <c r="M56" s="9"/>
      <c r="N56" s="9"/>
      <c r="O56" s="8"/>
      <c r="P56" s="8"/>
      <c r="Q56" s="8"/>
    </row>
    <row r="57" spans="3:17" s="10" customFormat="1" ht="12.5" x14ac:dyDescent="0.25">
      <c r="C57" s="9"/>
      <c r="E57" s="9"/>
      <c r="F57" s="9"/>
      <c r="G57" s="9"/>
      <c r="H57" s="9"/>
      <c r="I57" s="9"/>
      <c r="J57" s="9"/>
      <c r="K57" s="9"/>
      <c r="L57" s="9"/>
      <c r="M57" s="9"/>
      <c r="N57" s="9"/>
      <c r="O57" s="8"/>
      <c r="P57" s="8"/>
      <c r="Q57" s="8"/>
    </row>
    <row r="58" spans="3:17" s="10" customFormat="1" ht="12.5" x14ac:dyDescent="0.25">
      <c r="C58" s="9"/>
      <c r="E58" s="9"/>
      <c r="F58" s="9"/>
      <c r="G58" s="9"/>
      <c r="H58" s="9"/>
      <c r="I58" s="9"/>
      <c r="J58" s="9"/>
      <c r="K58" s="9"/>
      <c r="L58" s="9"/>
      <c r="M58" s="9"/>
      <c r="N58" s="9"/>
      <c r="O58" s="8"/>
      <c r="P58" s="8"/>
      <c r="Q58" s="8"/>
    </row>
    <row r="59" spans="3:17" s="10" customFormat="1" ht="12.5" x14ac:dyDescent="0.25">
      <c r="C59" s="9"/>
      <c r="E59" s="9"/>
      <c r="F59" s="9"/>
      <c r="G59" s="9"/>
      <c r="H59" s="9"/>
      <c r="I59" s="9"/>
      <c r="J59" s="9"/>
      <c r="K59" s="9"/>
      <c r="L59" s="9"/>
      <c r="M59" s="9"/>
      <c r="N59" s="9"/>
      <c r="O59" s="8"/>
      <c r="P59" s="8"/>
      <c r="Q59" s="8"/>
    </row>
    <row r="60" spans="3:17" s="10" customFormat="1" ht="12.5" x14ac:dyDescent="0.25">
      <c r="C60" s="9"/>
      <c r="E60" s="9"/>
      <c r="F60" s="9"/>
      <c r="G60" s="9"/>
      <c r="H60" s="9"/>
      <c r="I60" s="9"/>
      <c r="J60" s="9"/>
      <c r="K60" s="9"/>
      <c r="L60" s="9"/>
      <c r="M60" s="9"/>
      <c r="N60" s="9"/>
      <c r="O60" s="8"/>
      <c r="P60" s="8"/>
      <c r="Q60" s="8"/>
    </row>
    <row r="61" spans="3:17" s="10" customFormat="1" ht="12.5" x14ac:dyDescent="0.25">
      <c r="C61" s="9"/>
      <c r="E61" s="9"/>
      <c r="F61" s="9"/>
      <c r="G61" s="9"/>
      <c r="H61" s="9"/>
      <c r="I61" s="9"/>
      <c r="J61" s="9"/>
      <c r="K61" s="9"/>
      <c r="L61" s="9"/>
      <c r="M61" s="9"/>
      <c r="N61" s="9"/>
      <c r="O61" s="8"/>
      <c r="P61" s="8"/>
      <c r="Q61" s="8"/>
    </row>
    <row r="62" spans="3:17" s="10" customFormat="1" ht="12.5" x14ac:dyDescent="0.25">
      <c r="C62" s="9"/>
      <c r="E62" s="9"/>
      <c r="F62" s="9"/>
      <c r="G62" s="9"/>
      <c r="H62" s="9"/>
      <c r="I62" s="9"/>
      <c r="J62" s="9"/>
      <c r="K62" s="9"/>
      <c r="L62" s="9"/>
      <c r="M62" s="9"/>
      <c r="N62" s="9"/>
      <c r="O62" s="8"/>
      <c r="P62" s="8"/>
      <c r="Q62" s="8"/>
    </row>
    <row r="63" spans="3:17" s="10" customFormat="1" ht="12.5" x14ac:dyDescent="0.25">
      <c r="C63" s="9"/>
      <c r="E63" s="9"/>
      <c r="F63" s="9"/>
      <c r="G63" s="9"/>
      <c r="H63" s="9"/>
      <c r="I63" s="9"/>
      <c r="J63" s="9"/>
      <c r="K63" s="9"/>
      <c r="L63" s="9"/>
      <c r="M63" s="9"/>
      <c r="N63" s="9"/>
      <c r="O63" s="8"/>
      <c r="P63" s="8"/>
      <c r="Q63" s="8"/>
    </row>
    <row r="64" spans="3:17" s="10" customFormat="1" ht="12.5" x14ac:dyDescent="0.25">
      <c r="C64" s="9"/>
      <c r="E64" s="9"/>
      <c r="F64" s="9"/>
      <c r="G64" s="9"/>
      <c r="H64" s="9"/>
      <c r="I64" s="9"/>
      <c r="J64" s="9"/>
      <c r="K64" s="9"/>
      <c r="L64" s="9"/>
      <c r="M64" s="9"/>
      <c r="N64" s="9"/>
      <c r="O64" s="8"/>
      <c r="P64" s="8"/>
      <c r="Q64" s="8"/>
    </row>
    <row r="65" spans="3:17" s="10" customFormat="1" ht="12.5" x14ac:dyDescent="0.25">
      <c r="C65" s="9"/>
      <c r="E65" s="9"/>
      <c r="F65" s="9"/>
      <c r="G65" s="9"/>
      <c r="H65" s="9"/>
      <c r="I65" s="9"/>
      <c r="J65" s="9"/>
      <c r="K65" s="9"/>
      <c r="L65" s="9"/>
      <c r="M65" s="9"/>
      <c r="N65" s="9"/>
      <c r="O65" s="8"/>
      <c r="P65" s="8"/>
      <c r="Q65" s="8"/>
    </row>
    <row r="66" spans="3:17" s="10" customFormat="1" ht="12.5" x14ac:dyDescent="0.25">
      <c r="C66" s="9"/>
      <c r="E66" s="9"/>
      <c r="F66" s="9"/>
      <c r="G66" s="9"/>
      <c r="H66" s="9"/>
      <c r="I66" s="9"/>
      <c r="J66" s="9"/>
      <c r="K66" s="9"/>
      <c r="L66" s="9"/>
      <c r="M66" s="9"/>
      <c r="N66" s="9"/>
      <c r="O66" s="8"/>
      <c r="P66" s="8"/>
      <c r="Q66" s="8"/>
    </row>
    <row r="67" spans="3:17" s="10" customFormat="1" ht="12.5" x14ac:dyDescent="0.25">
      <c r="C67" s="9"/>
      <c r="E67" s="9"/>
      <c r="F67" s="9"/>
      <c r="G67" s="9"/>
      <c r="H67" s="9"/>
      <c r="I67" s="9"/>
      <c r="J67" s="9"/>
      <c r="K67" s="9"/>
      <c r="L67" s="9"/>
      <c r="M67" s="9"/>
      <c r="N67" s="9"/>
      <c r="O67" s="8"/>
      <c r="P67" s="8"/>
      <c r="Q67" s="8"/>
    </row>
    <row r="68" spans="3:17" s="10" customFormat="1" ht="12.5" x14ac:dyDescent="0.25">
      <c r="C68" s="9"/>
      <c r="E68" s="9"/>
      <c r="F68" s="9"/>
      <c r="G68" s="9"/>
      <c r="H68" s="9"/>
      <c r="I68" s="9"/>
      <c r="J68" s="9"/>
      <c r="K68" s="9"/>
      <c r="L68" s="9"/>
      <c r="M68" s="9"/>
      <c r="N68" s="9"/>
      <c r="O68" s="8"/>
      <c r="P68" s="8"/>
      <c r="Q68" s="8"/>
    </row>
    <row r="69" spans="3:17" s="10" customFormat="1" ht="12.5" x14ac:dyDescent="0.25">
      <c r="C69" s="9"/>
      <c r="E69" s="9"/>
      <c r="F69" s="9"/>
      <c r="G69" s="9"/>
      <c r="H69" s="9"/>
      <c r="I69" s="9"/>
      <c r="J69" s="9"/>
      <c r="K69" s="9"/>
      <c r="L69" s="9"/>
      <c r="M69" s="9"/>
      <c r="N69" s="9"/>
      <c r="O69" s="8"/>
      <c r="P69" s="8"/>
      <c r="Q69" s="8"/>
    </row>
    <row r="70" spans="3:17" s="10" customFormat="1" ht="12.5" x14ac:dyDescent="0.25">
      <c r="C70" s="9"/>
      <c r="E70" s="9"/>
      <c r="F70" s="9"/>
      <c r="G70" s="9"/>
      <c r="H70" s="9"/>
      <c r="I70" s="9"/>
      <c r="J70" s="9"/>
      <c r="K70" s="9"/>
      <c r="L70" s="9"/>
      <c r="M70" s="9"/>
      <c r="N70" s="9"/>
      <c r="O70" s="8"/>
      <c r="P70" s="8"/>
      <c r="Q70" s="8"/>
    </row>
    <row r="71" spans="3:17" s="10" customFormat="1" ht="12.5" x14ac:dyDescent="0.25">
      <c r="C71" s="9"/>
      <c r="E71" s="9"/>
      <c r="F71" s="9"/>
      <c r="G71" s="9"/>
      <c r="H71" s="9"/>
      <c r="I71" s="9"/>
      <c r="J71" s="9"/>
      <c r="K71" s="9"/>
      <c r="L71" s="9"/>
      <c r="M71" s="9"/>
      <c r="N71" s="9"/>
      <c r="O71" s="8"/>
      <c r="P71" s="8"/>
      <c r="Q71" s="8"/>
    </row>
    <row r="72" spans="3:17" s="10" customFormat="1" ht="12.5" x14ac:dyDescent="0.25">
      <c r="C72" s="9"/>
      <c r="E72" s="9"/>
      <c r="F72" s="9"/>
      <c r="G72" s="9"/>
      <c r="H72" s="9"/>
      <c r="I72" s="9"/>
      <c r="J72" s="9"/>
      <c r="K72" s="9"/>
      <c r="L72" s="9"/>
      <c r="M72" s="9"/>
      <c r="N72" s="9"/>
      <c r="O72" s="8"/>
      <c r="P72" s="8"/>
      <c r="Q72" s="8"/>
    </row>
    <row r="73" spans="3:17" s="10" customFormat="1" ht="12.5" x14ac:dyDescent="0.25">
      <c r="C73" s="9"/>
      <c r="E73" s="9"/>
      <c r="F73" s="9"/>
      <c r="G73" s="9"/>
      <c r="H73" s="9"/>
      <c r="I73" s="9"/>
      <c r="J73" s="9"/>
      <c r="K73" s="9"/>
      <c r="L73" s="9"/>
      <c r="M73" s="9"/>
      <c r="N73" s="9"/>
      <c r="O73" s="8"/>
      <c r="P73" s="8"/>
      <c r="Q73" s="8"/>
    </row>
    <row r="74" spans="3:17" s="10" customFormat="1" ht="12.5" x14ac:dyDescent="0.25">
      <c r="C74" s="9"/>
      <c r="E74" s="9"/>
      <c r="F74" s="9"/>
      <c r="G74" s="9"/>
      <c r="H74" s="9"/>
      <c r="I74" s="9"/>
      <c r="J74" s="9"/>
      <c r="K74" s="9"/>
      <c r="L74" s="9"/>
      <c r="M74" s="9"/>
      <c r="N74" s="9"/>
      <c r="O74" s="8"/>
      <c r="P74" s="8"/>
      <c r="Q74" s="8"/>
    </row>
    <row r="75" spans="3:17" s="10" customFormat="1" ht="12.5" x14ac:dyDescent="0.25">
      <c r="C75" s="9"/>
      <c r="E75" s="9"/>
      <c r="F75" s="9"/>
      <c r="G75" s="9"/>
      <c r="H75" s="9"/>
      <c r="I75" s="9"/>
      <c r="J75" s="9"/>
      <c r="K75" s="9"/>
      <c r="L75" s="9"/>
      <c r="M75" s="9"/>
      <c r="N75" s="9"/>
      <c r="O75" s="8"/>
      <c r="P75" s="8"/>
      <c r="Q75" s="8"/>
    </row>
    <row r="76" spans="3:17" s="10" customFormat="1" ht="12.5" x14ac:dyDescent="0.25">
      <c r="C76" s="9"/>
      <c r="E76" s="9"/>
      <c r="F76" s="9"/>
      <c r="G76" s="9"/>
      <c r="H76" s="9"/>
      <c r="I76" s="9"/>
      <c r="J76" s="9"/>
      <c r="K76" s="9"/>
      <c r="L76" s="9"/>
      <c r="M76" s="9"/>
      <c r="N76" s="9"/>
      <c r="O76" s="8"/>
      <c r="P76" s="8"/>
      <c r="Q76" s="8"/>
    </row>
    <row r="77" spans="3:17" s="10" customFormat="1" ht="12.5" x14ac:dyDescent="0.25">
      <c r="C77" s="9"/>
      <c r="E77" s="9"/>
      <c r="F77" s="9"/>
      <c r="G77" s="9"/>
      <c r="H77" s="9"/>
      <c r="I77" s="9"/>
      <c r="J77" s="9"/>
      <c r="K77" s="9"/>
      <c r="L77" s="9"/>
      <c r="M77" s="9"/>
      <c r="N77" s="9"/>
      <c r="O77" s="8"/>
      <c r="P77" s="8"/>
      <c r="Q77" s="8"/>
    </row>
    <row r="78" spans="3:17" s="10" customFormat="1" ht="12.5" x14ac:dyDescent="0.25">
      <c r="C78" s="9"/>
      <c r="E78" s="9"/>
      <c r="F78" s="9"/>
      <c r="G78" s="9"/>
      <c r="H78" s="9"/>
      <c r="I78" s="9"/>
      <c r="J78" s="9"/>
      <c r="K78" s="9"/>
      <c r="L78" s="9"/>
      <c r="M78" s="9"/>
      <c r="N78" s="9"/>
      <c r="O78" s="8"/>
      <c r="P78" s="8"/>
      <c r="Q78" s="8"/>
    </row>
    <row r="79" spans="3:17" s="10" customFormat="1" ht="12.5" x14ac:dyDescent="0.25">
      <c r="C79" s="9"/>
      <c r="E79" s="9"/>
      <c r="F79" s="9"/>
      <c r="G79" s="9"/>
      <c r="H79" s="9"/>
      <c r="I79" s="9"/>
      <c r="J79" s="9"/>
      <c r="K79" s="9"/>
      <c r="L79" s="9"/>
      <c r="M79" s="9"/>
      <c r="N79" s="9"/>
      <c r="O79" s="8"/>
      <c r="P79" s="8"/>
      <c r="Q79" s="8"/>
    </row>
    <row r="80" spans="3:17" s="10" customFormat="1" ht="12.5" x14ac:dyDescent="0.25">
      <c r="C80" s="9"/>
      <c r="E80" s="9"/>
      <c r="F80" s="9"/>
      <c r="G80" s="9"/>
      <c r="H80" s="9"/>
      <c r="I80" s="9"/>
      <c r="J80" s="9"/>
      <c r="K80" s="9"/>
      <c r="L80" s="9"/>
      <c r="M80" s="9"/>
      <c r="N80" s="9"/>
      <c r="O80" s="8"/>
      <c r="P80" s="8"/>
      <c r="Q80" s="8"/>
    </row>
    <row r="81" spans="3:17" s="10" customFormat="1" ht="12.5" x14ac:dyDescent="0.25">
      <c r="C81" s="9"/>
      <c r="E81" s="9"/>
      <c r="F81" s="9"/>
      <c r="G81" s="9"/>
      <c r="H81" s="9"/>
      <c r="I81" s="9"/>
      <c r="J81" s="9"/>
      <c r="K81" s="9"/>
      <c r="L81" s="9"/>
      <c r="M81" s="9"/>
      <c r="N81" s="9"/>
      <c r="O81" s="8"/>
      <c r="P81" s="8"/>
      <c r="Q81" s="8"/>
    </row>
    <row r="82" spans="3:17" s="10" customFormat="1" ht="12.5" x14ac:dyDescent="0.25">
      <c r="C82" s="9"/>
      <c r="E82" s="9"/>
      <c r="F82" s="9"/>
      <c r="G82" s="9"/>
      <c r="H82" s="9"/>
      <c r="I82" s="9"/>
      <c r="J82" s="9"/>
      <c r="K82" s="9"/>
      <c r="L82" s="9"/>
      <c r="M82" s="9"/>
      <c r="N82" s="9"/>
      <c r="O82" s="8"/>
      <c r="P82" s="8"/>
      <c r="Q82" s="8"/>
    </row>
    <row r="83" spans="3:17" s="10" customFormat="1" ht="12.5" x14ac:dyDescent="0.25">
      <c r="C83" s="9"/>
      <c r="E83" s="9"/>
      <c r="F83" s="9"/>
      <c r="G83" s="9"/>
      <c r="H83" s="9"/>
      <c r="I83" s="9"/>
      <c r="J83" s="9"/>
      <c r="K83" s="9"/>
      <c r="L83" s="9"/>
      <c r="M83" s="9"/>
      <c r="N83" s="9"/>
      <c r="O83" s="8"/>
      <c r="P83" s="8"/>
      <c r="Q83" s="8"/>
    </row>
    <row r="84" spans="3:17" s="10" customFormat="1" ht="12.5" x14ac:dyDescent="0.25">
      <c r="C84" s="9"/>
      <c r="E84" s="9"/>
      <c r="F84" s="9"/>
      <c r="G84" s="9"/>
      <c r="H84" s="9"/>
      <c r="I84" s="9"/>
      <c r="J84" s="9"/>
      <c r="K84" s="9"/>
      <c r="L84" s="9"/>
      <c r="M84" s="9"/>
      <c r="N84" s="9"/>
      <c r="O84" s="8"/>
      <c r="P84" s="8"/>
      <c r="Q84" s="8"/>
    </row>
    <row r="85" spans="3:17" s="10" customFormat="1" ht="12.5" x14ac:dyDescent="0.25">
      <c r="C85" s="9"/>
      <c r="E85" s="9"/>
      <c r="F85" s="9"/>
      <c r="G85" s="9"/>
      <c r="H85" s="9"/>
      <c r="I85" s="9"/>
      <c r="J85" s="9"/>
      <c r="K85" s="9"/>
      <c r="L85" s="9"/>
      <c r="M85" s="9"/>
      <c r="N85" s="9"/>
      <c r="O85" s="8"/>
      <c r="P85" s="8"/>
      <c r="Q85" s="8"/>
    </row>
    <row r="86" spans="3:17" s="10" customFormat="1" ht="12.5" x14ac:dyDescent="0.25">
      <c r="C86" s="9"/>
      <c r="E86" s="9"/>
      <c r="F86" s="9"/>
      <c r="G86" s="9"/>
      <c r="H86" s="9"/>
      <c r="I86" s="9"/>
      <c r="J86" s="9"/>
      <c r="K86" s="9"/>
      <c r="L86" s="9"/>
      <c r="M86" s="9"/>
      <c r="N86" s="9"/>
      <c r="O86" s="8"/>
      <c r="P86" s="8"/>
      <c r="Q86" s="8"/>
    </row>
    <row r="87" spans="3:17" s="10" customFormat="1" ht="12.5" x14ac:dyDescent="0.25">
      <c r="C87" s="9"/>
      <c r="E87" s="9"/>
      <c r="F87" s="9"/>
      <c r="G87" s="9"/>
      <c r="H87" s="9"/>
      <c r="I87" s="9"/>
      <c r="J87" s="9"/>
      <c r="K87" s="9"/>
      <c r="L87" s="9"/>
      <c r="M87" s="9"/>
      <c r="N87" s="9"/>
      <c r="O87" s="8"/>
      <c r="P87" s="8"/>
      <c r="Q87" s="8"/>
    </row>
    <row r="88" spans="3:17" s="10" customFormat="1" ht="12.5" x14ac:dyDescent="0.25">
      <c r="C88" s="9"/>
      <c r="E88" s="9"/>
      <c r="F88" s="9"/>
      <c r="G88" s="9"/>
      <c r="H88" s="9"/>
      <c r="I88" s="9"/>
      <c r="J88" s="9"/>
      <c r="K88" s="9"/>
      <c r="L88" s="9"/>
      <c r="M88" s="9"/>
      <c r="N88" s="9"/>
      <c r="O88" s="8"/>
      <c r="P88" s="8"/>
      <c r="Q88" s="8"/>
    </row>
    <row r="89" spans="3:17" s="10" customFormat="1" ht="12.5" x14ac:dyDescent="0.25">
      <c r="C89" s="9"/>
      <c r="E89" s="9"/>
      <c r="F89" s="9"/>
      <c r="G89" s="9"/>
      <c r="H89" s="9"/>
      <c r="I89" s="9"/>
      <c r="J89" s="9"/>
      <c r="K89" s="9"/>
      <c r="L89" s="9"/>
      <c r="M89" s="9"/>
      <c r="N89" s="9"/>
      <c r="O89" s="8"/>
      <c r="P89" s="8"/>
      <c r="Q89" s="8"/>
    </row>
    <row r="90" spans="3:17" s="10" customFormat="1" ht="12.5" x14ac:dyDescent="0.25">
      <c r="C90" s="9"/>
      <c r="E90" s="9"/>
      <c r="F90" s="9"/>
      <c r="G90" s="9"/>
      <c r="H90" s="9"/>
      <c r="I90" s="9"/>
      <c r="J90" s="9"/>
      <c r="K90" s="9"/>
      <c r="L90" s="9"/>
      <c r="M90" s="9"/>
      <c r="N90" s="9"/>
      <c r="O90" s="8"/>
      <c r="P90" s="8"/>
      <c r="Q90" s="8"/>
    </row>
    <row r="91" spans="3:17" s="10" customFormat="1" ht="12.5" x14ac:dyDescent="0.25">
      <c r="C91" s="9"/>
      <c r="E91" s="9"/>
      <c r="F91" s="9"/>
      <c r="G91" s="9"/>
      <c r="H91" s="9"/>
      <c r="I91" s="9"/>
      <c r="J91" s="9"/>
      <c r="K91" s="9"/>
      <c r="L91" s="9"/>
      <c r="M91" s="9"/>
      <c r="N91" s="9"/>
      <c r="O91" s="8"/>
      <c r="P91" s="8"/>
      <c r="Q91" s="8"/>
    </row>
    <row r="92" spans="3:17" s="10" customFormat="1" ht="12.5" x14ac:dyDescent="0.25">
      <c r="C92" s="9"/>
      <c r="E92" s="9"/>
      <c r="F92" s="9"/>
      <c r="G92" s="9"/>
      <c r="H92" s="9"/>
      <c r="I92" s="9"/>
      <c r="J92" s="9"/>
      <c r="K92" s="9"/>
      <c r="L92" s="9"/>
      <c r="M92" s="9"/>
      <c r="N92" s="9"/>
      <c r="O92" s="8"/>
      <c r="P92" s="8"/>
      <c r="Q92" s="8"/>
    </row>
    <row r="93" spans="3:17" s="10" customFormat="1" ht="12.5" x14ac:dyDescent="0.25">
      <c r="C93" s="9"/>
      <c r="E93" s="9"/>
      <c r="F93" s="9"/>
      <c r="G93" s="9"/>
      <c r="H93" s="9"/>
      <c r="I93" s="9"/>
      <c r="J93" s="9"/>
      <c r="K93" s="9"/>
      <c r="L93" s="9"/>
      <c r="M93" s="9"/>
      <c r="N93" s="9"/>
      <c r="O93" s="8"/>
      <c r="P93" s="8"/>
      <c r="Q93" s="8"/>
    </row>
    <row r="94" spans="3:17" s="10" customFormat="1" ht="12.5" x14ac:dyDescent="0.25">
      <c r="C94" s="9"/>
      <c r="E94" s="9"/>
      <c r="F94" s="9"/>
      <c r="G94" s="9"/>
      <c r="H94" s="9"/>
      <c r="I94" s="9"/>
      <c r="J94" s="9"/>
      <c r="K94" s="9"/>
      <c r="L94" s="9"/>
      <c r="M94" s="9"/>
      <c r="N94" s="9"/>
      <c r="O94" s="8"/>
      <c r="P94" s="8"/>
      <c r="Q94" s="8"/>
    </row>
    <row r="95" spans="3:17" s="10" customFormat="1" ht="12.5" x14ac:dyDescent="0.25">
      <c r="C95" s="9"/>
      <c r="E95" s="9"/>
      <c r="F95" s="9"/>
      <c r="G95" s="9"/>
      <c r="H95" s="9"/>
      <c r="I95" s="9"/>
      <c r="J95" s="9"/>
      <c r="K95" s="9"/>
      <c r="L95" s="9"/>
      <c r="M95" s="9"/>
      <c r="N95" s="9"/>
      <c r="O95" s="8"/>
      <c r="P95" s="8"/>
      <c r="Q95" s="8"/>
    </row>
    <row r="96" spans="3:17" s="10" customFormat="1" ht="12.5" x14ac:dyDescent="0.25">
      <c r="C96" s="9"/>
      <c r="E96" s="9"/>
      <c r="F96" s="9"/>
      <c r="G96" s="9"/>
      <c r="H96" s="9"/>
      <c r="I96" s="9"/>
      <c r="J96" s="9"/>
      <c r="K96" s="9"/>
      <c r="L96" s="9"/>
      <c r="M96" s="9"/>
      <c r="N96" s="9"/>
      <c r="O96" s="8"/>
      <c r="P96" s="8"/>
      <c r="Q96" s="8"/>
    </row>
    <row r="97" spans="3:17" s="10" customFormat="1" ht="12.5" x14ac:dyDescent="0.25">
      <c r="C97" s="9"/>
      <c r="E97" s="9"/>
      <c r="F97" s="9"/>
      <c r="G97" s="9"/>
      <c r="H97" s="9"/>
      <c r="I97" s="9"/>
      <c r="J97" s="9"/>
      <c r="K97" s="9"/>
      <c r="L97" s="9"/>
      <c r="M97" s="9"/>
      <c r="N97" s="9"/>
      <c r="O97" s="8"/>
      <c r="P97" s="8"/>
      <c r="Q97" s="8"/>
    </row>
    <row r="98" spans="3:17" s="10" customFormat="1" ht="12.5" x14ac:dyDescent="0.25">
      <c r="C98" s="9"/>
      <c r="E98" s="9"/>
      <c r="F98" s="9"/>
      <c r="G98" s="9"/>
      <c r="H98" s="9"/>
      <c r="I98" s="9"/>
      <c r="J98" s="9"/>
      <c r="K98" s="9"/>
      <c r="L98" s="9"/>
      <c r="M98" s="9"/>
      <c r="N98" s="9"/>
      <c r="O98" s="8"/>
      <c r="P98" s="8"/>
      <c r="Q98" s="8"/>
    </row>
    <row r="99" spans="3:17" s="10" customFormat="1" ht="12.5" x14ac:dyDescent="0.25">
      <c r="C99" s="9"/>
      <c r="E99" s="9"/>
      <c r="F99" s="9"/>
      <c r="G99" s="9"/>
      <c r="H99" s="9"/>
      <c r="I99" s="9"/>
      <c r="J99" s="9"/>
      <c r="K99" s="9"/>
      <c r="L99" s="9"/>
      <c r="M99" s="9"/>
      <c r="N99" s="9"/>
      <c r="O99" s="8"/>
      <c r="P99" s="8"/>
      <c r="Q99" s="8"/>
    </row>
    <row r="100" spans="3:17" s="10" customFormat="1" ht="12.5" x14ac:dyDescent="0.25">
      <c r="C100" s="9"/>
      <c r="E100" s="9"/>
      <c r="F100" s="9"/>
      <c r="G100" s="9"/>
      <c r="H100" s="9"/>
      <c r="I100" s="9"/>
      <c r="J100" s="9"/>
      <c r="K100" s="9"/>
      <c r="L100" s="9"/>
      <c r="M100" s="9"/>
      <c r="N100" s="9"/>
      <c r="O100" s="8"/>
      <c r="P100" s="8"/>
      <c r="Q100" s="8"/>
    </row>
    <row r="101" spans="3:17" s="10" customFormat="1" ht="12.5" x14ac:dyDescent="0.25">
      <c r="C101" s="9"/>
      <c r="E101" s="9"/>
      <c r="F101" s="9"/>
      <c r="G101" s="9"/>
      <c r="H101" s="9"/>
      <c r="I101" s="9"/>
      <c r="J101" s="9"/>
      <c r="K101" s="9"/>
      <c r="L101" s="9"/>
      <c r="M101" s="9"/>
      <c r="N101" s="9"/>
      <c r="O101" s="8"/>
      <c r="P101" s="8"/>
      <c r="Q101" s="8"/>
    </row>
    <row r="102" spans="3:17" s="10" customFormat="1" ht="12.5" x14ac:dyDescent="0.25">
      <c r="C102" s="9"/>
      <c r="E102" s="9"/>
      <c r="F102" s="9"/>
      <c r="G102" s="9"/>
      <c r="H102" s="9"/>
      <c r="I102" s="9"/>
      <c r="J102" s="9"/>
      <c r="K102" s="9"/>
      <c r="L102" s="9"/>
      <c r="M102" s="9"/>
      <c r="N102" s="9"/>
      <c r="O102" s="8"/>
      <c r="P102" s="8"/>
      <c r="Q102" s="8"/>
    </row>
    <row r="103" spans="3:17" s="10" customFormat="1" ht="12.5" x14ac:dyDescent="0.25">
      <c r="C103" s="9"/>
      <c r="E103" s="9"/>
      <c r="F103" s="9"/>
      <c r="G103" s="9"/>
      <c r="H103" s="9"/>
      <c r="I103" s="9"/>
      <c r="J103" s="9"/>
      <c r="K103" s="9"/>
      <c r="L103" s="9"/>
      <c r="M103" s="9"/>
      <c r="N103" s="9"/>
      <c r="O103" s="8"/>
      <c r="P103" s="8"/>
      <c r="Q103" s="8"/>
    </row>
    <row r="104" spans="3:17" s="10" customFormat="1" ht="12.5" x14ac:dyDescent="0.25">
      <c r="C104" s="9"/>
      <c r="E104" s="9"/>
      <c r="F104" s="9"/>
      <c r="G104" s="9"/>
      <c r="H104" s="9"/>
      <c r="I104" s="9"/>
      <c r="J104" s="9"/>
      <c r="K104" s="9"/>
      <c r="L104" s="9"/>
      <c r="M104" s="9"/>
      <c r="N104" s="9"/>
      <c r="O104" s="8"/>
      <c r="P104" s="8"/>
      <c r="Q104" s="8"/>
    </row>
    <row r="105" spans="3:17" s="10" customFormat="1" ht="12.5" x14ac:dyDescent="0.25">
      <c r="C105" s="9"/>
      <c r="E105" s="9"/>
      <c r="F105" s="9"/>
      <c r="G105" s="9"/>
      <c r="H105" s="9"/>
      <c r="I105" s="9"/>
      <c r="J105" s="9"/>
      <c r="K105" s="9"/>
      <c r="L105" s="9"/>
      <c r="M105" s="9"/>
      <c r="N105" s="9"/>
      <c r="O105" s="8"/>
      <c r="P105" s="8"/>
      <c r="Q105" s="8"/>
    </row>
    <row r="106" spans="3:17" s="10" customFormat="1" ht="12.5" x14ac:dyDescent="0.25">
      <c r="C106" s="9"/>
      <c r="E106" s="9"/>
      <c r="F106" s="9"/>
      <c r="G106" s="9"/>
      <c r="H106" s="9"/>
      <c r="I106" s="9"/>
      <c r="J106" s="9"/>
      <c r="K106" s="9"/>
      <c r="L106" s="9"/>
      <c r="M106" s="9"/>
      <c r="N106" s="9"/>
      <c r="O106" s="8"/>
      <c r="P106" s="8"/>
      <c r="Q106" s="8"/>
    </row>
    <row r="107" spans="3:17" s="10" customFormat="1" ht="12.5" x14ac:dyDescent="0.25">
      <c r="C107" s="9"/>
      <c r="E107" s="9"/>
      <c r="F107" s="9"/>
      <c r="G107" s="9"/>
      <c r="H107" s="9"/>
      <c r="I107" s="9"/>
      <c r="J107" s="9"/>
      <c r="K107" s="9"/>
      <c r="L107" s="9"/>
      <c r="M107" s="9"/>
      <c r="N107" s="9"/>
      <c r="O107" s="8"/>
      <c r="P107" s="8"/>
      <c r="Q107" s="8"/>
    </row>
    <row r="108" spans="3:17" s="10" customFormat="1" ht="12.5" x14ac:dyDescent="0.25">
      <c r="C108" s="9"/>
      <c r="E108" s="9"/>
      <c r="F108" s="9"/>
      <c r="G108" s="9"/>
      <c r="H108" s="9"/>
      <c r="I108" s="9"/>
      <c r="J108" s="9"/>
      <c r="K108" s="9"/>
      <c r="L108" s="9"/>
      <c r="M108" s="9"/>
      <c r="N108" s="9"/>
      <c r="O108" s="8"/>
      <c r="P108" s="8"/>
      <c r="Q108" s="8"/>
    </row>
    <row r="109" spans="3:17" s="10" customFormat="1" ht="12.5" x14ac:dyDescent="0.25">
      <c r="C109" s="9"/>
      <c r="E109" s="9"/>
      <c r="F109" s="9"/>
      <c r="G109" s="9"/>
      <c r="H109" s="9"/>
      <c r="I109" s="9"/>
      <c r="J109" s="9"/>
      <c r="K109" s="9"/>
      <c r="L109" s="9"/>
      <c r="M109" s="9"/>
      <c r="N109" s="9"/>
      <c r="O109" s="8"/>
      <c r="P109" s="8"/>
      <c r="Q109" s="8"/>
    </row>
    <row r="110" spans="3:17" s="10" customFormat="1" ht="12.5" x14ac:dyDescent="0.25">
      <c r="C110" s="9"/>
      <c r="E110" s="9"/>
      <c r="F110" s="9"/>
      <c r="G110" s="9"/>
      <c r="H110" s="9"/>
      <c r="I110" s="9"/>
      <c r="J110" s="9"/>
      <c r="K110" s="9"/>
      <c r="L110" s="9"/>
      <c r="M110" s="9"/>
      <c r="N110" s="9"/>
      <c r="O110" s="8"/>
      <c r="P110" s="8"/>
      <c r="Q110" s="8"/>
    </row>
    <row r="111" spans="3:17" s="10" customFormat="1" ht="12.5" x14ac:dyDescent="0.25">
      <c r="C111" s="9"/>
      <c r="E111" s="9"/>
      <c r="F111" s="9"/>
      <c r="G111" s="9"/>
      <c r="H111" s="9"/>
      <c r="I111" s="9"/>
      <c r="J111" s="9"/>
      <c r="K111" s="9"/>
      <c r="L111" s="9"/>
      <c r="M111" s="9"/>
      <c r="N111" s="9"/>
      <c r="O111" s="8"/>
      <c r="P111" s="8"/>
      <c r="Q111" s="8"/>
    </row>
    <row r="112" spans="3:17" s="10" customFormat="1" ht="12.5" x14ac:dyDescent="0.25">
      <c r="C112" s="9"/>
      <c r="E112" s="9"/>
      <c r="F112" s="9"/>
      <c r="G112" s="9"/>
      <c r="H112" s="9"/>
      <c r="I112" s="9"/>
      <c r="J112" s="9"/>
      <c r="K112" s="9"/>
      <c r="L112" s="9"/>
      <c r="M112" s="9"/>
      <c r="N112" s="9"/>
      <c r="O112" s="8"/>
      <c r="P112" s="8"/>
      <c r="Q112" s="8"/>
    </row>
    <row r="113" spans="3:17" s="10" customFormat="1" ht="12.5" x14ac:dyDescent="0.25">
      <c r="C113" s="9"/>
      <c r="E113" s="9"/>
      <c r="F113" s="9"/>
      <c r="G113" s="9"/>
      <c r="H113" s="9"/>
      <c r="I113" s="9"/>
      <c r="J113" s="9"/>
      <c r="K113" s="9"/>
      <c r="L113" s="9"/>
      <c r="M113" s="9"/>
      <c r="N113" s="9"/>
      <c r="O113" s="8"/>
      <c r="P113" s="8"/>
      <c r="Q113" s="8"/>
    </row>
    <row r="114" spans="3:17" s="10" customFormat="1" ht="12.5" x14ac:dyDescent="0.25">
      <c r="C114" s="9"/>
      <c r="E114" s="9"/>
      <c r="F114" s="9"/>
      <c r="G114" s="9"/>
      <c r="H114" s="9"/>
      <c r="I114" s="9"/>
      <c r="J114" s="9"/>
      <c r="K114" s="9"/>
      <c r="L114" s="9"/>
      <c r="M114" s="9"/>
      <c r="N114" s="9"/>
      <c r="O114" s="8"/>
      <c r="P114" s="8"/>
      <c r="Q114" s="8"/>
    </row>
    <row r="115" spans="3:17" s="10" customFormat="1" ht="12.5" x14ac:dyDescent="0.25">
      <c r="C115" s="9"/>
      <c r="E115" s="9"/>
      <c r="F115" s="9"/>
      <c r="G115" s="9"/>
      <c r="H115" s="9"/>
      <c r="I115" s="9"/>
      <c r="J115" s="9"/>
      <c r="K115" s="9"/>
      <c r="L115" s="9"/>
      <c r="M115" s="9"/>
      <c r="N115" s="9"/>
      <c r="O115" s="8"/>
      <c r="P115" s="8"/>
      <c r="Q115" s="8"/>
    </row>
    <row r="116" spans="3:17" s="10" customFormat="1" ht="12.5" x14ac:dyDescent="0.25">
      <c r="C116" s="9"/>
      <c r="E116" s="9"/>
      <c r="F116" s="9"/>
      <c r="G116" s="9"/>
      <c r="H116" s="9"/>
      <c r="I116" s="9"/>
      <c r="J116" s="9"/>
      <c r="K116" s="9"/>
      <c r="L116" s="9"/>
      <c r="M116" s="9"/>
      <c r="N116" s="9"/>
      <c r="O116" s="8"/>
      <c r="P116" s="8"/>
      <c r="Q116" s="8"/>
    </row>
    <row r="117" spans="3:17" s="10" customFormat="1" ht="12.5" x14ac:dyDescent="0.25">
      <c r="C117" s="9"/>
      <c r="E117" s="9"/>
      <c r="F117" s="9"/>
      <c r="G117" s="9"/>
      <c r="H117" s="9"/>
      <c r="I117" s="9"/>
      <c r="J117" s="9"/>
      <c r="K117" s="9"/>
      <c r="L117" s="9"/>
      <c r="M117" s="9"/>
      <c r="N117" s="9"/>
      <c r="O117" s="8"/>
      <c r="P117" s="8"/>
      <c r="Q117" s="8"/>
    </row>
    <row r="118" spans="3:17" s="10" customFormat="1" ht="12.5" x14ac:dyDescent="0.25">
      <c r="C118" s="9"/>
      <c r="E118" s="9"/>
      <c r="F118" s="9"/>
      <c r="G118" s="9"/>
      <c r="H118" s="9"/>
      <c r="I118" s="9"/>
      <c r="J118" s="9"/>
      <c r="K118" s="9"/>
      <c r="L118" s="9"/>
      <c r="M118" s="9"/>
      <c r="N118" s="9"/>
      <c r="O118" s="8"/>
      <c r="P118" s="8"/>
      <c r="Q118" s="8"/>
    </row>
    <row r="119" spans="3:17" s="10" customFormat="1" ht="12.5" x14ac:dyDescent="0.25">
      <c r="C119" s="9"/>
      <c r="E119" s="9"/>
      <c r="F119" s="9"/>
      <c r="G119" s="9"/>
      <c r="H119" s="9"/>
      <c r="I119" s="9"/>
      <c r="J119" s="9"/>
      <c r="K119" s="9"/>
      <c r="L119" s="9"/>
      <c r="M119" s="9"/>
      <c r="N119" s="9"/>
      <c r="O119" s="8"/>
      <c r="P119" s="8"/>
      <c r="Q119" s="8"/>
    </row>
    <row r="120" spans="3:17" s="10" customFormat="1" ht="12.5" x14ac:dyDescent="0.25">
      <c r="C120" s="9"/>
      <c r="E120" s="9"/>
      <c r="F120" s="9"/>
      <c r="G120" s="9"/>
      <c r="H120" s="9"/>
      <c r="I120" s="9"/>
      <c r="J120" s="9"/>
      <c r="K120" s="9"/>
      <c r="L120" s="9"/>
      <c r="M120" s="9"/>
      <c r="N120" s="9"/>
      <c r="O120" s="8"/>
      <c r="P120" s="8"/>
      <c r="Q120" s="8"/>
    </row>
    <row r="121" spans="3:17" s="10" customFormat="1" ht="12.5" x14ac:dyDescent="0.25">
      <c r="C121" s="9"/>
      <c r="E121" s="9"/>
      <c r="F121" s="9"/>
      <c r="G121" s="9"/>
      <c r="H121" s="9"/>
      <c r="I121" s="9"/>
      <c r="J121" s="9"/>
      <c r="K121" s="9"/>
      <c r="L121" s="9"/>
      <c r="M121" s="9"/>
      <c r="N121" s="9"/>
      <c r="O121" s="8"/>
      <c r="P121" s="8"/>
      <c r="Q121" s="8"/>
    </row>
    <row r="122" spans="3:17" s="10" customFormat="1" ht="12.5" x14ac:dyDescent="0.25">
      <c r="C122" s="9"/>
      <c r="E122" s="9"/>
      <c r="F122" s="9"/>
      <c r="G122" s="9"/>
      <c r="H122" s="9"/>
      <c r="I122" s="9"/>
      <c r="J122" s="9"/>
      <c r="K122" s="9"/>
      <c r="L122" s="9"/>
      <c r="M122" s="9"/>
      <c r="N122" s="9"/>
      <c r="O122" s="8"/>
      <c r="P122" s="8"/>
      <c r="Q122" s="8"/>
    </row>
    <row r="123" spans="3:17" s="10" customFormat="1" ht="12.5" x14ac:dyDescent="0.25">
      <c r="C123" s="9"/>
      <c r="E123" s="9"/>
      <c r="F123" s="9"/>
      <c r="G123" s="9"/>
      <c r="H123" s="9"/>
      <c r="I123" s="9"/>
      <c r="J123" s="9"/>
      <c r="K123" s="9"/>
      <c r="L123" s="9"/>
      <c r="M123" s="9"/>
      <c r="N123" s="9"/>
      <c r="O123" s="8"/>
      <c r="P123" s="8"/>
      <c r="Q123" s="8"/>
    </row>
    <row r="124" spans="3:17" s="10" customFormat="1" ht="12.5" x14ac:dyDescent="0.25">
      <c r="C124" s="9"/>
      <c r="E124" s="9"/>
      <c r="F124" s="9"/>
      <c r="G124" s="9"/>
      <c r="H124" s="9"/>
      <c r="I124" s="9"/>
      <c r="J124" s="9"/>
      <c r="K124" s="9"/>
      <c r="L124" s="9"/>
      <c r="M124" s="9"/>
      <c r="N124" s="9"/>
      <c r="O124" s="8"/>
      <c r="P124" s="8"/>
      <c r="Q124" s="8"/>
    </row>
    <row r="125" spans="3:17" s="10" customFormat="1" ht="12.5" x14ac:dyDescent="0.25">
      <c r="C125" s="9"/>
      <c r="E125" s="9"/>
      <c r="F125" s="9"/>
      <c r="G125" s="9"/>
      <c r="H125" s="9"/>
      <c r="I125" s="9"/>
      <c r="J125" s="9"/>
      <c r="K125" s="9"/>
      <c r="L125" s="9"/>
      <c r="M125" s="9"/>
      <c r="N125" s="9"/>
      <c r="O125" s="8"/>
      <c r="P125" s="8"/>
      <c r="Q125" s="8"/>
    </row>
    <row r="126" spans="3:17" s="10" customFormat="1" ht="12.5" x14ac:dyDescent="0.25">
      <c r="C126" s="9"/>
      <c r="E126" s="9"/>
      <c r="F126" s="9"/>
      <c r="G126" s="9"/>
      <c r="H126" s="9"/>
      <c r="I126" s="9"/>
      <c r="J126" s="9"/>
      <c r="K126" s="9"/>
      <c r="L126" s="9"/>
      <c r="M126" s="9"/>
      <c r="N126" s="9"/>
      <c r="O126" s="8"/>
      <c r="P126" s="8"/>
      <c r="Q126" s="8"/>
    </row>
    <row r="127" spans="3:17" s="10" customFormat="1" ht="12.5" x14ac:dyDescent="0.25">
      <c r="C127" s="9"/>
      <c r="E127" s="9"/>
      <c r="F127" s="9"/>
      <c r="G127" s="9"/>
      <c r="H127" s="9"/>
      <c r="I127" s="9"/>
      <c r="J127" s="9"/>
      <c r="K127" s="9"/>
      <c r="L127" s="9"/>
      <c r="M127" s="9"/>
      <c r="N127" s="9"/>
      <c r="O127" s="8"/>
      <c r="P127" s="8"/>
      <c r="Q127" s="8"/>
    </row>
    <row r="128" spans="3:17" s="10" customFormat="1" ht="12.5" x14ac:dyDescent="0.25">
      <c r="C128" s="9"/>
      <c r="E128" s="9"/>
      <c r="F128" s="9"/>
      <c r="G128" s="9"/>
      <c r="H128" s="9"/>
      <c r="I128" s="9"/>
      <c r="J128" s="9"/>
      <c r="K128" s="9"/>
      <c r="L128" s="9"/>
      <c r="M128" s="9"/>
      <c r="N128" s="9"/>
      <c r="O128" s="8"/>
      <c r="P128" s="8"/>
      <c r="Q128" s="8"/>
    </row>
    <row r="129" spans="3:17" s="10" customFormat="1" ht="12.5" x14ac:dyDescent="0.25">
      <c r="C129" s="9"/>
      <c r="E129" s="9"/>
      <c r="F129" s="9"/>
      <c r="G129" s="9"/>
      <c r="H129" s="9"/>
      <c r="I129" s="9"/>
      <c r="J129" s="9"/>
      <c r="K129" s="9"/>
      <c r="L129" s="9"/>
      <c r="M129" s="9"/>
      <c r="N129" s="9"/>
      <c r="O129" s="8"/>
      <c r="P129" s="8"/>
      <c r="Q129" s="8"/>
    </row>
    <row r="130" spans="3:17" s="10" customFormat="1" ht="12.5" x14ac:dyDescent="0.25">
      <c r="C130" s="9"/>
      <c r="E130" s="9"/>
      <c r="F130" s="9"/>
      <c r="G130" s="9"/>
      <c r="H130" s="9"/>
      <c r="I130" s="9"/>
      <c r="J130" s="9"/>
      <c r="K130" s="9"/>
      <c r="L130" s="9"/>
      <c r="M130" s="9"/>
      <c r="N130" s="9"/>
      <c r="O130" s="8"/>
      <c r="P130" s="8"/>
      <c r="Q130" s="8"/>
    </row>
    <row r="131" spans="3:17" s="10" customFormat="1" ht="12.5" x14ac:dyDescent="0.25">
      <c r="C131" s="9"/>
      <c r="E131" s="9"/>
      <c r="F131" s="9"/>
      <c r="G131" s="9"/>
      <c r="H131" s="9"/>
      <c r="I131" s="9"/>
      <c r="J131" s="9"/>
      <c r="K131" s="9"/>
      <c r="L131" s="9"/>
      <c r="M131" s="9"/>
      <c r="N131" s="9"/>
      <c r="O131" s="8"/>
      <c r="P131" s="8"/>
      <c r="Q131" s="8"/>
    </row>
    <row r="132" spans="3:17" s="10" customFormat="1" ht="12.5" x14ac:dyDescent="0.25">
      <c r="C132" s="9"/>
      <c r="E132" s="9"/>
      <c r="F132" s="9"/>
      <c r="G132" s="9"/>
      <c r="H132" s="9"/>
      <c r="I132" s="9"/>
      <c r="J132" s="9"/>
      <c r="K132" s="9"/>
      <c r="L132" s="9"/>
      <c r="M132" s="9"/>
      <c r="N132" s="9"/>
      <c r="O132" s="8"/>
      <c r="P132" s="8"/>
      <c r="Q132" s="8"/>
    </row>
    <row r="133" spans="3:17" s="10" customFormat="1" ht="12.5" x14ac:dyDescent="0.25">
      <c r="C133" s="9"/>
      <c r="E133" s="9"/>
      <c r="F133" s="9"/>
      <c r="G133" s="9"/>
      <c r="H133" s="9"/>
      <c r="I133" s="9"/>
      <c r="J133" s="9"/>
      <c r="K133" s="9"/>
      <c r="L133" s="9"/>
      <c r="M133" s="9"/>
      <c r="N133" s="9"/>
      <c r="O133" s="8"/>
      <c r="P133" s="8"/>
      <c r="Q133" s="8"/>
    </row>
    <row r="134" spans="3:17" s="10" customFormat="1" ht="12.5" x14ac:dyDescent="0.25">
      <c r="C134" s="9"/>
      <c r="E134" s="9"/>
      <c r="F134" s="9"/>
      <c r="G134" s="9"/>
      <c r="H134" s="9"/>
      <c r="I134" s="9"/>
      <c r="J134" s="9"/>
      <c r="K134" s="9"/>
      <c r="L134" s="9"/>
      <c r="M134" s="9"/>
      <c r="N134" s="9"/>
      <c r="O134" s="8"/>
      <c r="P134" s="8"/>
      <c r="Q134" s="8"/>
    </row>
    <row r="135" spans="3:17" s="10" customFormat="1" ht="12.5" x14ac:dyDescent="0.25">
      <c r="C135" s="9"/>
      <c r="E135" s="9"/>
      <c r="F135" s="9"/>
      <c r="G135" s="9"/>
      <c r="H135" s="9"/>
      <c r="I135" s="9"/>
      <c r="J135" s="9"/>
      <c r="K135" s="9"/>
      <c r="L135" s="9"/>
      <c r="M135" s="9"/>
      <c r="N135" s="9"/>
      <c r="O135" s="8"/>
      <c r="P135" s="8"/>
      <c r="Q135" s="8"/>
    </row>
    <row r="136" spans="3:17" s="10" customFormat="1" ht="12.5" x14ac:dyDescent="0.25">
      <c r="C136" s="9"/>
      <c r="E136" s="9"/>
      <c r="F136" s="9"/>
      <c r="G136" s="9"/>
      <c r="H136" s="9"/>
      <c r="I136" s="9"/>
      <c r="J136" s="9"/>
      <c r="K136" s="9"/>
      <c r="L136" s="9"/>
      <c r="M136" s="9"/>
      <c r="N136" s="9"/>
      <c r="O136" s="8"/>
      <c r="P136" s="8"/>
      <c r="Q136" s="8"/>
    </row>
    <row r="137" spans="3:17" s="10" customFormat="1" ht="12.5" x14ac:dyDescent="0.25">
      <c r="C137" s="9"/>
      <c r="E137" s="9"/>
      <c r="F137" s="9"/>
      <c r="G137" s="9"/>
      <c r="H137" s="9"/>
      <c r="I137" s="9"/>
      <c r="J137" s="9"/>
      <c r="K137" s="9"/>
      <c r="L137" s="9"/>
      <c r="M137" s="9"/>
      <c r="N137" s="9"/>
      <c r="O137" s="8"/>
      <c r="P137" s="8"/>
      <c r="Q137" s="8"/>
    </row>
    <row r="138" spans="3:17" s="10" customFormat="1" ht="12.5" x14ac:dyDescent="0.25">
      <c r="C138" s="9"/>
      <c r="E138" s="9"/>
      <c r="F138" s="9"/>
      <c r="G138" s="9"/>
      <c r="H138" s="9"/>
      <c r="I138" s="9"/>
      <c r="J138" s="9"/>
      <c r="K138" s="9"/>
      <c r="L138" s="9"/>
      <c r="M138" s="9"/>
      <c r="N138" s="9"/>
      <c r="O138" s="8"/>
      <c r="P138" s="8"/>
      <c r="Q138" s="8"/>
    </row>
    <row r="139" spans="3:17" s="10" customFormat="1" ht="12.5" x14ac:dyDescent="0.25">
      <c r="C139" s="9"/>
      <c r="E139" s="9"/>
      <c r="F139" s="9"/>
      <c r="G139" s="9"/>
      <c r="H139" s="9"/>
      <c r="I139" s="9"/>
      <c r="J139" s="9"/>
      <c r="K139" s="9"/>
      <c r="L139" s="9"/>
      <c r="M139" s="9"/>
      <c r="N139" s="9"/>
      <c r="O139" s="8"/>
      <c r="P139" s="8"/>
      <c r="Q139" s="8"/>
    </row>
    <row r="140" spans="3:17" s="10" customFormat="1" ht="12.5" x14ac:dyDescent="0.25">
      <c r="C140" s="9"/>
      <c r="E140" s="9"/>
      <c r="F140" s="9"/>
      <c r="G140" s="9"/>
      <c r="H140" s="9"/>
      <c r="I140" s="9"/>
      <c r="J140" s="9"/>
      <c r="K140" s="9"/>
      <c r="L140" s="9"/>
      <c r="M140" s="9"/>
      <c r="N140" s="9"/>
      <c r="O140" s="8"/>
      <c r="P140" s="8"/>
      <c r="Q140" s="8"/>
    </row>
    <row r="141" spans="3:17" s="10" customFormat="1" ht="12.5" x14ac:dyDescent="0.25">
      <c r="C141" s="9"/>
      <c r="E141" s="9"/>
      <c r="F141" s="9"/>
      <c r="G141" s="9"/>
      <c r="H141" s="9"/>
      <c r="I141" s="9"/>
      <c r="J141" s="9"/>
      <c r="K141" s="9"/>
      <c r="L141" s="9"/>
      <c r="M141" s="9"/>
      <c r="N141" s="9"/>
      <c r="O141" s="8"/>
      <c r="P141" s="8"/>
      <c r="Q141" s="8"/>
    </row>
    <row r="142" spans="3:17" s="10" customFormat="1" ht="12.5" x14ac:dyDescent="0.25">
      <c r="C142" s="9"/>
      <c r="E142" s="9"/>
      <c r="F142" s="9"/>
      <c r="G142" s="9"/>
      <c r="H142" s="9"/>
      <c r="I142" s="9"/>
      <c r="J142" s="9"/>
      <c r="K142" s="9"/>
      <c r="L142" s="9"/>
      <c r="M142" s="9"/>
      <c r="N142" s="9"/>
      <c r="O142" s="8"/>
      <c r="P142" s="8"/>
      <c r="Q142" s="8"/>
    </row>
    <row r="143" spans="3:17" s="10" customFormat="1" ht="12.5" x14ac:dyDescent="0.25">
      <c r="C143" s="9"/>
      <c r="E143" s="9"/>
      <c r="F143" s="9"/>
      <c r="G143" s="9"/>
      <c r="H143" s="9"/>
      <c r="I143" s="9"/>
      <c r="J143" s="9"/>
      <c r="K143" s="9"/>
      <c r="L143" s="9"/>
      <c r="M143" s="9"/>
      <c r="N143" s="9"/>
      <c r="O143" s="8"/>
      <c r="P143" s="8"/>
      <c r="Q143" s="8"/>
    </row>
    <row r="144" spans="3:17" s="10" customFormat="1" ht="12.5" x14ac:dyDescent="0.25">
      <c r="C144" s="9"/>
      <c r="E144" s="9"/>
      <c r="F144" s="9"/>
      <c r="G144" s="9"/>
      <c r="H144" s="9"/>
      <c r="I144" s="9"/>
      <c r="J144" s="9"/>
      <c r="K144" s="9"/>
      <c r="L144" s="9"/>
      <c r="M144" s="9"/>
      <c r="N144" s="9"/>
      <c r="O144" s="8"/>
      <c r="P144" s="8"/>
      <c r="Q144" s="8"/>
    </row>
    <row r="145" spans="3:17" s="10" customFormat="1" ht="12.5" x14ac:dyDescent="0.25">
      <c r="C145" s="9"/>
      <c r="E145" s="9"/>
      <c r="F145" s="9"/>
      <c r="G145" s="9"/>
      <c r="H145" s="9"/>
      <c r="I145" s="9"/>
      <c r="J145" s="9"/>
      <c r="K145" s="9"/>
      <c r="L145" s="9"/>
      <c r="M145" s="9"/>
      <c r="N145" s="9"/>
      <c r="O145" s="8"/>
      <c r="P145" s="8"/>
      <c r="Q145" s="8"/>
    </row>
    <row r="146" spans="3:17" s="10" customFormat="1" ht="12.5" x14ac:dyDescent="0.25">
      <c r="C146" s="9"/>
      <c r="E146" s="9"/>
      <c r="F146" s="9"/>
      <c r="G146" s="9"/>
      <c r="H146" s="9"/>
      <c r="I146" s="9"/>
      <c r="J146" s="9"/>
      <c r="K146" s="9"/>
      <c r="L146" s="9"/>
      <c r="M146" s="9"/>
      <c r="N146" s="9"/>
      <c r="O146" s="8"/>
      <c r="P146" s="8"/>
      <c r="Q146" s="8"/>
    </row>
    <row r="147" spans="3:17" s="10" customFormat="1" ht="12.5" x14ac:dyDescent="0.25">
      <c r="C147" s="9"/>
      <c r="E147" s="9"/>
      <c r="F147" s="9"/>
      <c r="G147" s="9"/>
      <c r="H147" s="9"/>
      <c r="I147" s="9"/>
      <c r="J147" s="9"/>
      <c r="K147" s="9"/>
      <c r="L147" s="9"/>
      <c r="M147" s="9"/>
      <c r="N147" s="9"/>
      <c r="O147" s="8"/>
      <c r="P147" s="8"/>
      <c r="Q147" s="8"/>
    </row>
    <row r="148" spans="3:17" s="10" customFormat="1" ht="12.5" x14ac:dyDescent="0.25">
      <c r="C148" s="9"/>
      <c r="E148" s="9"/>
      <c r="F148" s="9"/>
      <c r="G148" s="9"/>
      <c r="H148" s="9"/>
      <c r="I148" s="9"/>
      <c r="J148" s="9"/>
      <c r="K148" s="9"/>
      <c r="L148" s="9"/>
      <c r="M148" s="9"/>
      <c r="N148" s="9"/>
      <c r="O148" s="8"/>
      <c r="P148" s="8"/>
      <c r="Q148" s="8"/>
    </row>
    <row r="149" spans="3:17" s="10" customFormat="1" ht="12.5" x14ac:dyDescent="0.25">
      <c r="C149" s="9"/>
      <c r="E149" s="9"/>
      <c r="F149" s="9"/>
      <c r="G149" s="9"/>
      <c r="H149" s="9"/>
      <c r="I149" s="9"/>
      <c r="J149" s="9"/>
      <c r="K149" s="9"/>
      <c r="L149" s="9"/>
      <c r="M149" s="9"/>
      <c r="N149" s="9"/>
      <c r="O149" s="8"/>
      <c r="P149" s="8"/>
      <c r="Q149" s="8"/>
    </row>
    <row r="150" spans="3:17" s="10" customFormat="1" ht="12.5" x14ac:dyDescent="0.25">
      <c r="C150" s="9"/>
      <c r="E150" s="9"/>
      <c r="F150" s="9"/>
      <c r="G150" s="9"/>
      <c r="H150" s="9"/>
      <c r="I150" s="9"/>
      <c r="J150" s="9"/>
      <c r="K150" s="9"/>
      <c r="L150" s="9"/>
      <c r="M150" s="9"/>
      <c r="N150" s="9"/>
      <c r="O150" s="8"/>
      <c r="P150" s="8"/>
      <c r="Q150" s="8"/>
    </row>
    <row r="151" spans="3:17" s="10" customFormat="1" ht="12.5" x14ac:dyDescent="0.25">
      <c r="C151" s="9"/>
      <c r="E151" s="9"/>
      <c r="F151" s="9"/>
      <c r="G151" s="9"/>
      <c r="H151" s="9"/>
      <c r="I151" s="9"/>
      <c r="J151" s="9"/>
      <c r="K151" s="9"/>
      <c r="L151" s="9"/>
      <c r="M151" s="9"/>
      <c r="N151" s="9"/>
      <c r="O151" s="8"/>
      <c r="P151" s="8"/>
      <c r="Q151" s="8"/>
    </row>
    <row r="152" spans="3:17" s="10" customFormat="1" ht="12.5" x14ac:dyDescent="0.25">
      <c r="C152" s="9"/>
      <c r="E152" s="9"/>
      <c r="F152" s="9"/>
      <c r="G152" s="9"/>
      <c r="H152" s="9"/>
      <c r="I152" s="9"/>
      <c r="J152" s="9"/>
      <c r="K152" s="9"/>
      <c r="L152" s="9"/>
      <c r="M152" s="9"/>
      <c r="N152" s="9"/>
      <c r="O152" s="8"/>
      <c r="P152" s="8"/>
      <c r="Q152" s="8"/>
    </row>
    <row r="153" spans="3:17" s="10" customFormat="1" ht="12.5" x14ac:dyDescent="0.25">
      <c r="C153" s="9"/>
      <c r="E153" s="9"/>
      <c r="F153" s="9"/>
      <c r="G153" s="9"/>
      <c r="H153" s="9"/>
      <c r="I153" s="9"/>
      <c r="J153" s="9"/>
      <c r="K153" s="9"/>
      <c r="L153" s="9"/>
      <c r="M153" s="9"/>
      <c r="N153" s="9"/>
      <c r="O153" s="8"/>
      <c r="P153" s="8"/>
      <c r="Q153" s="8"/>
    </row>
    <row r="154" spans="3:17" s="10" customFormat="1" ht="12.5" x14ac:dyDescent="0.25">
      <c r="C154" s="9"/>
      <c r="E154" s="9"/>
      <c r="F154" s="9"/>
      <c r="G154" s="9"/>
      <c r="H154" s="9"/>
      <c r="I154" s="9"/>
      <c r="J154" s="9"/>
      <c r="K154" s="9"/>
      <c r="L154" s="9"/>
      <c r="M154" s="9"/>
      <c r="N154" s="9"/>
      <c r="O154" s="8"/>
      <c r="P154" s="8"/>
      <c r="Q154" s="8"/>
    </row>
    <row r="155" spans="3:17" s="10" customFormat="1" ht="12.5" x14ac:dyDescent="0.25">
      <c r="C155" s="9"/>
      <c r="E155" s="9"/>
      <c r="F155" s="9"/>
      <c r="G155" s="9"/>
      <c r="H155" s="9"/>
      <c r="I155" s="9"/>
      <c r="J155" s="9"/>
      <c r="K155" s="9"/>
      <c r="L155" s="9"/>
      <c r="M155" s="9"/>
      <c r="N155" s="9"/>
      <c r="O155" s="8"/>
      <c r="P155" s="8"/>
      <c r="Q155" s="8"/>
    </row>
    <row r="156" spans="3:17" s="10" customFormat="1" ht="12.5" x14ac:dyDescent="0.25">
      <c r="C156" s="9"/>
      <c r="E156" s="9"/>
      <c r="F156" s="9"/>
      <c r="G156" s="9"/>
      <c r="H156" s="9"/>
      <c r="I156" s="9"/>
      <c r="J156" s="9"/>
      <c r="K156" s="9"/>
      <c r="L156" s="9"/>
      <c r="M156" s="9"/>
      <c r="N156" s="9"/>
      <c r="O156" s="8"/>
      <c r="P156" s="8"/>
      <c r="Q156" s="8"/>
    </row>
    <row r="157" spans="3:17" s="10" customFormat="1" ht="12.5" x14ac:dyDescent="0.25">
      <c r="C157" s="9"/>
      <c r="E157" s="9"/>
      <c r="F157" s="9"/>
      <c r="G157" s="9"/>
      <c r="H157" s="9"/>
      <c r="I157" s="9"/>
      <c r="J157" s="9"/>
      <c r="K157" s="9"/>
      <c r="L157" s="9"/>
      <c r="M157" s="9"/>
      <c r="N157" s="9"/>
      <c r="O157" s="8"/>
      <c r="P157" s="8"/>
      <c r="Q157" s="8"/>
    </row>
    <row r="158" spans="3:17" s="10" customFormat="1" ht="12.5" x14ac:dyDescent="0.25">
      <c r="C158" s="9"/>
      <c r="E158" s="9"/>
      <c r="F158" s="9"/>
      <c r="G158" s="9"/>
      <c r="H158" s="9"/>
      <c r="I158" s="9"/>
      <c r="J158" s="9"/>
      <c r="K158" s="9"/>
      <c r="L158" s="9"/>
      <c r="M158" s="9"/>
      <c r="N158" s="9"/>
      <c r="O158" s="8"/>
      <c r="P158" s="8"/>
      <c r="Q158" s="8"/>
    </row>
    <row r="159" spans="3:17" s="10" customFormat="1" ht="12.5" x14ac:dyDescent="0.25">
      <c r="C159" s="9"/>
      <c r="E159" s="9"/>
      <c r="F159" s="9"/>
      <c r="G159" s="9"/>
      <c r="H159" s="9"/>
      <c r="I159" s="9"/>
      <c r="J159" s="9"/>
      <c r="K159" s="9"/>
      <c r="L159" s="9"/>
      <c r="M159" s="9"/>
      <c r="N159" s="9"/>
      <c r="O159" s="8"/>
      <c r="P159" s="8"/>
      <c r="Q159" s="8"/>
    </row>
    <row r="160" spans="3:17" s="10" customFormat="1" ht="12.5" x14ac:dyDescent="0.25">
      <c r="C160" s="9"/>
      <c r="E160" s="9"/>
      <c r="F160" s="9"/>
      <c r="G160" s="9"/>
      <c r="H160" s="9"/>
      <c r="I160" s="9"/>
      <c r="J160" s="9"/>
      <c r="K160" s="9"/>
      <c r="L160" s="9"/>
      <c r="M160" s="9"/>
      <c r="N160" s="9"/>
      <c r="O160" s="8"/>
      <c r="P160" s="8"/>
      <c r="Q160" s="8"/>
    </row>
    <row r="161" spans="3:17" s="10" customFormat="1" ht="12.5" x14ac:dyDescent="0.25">
      <c r="C161" s="9"/>
      <c r="E161" s="9"/>
      <c r="F161" s="9"/>
      <c r="G161" s="9"/>
      <c r="H161" s="9"/>
      <c r="I161" s="9"/>
      <c r="J161" s="9"/>
      <c r="K161" s="9"/>
      <c r="L161" s="9"/>
      <c r="M161" s="9"/>
      <c r="N161" s="9"/>
      <c r="O161" s="8"/>
      <c r="P161" s="8"/>
      <c r="Q161" s="8"/>
    </row>
    <row r="162" spans="3:17" s="10" customFormat="1" ht="12.5" x14ac:dyDescent="0.25">
      <c r="C162" s="9"/>
      <c r="E162" s="9"/>
      <c r="F162" s="9"/>
      <c r="G162" s="9"/>
      <c r="H162" s="9"/>
      <c r="I162" s="9"/>
      <c r="J162" s="9"/>
      <c r="K162" s="9"/>
      <c r="L162" s="9"/>
      <c r="M162" s="9"/>
      <c r="N162" s="9"/>
      <c r="O162" s="8"/>
      <c r="P162" s="8"/>
      <c r="Q162" s="8"/>
    </row>
    <row r="163" spans="3:17" s="10" customFormat="1" ht="12.5" x14ac:dyDescent="0.25">
      <c r="C163" s="9"/>
      <c r="E163" s="9"/>
      <c r="F163" s="9"/>
      <c r="G163" s="9"/>
      <c r="H163" s="9"/>
      <c r="I163" s="9"/>
      <c r="J163" s="9"/>
      <c r="K163" s="9"/>
      <c r="L163" s="9"/>
      <c r="M163" s="9"/>
      <c r="N163" s="9"/>
      <c r="O163" s="8"/>
      <c r="P163" s="8"/>
      <c r="Q163" s="8"/>
    </row>
    <row r="164" spans="3:17" s="10" customFormat="1" ht="12.5" x14ac:dyDescent="0.25">
      <c r="C164" s="9"/>
      <c r="E164" s="9"/>
      <c r="F164" s="9"/>
      <c r="G164" s="9"/>
      <c r="H164" s="9"/>
      <c r="I164" s="9"/>
      <c r="J164" s="9"/>
      <c r="K164" s="9"/>
      <c r="L164" s="9"/>
      <c r="M164" s="9"/>
      <c r="N164" s="9"/>
      <c r="O164" s="8"/>
      <c r="P164" s="8"/>
      <c r="Q164" s="8"/>
    </row>
    <row r="165" spans="3:17" s="10" customFormat="1" ht="12.5" x14ac:dyDescent="0.25">
      <c r="C165" s="9"/>
      <c r="E165" s="9"/>
      <c r="F165" s="9"/>
      <c r="G165" s="9"/>
      <c r="H165" s="9"/>
      <c r="I165" s="9"/>
      <c r="J165" s="9"/>
      <c r="K165" s="9"/>
      <c r="L165" s="9"/>
      <c r="M165" s="9"/>
      <c r="N165" s="9"/>
      <c r="O165" s="8"/>
      <c r="P165" s="8"/>
      <c r="Q165" s="8"/>
    </row>
    <row r="166" spans="3:17" s="10" customFormat="1" ht="12.5" x14ac:dyDescent="0.25">
      <c r="C166" s="9"/>
      <c r="E166" s="9"/>
      <c r="F166" s="9"/>
      <c r="G166" s="9"/>
      <c r="H166" s="9"/>
      <c r="I166" s="9"/>
      <c r="J166" s="9"/>
      <c r="K166" s="9"/>
      <c r="L166" s="9"/>
      <c r="M166" s="9"/>
      <c r="N166" s="9"/>
      <c r="O166" s="8"/>
      <c r="P166" s="8"/>
      <c r="Q166" s="8"/>
    </row>
    <row r="167" spans="3:17" s="10" customFormat="1" ht="12.5" x14ac:dyDescent="0.25">
      <c r="C167" s="9"/>
      <c r="E167" s="9"/>
      <c r="F167" s="9"/>
      <c r="G167" s="9"/>
      <c r="H167" s="9"/>
      <c r="I167" s="9"/>
      <c r="J167" s="9"/>
      <c r="K167" s="9"/>
      <c r="L167" s="9"/>
      <c r="M167" s="9"/>
      <c r="N167" s="9"/>
      <c r="O167" s="8"/>
      <c r="P167" s="8"/>
      <c r="Q167" s="8"/>
    </row>
    <row r="168" spans="3:17" s="10" customFormat="1" ht="12.5" x14ac:dyDescent="0.25">
      <c r="C168" s="9"/>
      <c r="E168" s="9"/>
      <c r="F168" s="9"/>
      <c r="G168" s="9"/>
      <c r="H168" s="9"/>
      <c r="I168" s="9"/>
      <c r="J168" s="9"/>
      <c r="K168" s="9"/>
      <c r="L168" s="9"/>
      <c r="M168" s="9"/>
      <c r="N168" s="9"/>
      <c r="O168" s="8"/>
      <c r="P168" s="8"/>
      <c r="Q168" s="8"/>
    </row>
    <row r="169" spans="3:17" s="10" customFormat="1" ht="12.5" x14ac:dyDescent="0.25">
      <c r="C169" s="9"/>
      <c r="E169" s="9"/>
      <c r="F169" s="9"/>
      <c r="G169" s="9"/>
      <c r="H169" s="9"/>
      <c r="I169" s="9"/>
      <c r="J169" s="9"/>
      <c r="K169" s="9"/>
      <c r="L169" s="9"/>
      <c r="M169" s="9"/>
      <c r="N169" s="9"/>
      <c r="O169" s="8"/>
      <c r="P169" s="8"/>
      <c r="Q169" s="8"/>
    </row>
    <row r="170" spans="3:17" s="10" customFormat="1" ht="12.5" x14ac:dyDescent="0.25">
      <c r="C170" s="9"/>
      <c r="E170" s="9"/>
      <c r="F170" s="9"/>
      <c r="G170" s="9"/>
      <c r="H170" s="9"/>
      <c r="I170" s="9"/>
      <c r="J170" s="9"/>
      <c r="K170" s="9"/>
      <c r="L170" s="9"/>
      <c r="M170" s="9"/>
      <c r="N170" s="9"/>
      <c r="O170" s="8"/>
      <c r="P170" s="8"/>
      <c r="Q170" s="8"/>
    </row>
    <row r="171" spans="3:17" s="10" customFormat="1" ht="12.5" x14ac:dyDescent="0.25">
      <c r="C171" s="9"/>
      <c r="E171" s="9"/>
      <c r="F171" s="9"/>
      <c r="G171" s="9"/>
      <c r="H171" s="9"/>
      <c r="I171" s="9"/>
      <c r="J171" s="9"/>
      <c r="K171" s="9"/>
      <c r="L171" s="9"/>
      <c r="M171" s="9"/>
      <c r="N171" s="9"/>
      <c r="O171" s="8"/>
      <c r="P171" s="8"/>
      <c r="Q171" s="8"/>
    </row>
    <row r="172" spans="3:17" s="10" customFormat="1" ht="12.5" x14ac:dyDescent="0.25">
      <c r="C172" s="9"/>
      <c r="E172" s="9"/>
      <c r="F172" s="9"/>
      <c r="G172" s="9"/>
      <c r="H172" s="9"/>
      <c r="I172" s="9"/>
      <c r="J172" s="9"/>
      <c r="K172" s="9"/>
      <c r="L172" s="9"/>
      <c r="M172" s="9"/>
      <c r="N172" s="9"/>
      <c r="O172" s="8"/>
      <c r="P172" s="8"/>
      <c r="Q172" s="8"/>
    </row>
    <row r="173" spans="3:17" s="10" customFormat="1" ht="12.5" x14ac:dyDescent="0.25">
      <c r="C173" s="9"/>
      <c r="E173" s="9"/>
      <c r="F173" s="9"/>
      <c r="G173" s="9"/>
      <c r="H173" s="9"/>
      <c r="I173" s="9"/>
      <c r="J173" s="9"/>
      <c r="K173" s="9"/>
      <c r="L173" s="9"/>
      <c r="M173" s="9"/>
      <c r="N173" s="9"/>
      <c r="O173" s="8"/>
      <c r="P173" s="8"/>
      <c r="Q173" s="8"/>
    </row>
    <row r="174" spans="3:17" s="10" customFormat="1" ht="12.5" x14ac:dyDescent="0.25">
      <c r="C174" s="9"/>
      <c r="E174" s="9"/>
      <c r="F174" s="9"/>
      <c r="G174" s="9"/>
      <c r="H174" s="9"/>
      <c r="I174" s="9"/>
      <c r="J174" s="9"/>
      <c r="K174" s="9"/>
      <c r="L174" s="9"/>
      <c r="M174" s="9"/>
      <c r="N174" s="9"/>
      <c r="O174" s="8"/>
      <c r="P174" s="8"/>
      <c r="Q174" s="8"/>
    </row>
    <row r="175" spans="3:17" s="10" customFormat="1" ht="12.5" x14ac:dyDescent="0.25">
      <c r="C175" s="9"/>
      <c r="E175" s="9"/>
      <c r="F175" s="9"/>
      <c r="G175" s="9"/>
      <c r="H175" s="9"/>
      <c r="I175" s="9"/>
      <c r="J175" s="9"/>
      <c r="K175" s="9"/>
      <c r="L175" s="9"/>
      <c r="M175" s="9"/>
      <c r="N175" s="9"/>
      <c r="O175" s="8"/>
      <c r="P175" s="8"/>
      <c r="Q175" s="8"/>
    </row>
    <row r="176" spans="3:17" s="10" customFormat="1" ht="12.5" x14ac:dyDescent="0.25">
      <c r="C176" s="9"/>
      <c r="E176" s="9"/>
      <c r="F176" s="9"/>
      <c r="G176" s="9"/>
      <c r="H176" s="9"/>
      <c r="I176" s="9"/>
      <c r="J176" s="9"/>
      <c r="K176" s="9"/>
      <c r="L176" s="9"/>
      <c r="M176" s="9"/>
      <c r="N176" s="9"/>
      <c r="O176" s="8"/>
      <c r="P176" s="8"/>
      <c r="Q176" s="8"/>
    </row>
    <row r="177" spans="3:17" s="10" customFormat="1" ht="12.5" x14ac:dyDescent="0.25">
      <c r="C177" s="9"/>
      <c r="E177" s="9"/>
      <c r="F177" s="9"/>
      <c r="G177" s="9"/>
      <c r="H177" s="9"/>
      <c r="I177" s="9"/>
      <c r="J177" s="9"/>
      <c r="K177" s="9"/>
      <c r="L177" s="9"/>
      <c r="M177" s="9"/>
      <c r="N177" s="9"/>
      <c r="O177" s="8"/>
      <c r="P177" s="8"/>
      <c r="Q177" s="8"/>
    </row>
    <row r="178" spans="3:17" s="10" customFormat="1" ht="12.5" x14ac:dyDescent="0.25">
      <c r="C178" s="9"/>
      <c r="E178" s="9"/>
      <c r="F178" s="9"/>
      <c r="G178" s="9"/>
      <c r="H178" s="9"/>
      <c r="I178" s="9"/>
      <c r="J178" s="9"/>
      <c r="K178" s="9"/>
      <c r="L178" s="9"/>
      <c r="M178" s="9"/>
      <c r="N178" s="9"/>
      <c r="O178" s="8"/>
      <c r="P178" s="8"/>
      <c r="Q178" s="8"/>
    </row>
    <row r="179" spans="3:17" s="10" customFormat="1" ht="12.5" x14ac:dyDescent="0.25">
      <c r="C179" s="9"/>
      <c r="E179" s="9"/>
      <c r="F179" s="9"/>
      <c r="G179" s="9"/>
      <c r="H179" s="9"/>
      <c r="I179" s="9"/>
      <c r="J179" s="9"/>
      <c r="K179" s="9"/>
      <c r="L179" s="9"/>
      <c r="M179" s="9"/>
      <c r="N179" s="9"/>
      <c r="O179" s="8"/>
      <c r="P179" s="8"/>
      <c r="Q179" s="8"/>
    </row>
    <row r="180" spans="3:17" s="10" customFormat="1" ht="12.5" x14ac:dyDescent="0.25">
      <c r="C180" s="9"/>
      <c r="E180" s="9"/>
      <c r="F180" s="9"/>
      <c r="G180" s="9"/>
      <c r="H180" s="9"/>
      <c r="I180" s="9"/>
      <c r="J180" s="9"/>
      <c r="K180" s="9"/>
      <c r="L180" s="9"/>
      <c r="M180" s="9"/>
      <c r="N180" s="9"/>
      <c r="O180" s="8"/>
      <c r="P180" s="8"/>
      <c r="Q180" s="8"/>
    </row>
    <row r="181" spans="3:17" s="10" customFormat="1" ht="12.5" x14ac:dyDescent="0.25">
      <c r="C181" s="9"/>
      <c r="E181" s="9"/>
      <c r="F181" s="9"/>
      <c r="G181" s="9"/>
      <c r="H181" s="9"/>
      <c r="I181" s="9"/>
      <c r="J181" s="9"/>
      <c r="K181" s="9"/>
      <c r="L181" s="9"/>
      <c r="M181" s="9"/>
      <c r="N181" s="9"/>
      <c r="O181" s="8"/>
      <c r="P181" s="8"/>
      <c r="Q181" s="8"/>
    </row>
    <row r="182" spans="3:17" s="10" customFormat="1" ht="12.5" x14ac:dyDescent="0.25">
      <c r="C182" s="9"/>
      <c r="E182" s="9"/>
      <c r="F182" s="9"/>
      <c r="G182" s="9"/>
      <c r="H182" s="9"/>
      <c r="I182" s="9"/>
      <c r="J182" s="9"/>
      <c r="K182" s="9"/>
      <c r="L182" s="9"/>
      <c r="M182" s="9"/>
      <c r="N182" s="9"/>
      <c r="O182" s="8"/>
      <c r="P182" s="8"/>
      <c r="Q182" s="8"/>
    </row>
    <row r="183" spans="3:17" s="10" customFormat="1" ht="12.5" x14ac:dyDescent="0.25">
      <c r="C183" s="9"/>
      <c r="E183" s="9"/>
      <c r="F183" s="9"/>
      <c r="G183" s="9"/>
      <c r="H183" s="9"/>
      <c r="I183" s="9"/>
      <c r="J183" s="9"/>
      <c r="K183" s="9"/>
      <c r="L183" s="9"/>
      <c r="M183" s="9"/>
      <c r="N183" s="9"/>
      <c r="O183" s="8"/>
      <c r="P183" s="8"/>
      <c r="Q183" s="8"/>
    </row>
    <row r="184" spans="3:17" s="10" customFormat="1" ht="12.5" x14ac:dyDescent="0.25">
      <c r="C184" s="9"/>
      <c r="E184" s="9"/>
      <c r="F184" s="9"/>
      <c r="G184" s="9"/>
      <c r="H184" s="9"/>
      <c r="I184" s="9"/>
      <c r="J184" s="9"/>
      <c r="K184" s="9"/>
      <c r="L184" s="9"/>
      <c r="M184" s="9"/>
      <c r="N184" s="9"/>
      <c r="O184" s="8"/>
      <c r="P184" s="8"/>
      <c r="Q184" s="8"/>
    </row>
    <row r="185" spans="3:17" s="10" customFormat="1" ht="12.5" x14ac:dyDescent="0.25">
      <c r="C185" s="9"/>
      <c r="E185" s="9"/>
      <c r="F185" s="9"/>
      <c r="G185" s="9"/>
      <c r="H185" s="9"/>
      <c r="I185" s="9"/>
      <c r="J185" s="9"/>
      <c r="K185" s="9"/>
      <c r="L185" s="9"/>
      <c r="M185" s="9"/>
      <c r="N185" s="9"/>
      <c r="O185" s="8"/>
      <c r="P185" s="8"/>
      <c r="Q185" s="8"/>
    </row>
    <row r="186" spans="3:17" s="10" customFormat="1" ht="12.5" x14ac:dyDescent="0.25">
      <c r="C186" s="9"/>
      <c r="E186" s="9"/>
      <c r="F186" s="9"/>
      <c r="G186" s="9"/>
      <c r="H186" s="9"/>
      <c r="I186" s="9"/>
      <c r="J186" s="9"/>
      <c r="K186" s="9"/>
      <c r="L186" s="9"/>
      <c r="M186" s="9"/>
      <c r="N186" s="9"/>
      <c r="O186" s="8"/>
      <c r="P186" s="8"/>
      <c r="Q186" s="8"/>
    </row>
    <row r="187" spans="3:17" s="10" customFormat="1" ht="12.5" x14ac:dyDescent="0.25">
      <c r="C187" s="9"/>
      <c r="E187" s="9"/>
      <c r="F187" s="9"/>
      <c r="G187" s="9"/>
      <c r="H187" s="9"/>
      <c r="I187" s="9"/>
      <c r="J187" s="9"/>
      <c r="K187" s="9"/>
      <c r="L187" s="9"/>
      <c r="M187" s="9"/>
      <c r="N187" s="9"/>
      <c r="O187" s="8"/>
      <c r="P187" s="8"/>
      <c r="Q187" s="8"/>
    </row>
    <row r="188" spans="3:17" s="10" customFormat="1" ht="12.5" x14ac:dyDescent="0.25">
      <c r="C188" s="9"/>
      <c r="E188" s="9"/>
      <c r="F188" s="9"/>
      <c r="G188" s="9"/>
      <c r="H188" s="9"/>
      <c r="I188" s="9"/>
      <c r="J188" s="9"/>
      <c r="K188" s="9"/>
      <c r="L188" s="9"/>
      <c r="M188" s="9"/>
      <c r="N188" s="9"/>
      <c r="O188" s="8"/>
      <c r="P188" s="8"/>
      <c r="Q188" s="8"/>
    </row>
    <row r="189" spans="3:17" s="10" customFormat="1" ht="12.5" x14ac:dyDescent="0.25">
      <c r="C189" s="9"/>
      <c r="E189" s="9"/>
      <c r="F189" s="9"/>
      <c r="G189" s="9"/>
      <c r="H189" s="9"/>
      <c r="I189" s="9"/>
      <c r="J189" s="9"/>
      <c r="K189" s="9"/>
      <c r="L189" s="9"/>
      <c r="M189" s="9"/>
      <c r="N189" s="9"/>
      <c r="O189" s="8"/>
      <c r="P189" s="8"/>
      <c r="Q189" s="8"/>
    </row>
    <row r="190" spans="3:17" s="10" customFormat="1" ht="12.5" x14ac:dyDescent="0.25">
      <c r="C190" s="9"/>
      <c r="E190" s="9"/>
      <c r="F190" s="9"/>
      <c r="G190" s="9"/>
      <c r="H190" s="9"/>
      <c r="I190" s="9"/>
      <c r="J190" s="9"/>
      <c r="K190" s="9"/>
      <c r="L190" s="9"/>
      <c r="M190" s="9"/>
      <c r="N190" s="9"/>
      <c r="O190" s="8"/>
      <c r="P190" s="8"/>
      <c r="Q190" s="8"/>
    </row>
    <row r="191" spans="3:17" s="10" customFormat="1" ht="12.5" x14ac:dyDescent="0.25">
      <c r="C191" s="9"/>
      <c r="E191" s="9"/>
      <c r="F191" s="9"/>
      <c r="G191" s="9"/>
      <c r="H191" s="9"/>
      <c r="I191" s="9"/>
      <c r="J191" s="9"/>
      <c r="K191" s="9"/>
      <c r="L191" s="9"/>
      <c r="M191" s="9"/>
      <c r="N191" s="9"/>
      <c r="O191" s="8"/>
      <c r="P191" s="8"/>
      <c r="Q191" s="8"/>
    </row>
    <row r="192" spans="3:17" s="10" customFormat="1" ht="12.5" x14ac:dyDescent="0.25">
      <c r="C192" s="9"/>
      <c r="E192" s="9"/>
      <c r="F192" s="9"/>
      <c r="G192" s="9"/>
      <c r="H192" s="9"/>
      <c r="I192" s="9"/>
      <c r="J192" s="9"/>
      <c r="K192" s="9"/>
      <c r="L192" s="9"/>
      <c r="M192" s="9"/>
      <c r="N192" s="9"/>
      <c r="O192" s="8"/>
      <c r="P192" s="8"/>
      <c r="Q192" s="8"/>
    </row>
    <row r="193" spans="3:17" s="10" customFormat="1" ht="12.5" x14ac:dyDescent="0.25">
      <c r="C193" s="9"/>
      <c r="E193" s="9"/>
      <c r="F193" s="9"/>
      <c r="G193" s="9"/>
      <c r="H193" s="9"/>
      <c r="I193" s="9"/>
      <c r="J193" s="9"/>
      <c r="K193" s="9"/>
      <c r="L193" s="9"/>
      <c r="M193" s="9"/>
      <c r="N193" s="9"/>
      <c r="O193" s="8"/>
      <c r="P193" s="8"/>
      <c r="Q193" s="8"/>
    </row>
    <row r="194" spans="3:17" s="10" customFormat="1" ht="12.5" x14ac:dyDescent="0.25">
      <c r="C194" s="9"/>
      <c r="E194" s="9"/>
      <c r="F194" s="9"/>
      <c r="G194" s="9"/>
      <c r="H194" s="9"/>
      <c r="I194" s="9"/>
      <c r="J194" s="9"/>
      <c r="K194" s="9"/>
      <c r="L194" s="9"/>
      <c r="M194" s="9"/>
      <c r="N194" s="9"/>
      <c r="O194" s="8"/>
      <c r="P194" s="8"/>
      <c r="Q194" s="8"/>
    </row>
    <row r="195" spans="3:17" s="10" customFormat="1" ht="12.5" x14ac:dyDescent="0.25">
      <c r="C195" s="9"/>
      <c r="E195" s="9"/>
      <c r="F195" s="9"/>
      <c r="G195" s="9"/>
      <c r="H195" s="9"/>
      <c r="I195" s="9"/>
      <c r="J195" s="9"/>
      <c r="K195" s="9"/>
      <c r="L195" s="9"/>
      <c r="M195" s="9"/>
      <c r="N195" s="9"/>
      <c r="O195" s="8"/>
      <c r="P195" s="8"/>
      <c r="Q195" s="8"/>
    </row>
    <row r="196" spans="3:17" s="10" customFormat="1" ht="12.5" x14ac:dyDescent="0.25">
      <c r="C196" s="9"/>
      <c r="E196" s="9"/>
      <c r="F196" s="9"/>
      <c r="G196" s="9"/>
      <c r="H196" s="9"/>
      <c r="I196" s="9"/>
      <c r="J196" s="9"/>
      <c r="K196" s="9"/>
      <c r="L196" s="9"/>
      <c r="M196" s="9"/>
      <c r="N196" s="9"/>
      <c r="O196" s="8"/>
      <c r="P196" s="8"/>
      <c r="Q196" s="8"/>
    </row>
    <row r="197" spans="3:17" s="10" customFormat="1" ht="12.5" x14ac:dyDescent="0.25">
      <c r="C197" s="9"/>
      <c r="E197" s="9"/>
      <c r="F197" s="9"/>
      <c r="G197" s="9"/>
      <c r="H197" s="9"/>
      <c r="I197" s="9"/>
      <c r="J197" s="9"/>
      <c r="K197" s="9"/>
      <c r="L197" s="9"/>
      <c r="M197" s="9"/>
      <c r="N197" s="9"/>
      <c r="O197" s="8"/>
      <c r="P197" s="8"/>
      <c r="Q197" s="8"/>
    </row>
    <row r="198" spans="3:17" s="10" customFormat="1" ht="12.5" x14ac:dyDescent="0.25">
      <c r="C198" s="9"/>
      <c r="E198" s="9"/>
      <c r="F198" s="9"/>
      <c r="G198" s="9"/>
      <c r="H198" s="9"/>
      <c r="I198" s="9"/>
      <c r="J198" s="9"/>
      <c r="K198" s="9"/>
      <c r="L198" s="9"/>
      <c r="M198" s="9"/>
      <c r="N198" s="9"/>
      <c r="O198" s="8"/>
      <c r="P198" s="8"/>
      <c r="Q198" s="8"/>
    </row>
    <row r="199" spans="3:17" s="10" customFormat="1" ht="12.5" x14ac:dyDescent="0.25">
      <c r="C199" s="9"/>
      <c r="E199" s="9"/>
      <c r="F199" s="9"/>
      <c r="G199" s="9"/>
      <c r="H199" s="9"/>
      <c r="I199" s="9"/>
      <c r="J199" s="9"/>
      <c r="K199" s="9"/>
      <c r="L199" s="9"/>
      <c r="M199" s="9"/>
      <c r="N199" s="9"/>
      <c r="O199" s="8"/>
      <c r="P199" s="8"/>
      <c r="Q199" s="8"/>
    </row>
    <row r="200" spans="3:17" s="10" customFormat="1" ht="12.5" x14ac:dyDescent="0.25">
      <c r="C200" s="9"/>
      <c r="E200" s="9"/>
      <c r="F200" s="9"/>
      <c r="G200" s="9"/>
      <c r="H200" s="9"/>
      <c r="I200" s="9"/>
      <c r="J200" s="9"/>
      <c r="K200" s="9"/>
      <c r="L200" s="9"/>
      <c r="M200" s="9"/>
      <c r="N200" s="9"/>
      <c r="O200" s="8"/>
      <c r="P200" s="8"/>
      <c r="Q200" s="8"/>
    </row>
    <row r="201" spans="3:17" s="10" customFormat="1" ht="12.5" x14ac:dyDescent="0.25">
      <c r="C201" s="9"/>
      <c r="E201" s="9"/>
      <c r="F201" s="9"/>
      <c r="G201" s="9"/>
      <c r="H201" s="9"/>
      <c r="I201" s="9"/>
      <c r="J201" s="9"/>
      <c r="K201" s="9"/>
      <c r="L201" s="9"/>
      <c r="M201" s="9"/>
      <c r="N201" s="9"/>
      <c r="O201" s="8"/>
      <c r="P201" s="8"/>
      <c r="Q201" s="8"/>
    </row>
    <row r="202" spans="3:17" s="10" customFormat="1" ht="12.5" x14ac:dyDescent="0.25">
      <c r="C202" s="9"/>
      <c r="E202" s="9"/>
      <c r="F202" s="9"/>
      <c r="G202" s="9"/>
      <c r="H202" s="9"/>
      <c r="I202" s="9"/>
      <c r="J202" s="9"/>
      <c r="K202" s="9"/>
      <c r="L202" s="9"/>
      <c r="M202" s="9"/>
      <c r="N202" s="9"/>
      <c r="O202" s="8"/>
      <c r="P202" s="8"/>
      <c r="Q202" s="8"/>
    </row>
    <row r="203" spans="3:17" s="10" customFormat="1" ht="12.5" x14ac:dyDescent="0.25">
      <c r="C203" s="9"/>
      <c r="E203" s="9"/>
      <c r="F203" s="9"/>
      <c r="G203" s="9"/>
      <c r="H203" s="9"/>
      <c r="I203" s="9"/>
      <c r="J203" s="9"/>
      <c r="K203" s="9"/>
      <c r="L203" s="9"/>
      <c r="M203" s="9"/>
      <c r="N203" s="9"/>
      <c r="O203" s="8"/>
      <c r="P203" s="8"/>
      <c r="Q203" s="8"/>
    </row>
    <row r="204" spans="3:17" s="10" customFormat="1" ht="12.5" x14ac:dyDescent="0.25">
      <c r="C204" s="9"/>
      <c r="E204" s="9"/>
      <c r="F204" s="9"/>
      <c r="G204" s="9"/>
      <c r="H204" s="9"/>
      <c r="I204" s="9"/>
      <c r="J204" s="9"/>
      <c r="K204" s="9"/>
      <c r="L204" s="9"/>
      <c r="M204" s="9"/>
      <c r="N204" s="9"/>
      <c r="O204" s="8"/>
      <c r="P204" s="8"/>
      <c r="Q204" s="8"/>
    </row>
    <row r="205" spans="3:17" s="10" customFormat="1" ht="12.5" x14ac:dyDescent="0.25">
      <c r="C205" s="9"/>
      <c r="E205" s="9"/>
      <c r="F205" s="9"/>
      <c r="G205" s="9"/>
      <c r="H205" s="9"/>
      <c r="I205" s="9"/>
      <c r="J205" s="9"/>
      <c r="K205" s="9"/>
      <c r="L205" s="9"/>
      <c r="M205" s="9"/>
      <c r="N205" s="9"/>
      <c r="O205" s="8"/>
      <c r="P205" s="8"/>
      <c r="Q205" s="8"/>
    </row>
    <row r="206" spans="3:17" s="10" customFormat="1" ht="12.5" x14ac:dyDescent="0.25">
      <c r="C206" s="9"/>
      <c r="E206" s="9"/>
      <c r="F206" s="9"/>
      <c r="G206" s="9"/>
      <c r="H206" s="9"/>
      <c r="I206" s="9"/>
      <c r="J206" s="9"/>
      <c r="K206" s="9"/>
      <c r="L206" s="9"/>
      <c r="M206" s="9"/>
      <c r="N206" s="9"/>
      <c r="O206" s="8"/>
      <c r="P206" s="8"/>
      <c r="Q206" s="8"/>
    </row>
    <row r="207" spans="3:17" s="10" customFormat="1" ht="12.5" x14ac:dyDescent="0.25">
      <c r="C207" s="9"/>
      <c r="E207" s="9"/>
      <c r="F207" s="9"/>
      <c r="G207" s="9"/>
      <c r="H207" s="9"/>
      <c r="I207" s="9"/>
      <c r="J207" s="9"/>
      <c r="K207" s="9"/>
      <c r="L207" s="9"/>
      <c r="M207" s="9"/>
      <c r="N207" s="9"/>
      <c r="O207" s="8"/>
      <c r="P207" s="8"/>
      <c r="Q207" s="8"/>
    </row>
    <row r="208" spans="3:17" s="10" customFormat="1" ht="12.5" x14ac:dyDescent="0.25">
      <c r="C208" s="9"/>
      <c r="E208" s="9"/>
      <c r="F208" s="9"/>
      <c r="G208" s="9"/>
      <c r="H208" s="9"/>
      <c r="I208" s="9"/>
      <c r="J208" s="9"/>
      <c r="K208" s="9"/>
      <c r="L208" s="9"/>
      <c r="M208" s="9"/>
      <c r="N208" s="9"/>
      <c r="O208" s="8"/>
      <c r="P208" s="8"/>
      <c r="Q208" s="8"/>
    </row>
    <row r="225" s="8" customFormat="1" ht="12.75" customHeight="1" x14ac:dyDescent="0.25"/>
    <row r="226" s="8" customFormat="1" ht="12.75" customHeight="1" x14ac:dyDescent="0.25"/>
  </sheetData>
  <sheetProtection algorithmName="SHA-512" hashValue="3flLwdppOImBN60LZe2muD6rnRDSqF6deocESKYVFzhPZ2swGJrXKWFOHRGU27fqfxI+D3VBuc+4atvMlREQRw==" saltValue="BF6f8UyJFx0jx9iflRe2yw==" spinCount="100000" sheet="1" objects="1" scenarios="1" formatCells="0" formatColumns="0" formatRows="0"/>
  <mergeCells count="16">
    <mergeCell ref="A20:B20"/>
    <mergeCell ref="A22:B22"/>
    <mergeCell ref="D5:D6"/>
    <mergeCell ref="A30:B30"/>
    <mergeCell ref="A8:B10"/>
    <mergeCell ref="C8:C9"/>
    <mergeCell ref="D8:D9"/>
    <mergeCell ref="A11:A13"/>
    <mergeCell ref="A14:A16"/>
    <mergeCell ref="A24:A26"/>
    <mergeCell ref="A27:A29"/>
    <mergeCell ref="A17:B17"/>
    <mergeCell ref="A18:B18"/>
    <mergeCell ref="A19:B19"/>
    <mergeCell ref="A21:B21"/>
    <mergeCell ref="A23:B23"/>
  </mergeCells>
  <conditionalFormatting sqref="C21">
    <cfRule type="expression" dxfId="27" priority="2">
      <formula>AND(C21="",C34="")</formula>
    </cfRule>
  </conditionalFormatting>
  <conditionalFormatting sqref="C23">
    <cfRule type="expression" dxfId="26" priority="1">
      <formula>AND(C23="",C35="")</formula>
    </cfRule>
  </conditionalFormatting>
  <conditionalFormatting sqref="C34">
    <cfRule type="expression" dxfId="25" priority="4">
      <formula>AND(C21="",C34="")</formula>
    </cfRule>
  </conditionalFormatting>
  <conditionalFormatting sqref="C35">
    <cfRule type="expression" dxfId="24" priority="3">
      <formula>AND(C23="",C35="")</formula>
    </cfRule>
  </conditionalFormatting>
  <dataValidations disablePrompts="1" count="1">
    <dataValidation type="list" allowBlank="1" showInputMessage="1" showErrorMessage="1" sqref="C34:C35" xr:uid="{00000000-0002-0000-0100-000000000000}">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6328125" defaultRowHeight="12.5" x14ac:dyDescent="0.25"/>
  <cols>
    <col min="1" max="1" width="30.6328125" style="13" customWidth="1"/>
    <col min="2" max="4" width="10.6328125" style="13" customWidth="1"/>
    <col min="5" max="10" width="12.6328125" style="13" customWidth="1"/>
    <col min="11" max="11" width="11.453125" style="13" customWidth="1"/>
    <col min="12" max="12" width="28.08984375" style="13" customWidth="1"/>
    <col min="13" max="16" width="10.6328125" style="13" customWidth="1"/>
    <col min="17" max="18" width="20.6328125" style="13" customWidth="1"/>
    <col min="19" max="19" width="10.6328125" style="9" customWidth="1"/>
    <col min="20" max="20" width="35.6328125" style="9" customWidth="1"/>
    <col min="21" max="23" width="40.6328125" style="8" customWidth="1"/>
    <col min="24" max="24" width="40.6328125" style="13" customWidth="1"/>
    <col min="25" max="16384" width="10.6328125" style="13"/>
  </cols>
  <sheetData>
    <row r="1" spans="1:24" ht="15.75" customHeight="1" x14ac:dyDescent="0.25">
      <c r="A1" s="6"/>
      <c r="B1" s="3"/>
      <c r="C1" s="9"/>
      <c r="D1" s="9"/>
      <c r="E1" s="9"/>
      <c r="F1" s="9"/>
      <c r="G1" s="9"/>
      <c r="H1" s="9"/>
      <c r="I1" s="9"/>
      <c r="J1" s="9"/>
      <c r="K1" s="9"/>
      <c r="L1" s="11"/>
      <c r="M1" s="9"/>
      <c r="N1" s="9"/>
      <c r="O1" s="9"/>
      <c r="P1" s="9"/>
      <c r="Q1" s="9"/>
      <c r="R1" s="9"/>
    </row>
    <row r="2" spans="1:24" ht="15.75" customHeight="1" x14ac:dyDescent="0.25">
      <c r="A2" s="10"/>
      <c r="B2" s="10"/>
      <c r="C2" s="9"/>
      <c r="D2" s="9"/>
      <c r="E2" s="9"/>
      <c r="F2" s="9"/>
      <c r="G2" s="9"/>
      <c r="H2" s="9"/>
      <c r="I2" s="9"/>
      <c r="J2" s="9"/>
      <c r="K2" s="9"/>
      <c r="L2" s="9"/>
      <c r="M2" s="9"/>
      <c r="N2" s="9"/>
      <c r="O2" s="9"/>
      <c r="P2" s="9"/>
      <c r="Q2" s="9"/>
      <c r="R2" s="9"/>
    </row>
    <row r="3" spans="1:24" ht="15.75" customHeight="1" x14ac:dyDescent="0.25">
      <c r="A3" s="10"/>
      <c r="B3" s="10"/>
      <c r="C3" s="9"/>
      <c r="D3" s="9"/>
      <c r="E3" s="9"/>
      <c r="F3" s="9"/>
      <c r="G3" s="9"/>
      <c r="H3" s="9"/>
      <c r="I3" s="9"/>
      <c r="J3" s="9"/>
      <c r="K3" s="9"/>
      <c r="L3" s="9"/>
      <c r="M3" s="9"/>
      <c r="N3" s="9"/>
      <c r="O3" s="9"/>
      <c r="P3" s="9"/>
      <c r="Q3" s="9"/>
      <c r="R3" s="9"/>
    </row>
    <row r="4" spans="1:24" ht="15.75" customHeight="1" x14ac:dyDescent="0.3">
      <c r="A4" s="111" t="s">
        <v>1</v>
      </c>
      <c r="B4" s="10"/>
      <c r="C4" s="9"/>
      <c r="D4" s="9"/>
      <c r="E4" s="9"/>
      <c r="H4" s="28"/>
      <c r="I4" s="9"/>
      <c r="J4" s="9"/>
      <c r="K4" s="9"/>
      <c r="M4" s="9"/>
      <c r="N4" s="9"/>
      <c r="O4" s="9"/>
      <c r="P4" s="9"/>
      <c r="Q4" s="9"/>
      <c r="R4" s="9"/>
    </row>
    <row r="5" spans="1:24" ht="15.75" customHeight="1" x14ac:dyDescent="0.25">
      <c r="A5" s="168" t="str">
        <f>"Jahreserhebung Erzeuger Strom "&amp;U!$B$11</f>
        <v>Jahreserhebung Erzeuger Strom 2023</v>
      </c>
      <c r="B5" s="169"/>
      <c r="C5" s="169"/>
      <c r="D5" s="169"/>
      <c r="E5" s="169"/>
      <c r="F5" s="170"/>
      <c r="G5" s="9"/>
      <c r="H5" s="9"/>
      <c r="I5" s="9"/>
      <c r="J5" s="9"/>
      <c r="K5" s="9"/>
      <c r="M5" s="9"/>
      <c r="N5" s="9"/>
      <c r="O5" s="9"/>
      <c r="P5" s="9"/>
      <c r="Q5" s="9"/>
      <c r="R5" s="9"/>
    </row>
    <row r="6" spans="1:24" ht="15.75" customHeight="1" x14ac:dyDescent="0.3">
      <c r="A6" s="65" t="s">
        <v>3</v>
      </c>
      <c r="B6" s="171" t="str">
        <f>IF(U!$B$12&lt;&gt;"",U!$B$12,"")</f>
        <v/>
      </c>
      <c r="C6" s="172"/>
      <c r="D6" s="172"/>
      <c r="E6" s="172"/>
      <c r="F6" s="136"/>
      <c r="G6" s="74"/>
      <c r="H6" s="28"/>
      <c r="I6" s="9"/>
      <c r="N6" s="9"/>
      <c r="O6" s="9"/>
      <c r="P6" s="9"/>
      <c r="Q6" s="9"/>
      <c r="R6" s="9"/>
    </row>
    <row r="7" spans="1:24" ht="15.75" customHeight="1" x14ac:dyDescent="0.25">
      <c r="A7" s="168" t="s">
        <v>101</v>
      </c>
      <c r="B7" s="169"/>
      <c r="C7" s="169"/>
      <c r="D7" s="169"/>
      <c r="E7" s="169"/>
      <c r="F7" s="170"/>
      <c r="G7" s="98" t="s">
        <v>120</v>
      </c>
      <c r="I7" s="9"/>
      <c r="N7" s="9"/>
      <c r="O7" s="9"/>
      <c r="P7" s="9"/>
      <c r="Q7" s="9"/>
      <c r="R7" s="9"/>
      <c r="X7" s="80" t="s">
        <v>92</v>
      </c>
    </row>
    <row r="8" spans="1:24" ht="25.5" customHeight="1" x14ac:dyDescent="0.25">
      <c r="A8" s="165" t="s">
        <v>38</v>
      </c>
      <c r="B8" s="152" t="s">
        <v>59</v>
      </c>
      <c r="C8" s="152" t="s">
        <v>60</v>
      </c>
      <c r="D8" s="152" t="s">
        <v>61</v>
      </c>
      <c r="E8" s="152" t="s">
        <v>62</v>
      </c>
      <c r="F8" s="152" t="s">
        <v>63</v>
      </c>
      <c r="G8" s="152" t="s">
        <v>131</v>
      </c>
      <c r="H8" s="152" t="s">
        <v>132</v>
      </c>
      <c r="I8" s="152" t="s">
        <v>64</v>
      </c>
      <c r="J8" s="152" t="s">
        <v>65</v>
      </c>
      <c r="K8" s="152" t="s">
        <v>114</v>
      </c>
      <c r="L8" s="165" t="s">
        <v>53</v>
      </c>
      <c r="M8" s="152" t="s">
        <v>57</v>
      </c>
      <c r="N8" s="152" t="s">
        <v>93</v>
      </c>
      <c r="O8" s="152" t="s">
        <v>58</v>
      </c>
      <c r="P8" s="165" t="s">
        <v>54</v>
      </c>
      <c r="Q8" s="165" t="s">
        <v>55</v>
      </c>
      <c r="R8" s="165" t="s">
        <v>56</v>
      </c>
      <c r="S8" s="152" t="s">
        <v>94</v>
      </c>
      <c r="T8" s="161" t="s">
        <v>74</v>
      </c>
      <c r="U8" s="161" t="s">
        <v>75</v>
      </c>
      <c r="V8" s="161" t="s">
        <v>76</v>
      </c>
      <c r="W8" s="161" t="s">
        <v>77</v>
      </c>
      <c r="X8" s="163" t="s">
        <v>78</v>
      </c>
    </row>
    <row r="9" spans="1:24" ht="25.5" customHeight="1" x14ac:dyDescent="0.25">
      <c r="A9" s="166"/>
      <c r="B9" s="153"/>
      <c r="C9" s="153"/>
      <c r="D9" s="153"/>
      <c r="E9" s="153"/>
      <c r="F9" s="153"/>
      <c r="G9" s="153"/>
      <c r="H9" s="153"/>
      <c r="I9" s="153"/>
      <c r="J9" s="153"/>
      <c r="K9" s="153"/>
      <c r="L9" s="166"/>
      <c r="M9" s="153"/>
      <c r="N9" s="153"/>
      <c r="O9" s="153"/>
      <c r="P9" s="166"/>
      <c r="Q9" s="166"/>
      <c r="R9" s="166"/>
      <c r="S9" s="153"/>
      <c r="T9" s="162"/>
      <c r="U9" s="162"/>
      <c r="V9" s="162"/>
      <c r="W9" s="162"/>
      <c r="X9" s="164"/>
    </row>
    <row r="10" spans="1:24" x14ac:dyDescent="0.25">
      <c r="A10" s="167"/>
      <c r="B10" s="29" t="s">
        <v>67</v>
      </c>
      <c r="C10" s="29" t="s">
        <v>67</v>
      </c>
      <c r="D10" s="29" t="s">
        <v>67</v>
      </c>
      <c r="E10" s="29" t="s">
        <v>0</v>
      </c>
      <c r="F10" s="29" t="s">
        <v>0</v>
      </c>
      <c r="G10" s="29" t="s">
        <v>0</v>
      </c>
      <c r="H10" s="29" t="s">
        <v>0</v>
      </c>
      <c r="I10" s="29" t="s">
        <v>0</v>
      </c>
      <c r="J10" s="29" t="s">
        <v>0</v>
      </c>
      <c r="K10" s="29" t="s">
        <v>68</v>
      </c>
      <c r="L10" s="167"/>
      <c r="M10" s="29" t="s">
        <v>66</v>
      </c>
      <c r="N10" s="29" t="s">
        <v>66</v>
      </c>
      <c r="O10" s="29" t="s">
        <v>66</v>
      </c>
      <c r="P10" s="167"/>
      <c r="Q10" s="167"/>
      <c r="R10" s="167"/>
      <c r="S10" s="29" t="s">
        <v>95</v>
      </c>
      <c r="T10" s="32" t="s">
        <v>80</v>
      </c>
      <c r="U10" s="32" t="s">
        <v>80</v>
      </c>
      <c r="V10" s="32" t="s">
        <v>80</v>
      </c>
      <c r="W10" s="32" t="s">
        <v>80</v>
      </c>
      <c r="X10" s="81" t="s">
        <v>80</v>
      </c>
    </row>
    <row r="11" spans="1:24" x14ac:dyDescent="0.25">
      <c r="A11" s="33"/>
      <c r="B11" s="34"/>
      <c r="C11" s="34"/>
      <c r="D11" s="34"/>
      <c r="E11" s="87"/>
      <c r="F11" s="87"/>
      <c r="G11" s="87"/>
      <c r="H11" s="87"/>
      <c r="I11" s="87"/>
      <c r="J11" s="87"/>
      <c r="K11" s="107" t="str">
        <f t="shared" ref="K11:K42" si="0">IF(SUM(B11)&gt;0,1000*E11/B11,"")</f>
        <v/>
      </c>
      <c r="L11" s="37"/>
      <c r="M11" s="38"/>
      <c r="N11" s="38"/>
      <c r="O11" s="38"/>
      <c r="P11" s="39"/>
      <c r="Q11" s="33"/>
      <c r="R11" s="59"/>
      <c r="S11" s="42"/>
      <c r="T11" s="33"/>
      <c r="U11" s="40"/>
      <c r="V11" s="40"/>
      <c r="W11" s="40"/>
      <c r="X11" s="40"/>
    </row>
    <row r="12" spans="1:24" ht="12.75" customHeight="1" x14ac:dyDescent="0.25">
      <c r="A12" s="35"/>
      <c r="B12" s="36"/>
      <c r="C12" s="36"/>
      <c r="D12" s="36"/>
      <c r="E12" s="86"/>
      <c r="F12" s="86"/>
      <c r="G12" s="86"/>
      <c r="H12" s="86"/>
      <c r="I12" s="86"/>
      <c r="J12" s="86"/>
      <c r="K12" s="106" t="str">
        <f t="shared" si="0"/>
        <v/>
      </c>
      <c r="L12" s="41"/>
      <c r="M12" s="42"/>
      <c r="N12" s="42"/>
      <c r="O12" s="42"/>
      <c r="P12" s="43"/>
      <c r="Q12" s="35"/>
      <c r="R12" s="60"/>
      <c r="S12" s="42"/>
      <c r="T12" s="35"/>
      <c r="U12" s="44"/>
      <c r="V12" s="44"/>
      <c r="W12" s="44"/>
      <c r="X12" s="44"/>
    </row>
    <row r="13" spans="1:24" ht="12.75" customHeight="1" x14ac:dyDescent="0.25">
      <c r="A13" s="35"/>
      <c r="B13" s="36"/>
      <c r="C13" s="36"/>
      <c r="D13" s="36"/>
      <c r="E13" s="86"/>
      <c r="F13" s="86"/>
      <c r="G13" s="86"/>
      <c r="H13" s="86"/>
      <c r="I13" s="86"/>
      <c r="J13" s="86"/>
      <c r="K13" s="106" t="str">
        <f t="shared" si="0"/>
        <v/>
      </c>
      <c r="L13" s="41"/>
      <c r="M13" s="42"/>
      <c r="N13" s="42"/>
      <c r="O13" s="42"/>
      <c r="P13" s="43"/>
      <c r="Q13" s="35"/>
      <c r="R13" s="60"/>
      <c r="S13" s="42"/>
      <c r="T13" s="35"/>
      <c r="U13" s="44"/>
      <c r="V13" s="44"/>
      <c r="W13" s="44"/>
      <c r="X13" s="44"/>
    </row>
    <row r="14" spans="1:24" x14ac:dyDescent="0.25">
      <c r="A14" s="35"/>
      <c r="B14" s="36"/>
      <c r="C14" s="36"/>
      <c r="D14" s="36"/>
      <c r="E14" s="86"/>
      <c r="F14" s="86"/>
      <c r="G14" s="86"/>
      <c r="H14" s="86"/>
      <c r="I14" s="86"/>
      <c r="J14" s="86"/>
      <c r="K14" s="106" t="str">
        <f t="shared" si="0"/>
        <v/>
      </c>
      <c r="L14" s="41"/>
      <c r="M14" s="42"/>
      <c r="N14" s="42"/>
      <c r="O14" s="42"/>
      <c r="P14" s="43"/>
      <c r="Q14" s="35"/>
      <c r="R14" s="60"/>
      <c r="S14" s="42"/>
      <c r="T14" s="35"/>
      <c r="U14" s="44"/>
      <c r="V14" s="44"/>
      <c r="W14" s="44"/>
      <c r="X14" s="44"/>
    </row>
    <row r="15" spans="1:24" x14ac:dyDescent="0.25">
      <c r="A15" s="35"/>
      <c r="B15" s="36"/>
      <c r="C15" s="36"/>
      <c r="D15" s="36"/>
      <c r="E15" s="86"/>
      <c r="F15" s="86"/>
      <c r="G15" s="86"/>
      <c r="H15" s="86"/>
      <c r="I15" s="86"/>
      <c r="J15" s="86"/>
      <c r="K15" s="106" t="str">
        <f t="shared" si="0"/>
        <v/>
      </c>
      <c r="L15" s="41"/>
      <c r="M15" s="42"/>
      <c r="N15" s="42"/>
      <c r="O15" s="42"/>
      <c r="P15" s="43"/>
      <c r="Q15" s="35"/>
      <c r="R15" s="60"/>
      <c r="S15" s="42"/>
      <c r="T15" s="35"/>
      <c r="U15" s="44"/>
      <c r="V15" s="44"/>
      <c r="W15" s="44"/>
      <c r="X15" s="44"/>
    </row>
    <row r="16" spans="1:24" x14ac:dyDescent="0.25">
      <c r="A16" s="35"/>
      <c r="B16" s="36"/>
      <c r="C16" s="36"/>
      <c r="D16" s="36"/>
      <c r="E16" s="86"/>
      <c r="F16" s="86"/>
      <c r="G16" s="86"/>
      <c r="H16" s="86"/>
      <c r="I16" s="86"/>
      <c r="J16" s="86"/>
      <c r="K16" s="106" t="str">
        <f t="shared" si="0"/>
        <v/>
      </c>
      <c r="L16" s="41"/>
      <c r="M16" s="42"/>
      <c r="N16" s="42"/>
      <c r="O16" s="42"/>
      <c r="P16" s="43"/>
      <c r="Q16" s="35"/>
      <c r="R16" s="60"/>
      <c r="S16" s="42"/>
      <c r="T16" s="35"/>
      <c r="U16" s="44"/>
      <c r="V16" s="44"/>
      <c r="W16" s="44"/>
      <c r="X16" s="44"/>
    </row>
    <row r="17" spans="1:24" x14ac:dyDescent="0.25">
      <c r="A17" s="35"/>
      <c r="B17" s="36"/>
      <c r="C17" s="36"/>
      <c r="D17" s="36"/>
      <c r="E17" s="86"/>
      <c r="F17" s="86"/>
      <c r="G17" s="86"/>
      <c r="H17" s="86"/>
      <c r="I17" s="86"/>
      <c r="J17" s="86"/>
      <c r="K17" s="106" t="str">
        <f t="shared" si="0"/>
        <v/>
      </c>
      <c r="L17" s="41"/>
      <c r="M17" s="42"/>
      <c r="N17" s="42"/>
      <c r="O17" s="42"/>
      <c r="P17" s="43"/>
      <c r="Q17" s="35"/>
      <c r="R17" s="60"/>
      <c r="S17" s="42"/>
      <c r="T17" s="35"/>
      <c r="U17" s="44"/>
      <c r="V17" s="44"/>
      <c r="W17" s="44"/>
      <c r="X17" s="44"/>
    </row>
    <row r="18" spans="1:24" x14ac:dyDescent="0.25">
      <c r="A18" s="35"/>
      <c r="B18" s="36"/>
      <c r="C18" s="36"/>
      <c r="D18" s="36"/>
      <c r="E18" s="86"/>
      <c r="F18" s="86"/>
      <c r="G18" s="86"/>
      <c r="H18" s="86"/>
      <c r="I18" s="86"/>
      <c r="J18" s="86"/>
      <c r="K18" s="106" t="str">
        <f t="shared" si="0"/>
        <v/>
      </c>
      <c r="L18" s="41"/>
      <c r="M18" s="42"/>
      <c r="N18" s="42"/>
      <c r="O18" s="42"/>
      <c r="P18" s="43"/>
      <c r="Q18" s="35"/>
      <c r="R18" s="60"/>
      <c r="S18" s="42"/>
      <c r="T18" s="35"/>
      <c r="U18" s="44"/>
      <c r="V18" s="44"/>
      <c r="W18" s="44"/>
      <c r="X18" s="44"/>
    </row>
    <row r="19" spans="1:24" x14ac:dyDescent="0.25">
      <c r="A19" s="35"/>
      <c r="B19" s="36"/>
      <c r="C19" s="36"/>
      <c r="D19" s="36"/>
      <c r="E19" s="86"/>
      <c r="F19" s="86"/>
      <c r="G19" s="86"/>
      <c r="H19" s="86"/>
      <c r="I19" s="86"/>
      <c r="J19" s="86"/>
      <c r="K19" s="106" t="str">
        <f t="shared" si="0"/>
        <v/>
      </c>
      <c r="L19" s="41"/>
      <c r="M19" s="42"/>
      <c r="N19" s="42"/>
      <c r="O19" s="42"/>
      <c r="P19" s="43"/>
      <c r="Q19" s="35"/>
      <c r="R19" s="60"/>
      <c r="S19" s="42"/>
      <c r="T19" s="35"/>
      <c r="U19" s="44"/>
      <c r="V19" s="44"/>
      <c r="W19" s="44"/>
      <c r="X19" s="44"/>
    </row>
    <row r="20" spans="1:24" x14ac:dyDescent="0.25">
      <c r="A20" s="35"/>
      <c r="B20" s="36"/>
      <c r="C20" s="36"/>
      <c r="D20" s="36"/>
      <c r="E20" s="86"/>
      <c r="F20" s="86"/>
      <c r="G20" s="86"/>
      <c r="H20" s="86"/>
      <c r="I20" s="86"/>
      <c r="J20" s="86"/>
      <c r="K20" s="106" t="str">
        <f t="shared" si="0"/>
        <v/>
      </c>
      <c r="L20" s="41"/>
      <c r="M20" s="42"/>
      <c r="N20" s="42"/>
      <c r="O20" s="42"/>
      <c r="P20" s="43"/>
      <c r="Q20" s="35"/>
      <c r="R20" s="60"/>
      <c r="S20" s="42"/>
      <c r="T20" s="35"/>
      <c r="U20" s="44"/>
      <c r="V20" s="44"/>
      <c r="W20" s="44"/>
      <c r="X20" s="44"/>
    </row>
    <row r="21" spans="1:24" x14ac:dyDescent="0.25">
      <c r="A21" s="35"/>
      <c r="B21" s="36"/>
      <c r="C21" s="36"/>
      <c r="D21" s="36"/>
      <c r="E21" s="86"/>
      <c r="F21" s="86"/>
      <c r="G21" s="86"/>
      <c r="H21" s="86"/>
      <c r="I21" s="86"/>
      <c r="J21" s="86"/>
      <c r="K21" s="106" t="str">
        <f t="shared" si="0"/>
        <v/>
      </c>
      <c r="L21" s="41"/>
      <c r="M21" s="42"/>
      <c r="N21" s="42"/>
      <c r="O21" s="42"/>
      <c r="P21" s="43"/>
      <c r="Q21" s="35"/>
      <c r="R21" s="60"/>
      <c r="S21" s="42"/>
      <c r="T21" s="35"/>
      <c r="U21" s="44"/>
      <c r="V21" s="44"/>
      <c r="W21" s="44"/>
      <c r="X21" s="44"/>
    </row>
    <row r="22" spans="1:24" x14ac:dyDescent="0.25">
      <c r="A22" s="35"/>
      <c r="B22" s="36"/>
      <c r="C22" s="36"/>
      <c r="D22" s="36"/>
      <c r="E22" s="86"/>
      <c r="F22" s="86"/>
      <c r="G22" s="86"/>
      <c r="H22" s="86"/>
      <c r="I22" s="86"/>
      <c r="J22" s="86"/>
      <c r="K22" s="106" t="str">
        <f t="shared" si="0"/>
        <v/>
      </c>
      <c r="L22" s="41"/>
      <c r="M22" s="42"/>
      <c r="N22" s="42"/>
      <c r="O22" s="42"/>
      <c r="P22" s="43"/>
      <c r="Q22" s="35"/>
      <c r="R22" s="60"/>
      <c r="S22" s="42"/>
      <c r="T22" s="35"/>
      <c r="U22" s="44"/>
      <c r="V22" s="44"/>
      <c r="W22" s="44"/>
      <c r="X22" s="44"/>
    </row>
    <row r="23" spans="1:24" x14ac:dyDescent="0.25">
      <c r="A23" s="35"/>
      <c r="B23" s="36"/>
      <c r="C23" s="36"/>
      <c r="D23" s="36"/>
      <c r="E23" s="86"/>
      <c r="F23" s="86"/>
      <c r="G23" s="86"/>
      <c r="H23" s="86"/>
      <c r="I23" s="86"/>
      <c r="J23" s="86"/>
      <c r="K23" s="106" t="str">
        <f t="shared" si="0"/>
        <v/>
      </c>
      <c r="L23" s="41"/>
      <c r="M23" s="42"/>
      <c r="N23" s="42"/>
      <c r="O23" s="42"/>
      <c r="P23" s="43"/>
      <c r="Q23" s="35"/>
      <c r="R23" s="60"/>
      <c r="S23" s="42"/>
      <c r="T23" s="35"/>
      <c r="U23" s="44"/>
      <c r="V23" s="44"/>
      <c r="W23" s="44"/>
      <c r="X23" s="44"/>
    </row>
    <row r="24" spans="1:24" x14ac:dyDescent="0.25">
      <c r="A24" s="35"/>
      <c r="B24" s="36"/>
      <c r="C24" s="36"/>
      <c r="D24" s="36"/>
      <c r="E24" s="86"/>
      <c r="F24" s="86"/>
      <c r="G24" s="86"/>
      <c r="H24" s="86"/>
      <c r="I24" s="86"/>
      <c r="J24" s="86"/>
      <c r="K24" s="106" t="str">
        <f t="shared" si="0"/>
        <v/>
      </c>
      <c r="L24" s="41"/>
      <c r="M24" s="42"/>
      <c r="N24" s="42"/>
      <c r="O24" s="42"/>
      <c r="P24" s="43"/>
      <c r="Q24" s="35"/>
      <c r="R24" s="60"/>
      <c r="S24" s="42"/>
      <c r="T24" s="35"/>
      <c r="U24" s="44"/>
      <c r="V24" s="44"/>
      <c r="W24" s="44"/>
      <c r="X24" s="44"/>
    </row>
    <row r="25" spans="1:24" x14ac:dyDescent="0.25">
      <c r="A25" s="35"/>
      <c r="B25" s="36"/>
      <c r="C25" s="36"/>
      <c r="D25" s="36"/>
      <c r="E25" s="86"/>
      <c r="F25" s="86"/>
      <c r="G25" s="86"/>
      <c r="H25" s="86"/>
      <c r="I25" s="86"/>
      <c r="J25" s="86"/>
      <c r="K25" s="106" t="str">
        <f t="shared" si="0"/>
        <v/>
      </c>
      <c r="L25" s="41"/>
      <c r="M25" s="42"/>
      <c r="N25" s="42"/>
      <c r="O25" s="42"/>
      <c r="P25" s="43"/>
      <c r="Q25" s="35"/>
      <c r="R25" s="60"/>
      <c r="S25" s="42"/>
      <c r="T25" s="35"/>
      <c r="U25" s="44"/>
      <c r="V25" s="44"/>
      <c r="W25" s="44"/>
      <c r="X25" s="44"/>
    </row>
    <row r="26" spans="1:24" x14ac:dyDescent="0.25">
      <c r="A26" s="35"/>
      <c r="B26" s="36"/>
      <c r="C26" s="36"/>
      <c r="D26" s="36"/>
      <c r="E26" s="86"/>
      <c r="F26" s="86"/>
      <c r="G26" s="86"/>
      <c r="H26" s="86"/>
      <c r="I26" s="86"/>
      <c r="J26" s="86"/>
      <c r="K26" s="106" t="str">
        <f t="shared" si="0"/>
        <v/>
      </c>
      <c r="L26" s="41"/>
      <c r="M26" s="42"/>
      <c r="N26" s="42"/>
      <c r="O26" s="42"/>
      <c r="P26" s="43"/>
      <c r="Q26" s="35"/>
      <c r="R26" s="60"/>
      <c r="S26" s="42"/>
      <c r="T26" s="35"/>
      <c r="U26" s="44"/>
      <c r="V26" s="44"/>
      <c r="W26" s="44"/>
      <c r="X26" s="44"/>
    </row>
    <row r="27" spans="1:24" x14ac:dyDescent="0.25">
      <c r="A27" s="35"/>
      <c r="B27" s="36"/>
      <c r="C27" s="36"/>
      <c r="D27" s="36"/>
      <c r="E27" s="86"/>
      <c r="F27" s="86"/>
      <c r="G27" s="86"/>
      <c r="H27" s="86"/>
      <c r="I27" s="86"/>
      <c r="J27" s="86"/>
      <c r="K27" s="106" t="str">
        <f t="shared" si="0"/>
        <v/>
      </c>
      <c r="L27" s="41"/>
      <c r="M27" s="42"/>
      <c r="N27" s="42"/>
      <c r="O27" s="42"/>
      <c r="P27" s="43"/>
      <c r="Q27" s="35"/>
      <c r="R27" s="60"/>
      <c r="S27" s="42"/>
      <c r="T27" s="35"/>
      <c r="U27" s="44"/>
      <c r="V27" s="44"/>
      <c r="W27" s="44"/>
      <c r="X27" s="44"/>
    </row>
    <row r="28" spans="1:24" x14ac:dyDescent="0.25">
      <c r="A28" s="35"/>
      <c r="B28" s="36"/>
      <c r="C28" s="36"/>
      <c r="D28" s="36"/>
      <c r="E28" s="86"/>
      <c r="F28" s="86"/>
      <c r="G28" s="86"/>
      <c r="H28" s="86"/>
      <c r="I28" s="86"/>
      <c r="J28" s="86"/>
      <c r="K28" s="106" t="str">
        <f t="shared" si="0"/>
        <v/>
      </c>
      <c r="L28" s="41"/>
      <c r="M28" s="42"/>
      <c r="N28" s="42"/>
      <c r="O28" s="42"/>
      <c r="P28" s="43"/>
      <c r="Q28" s="35"/>
      <c r="R28" s="60"/>
      <c r="S28" s="42"/>
      <c r="T28" s="35"/>
      <c r="U28" s="44"/>
      <c r="V28" s="44"/>
      <c r="W28" s="44"/>
      <c r="X28" s="44"/>
    </row>
    <row r="29" spans="1:24" x14ac:dyDescent="0.25">
      <c r="A29" s="35"/>
      <c r="B29" s="36"/>
      <c r="C29" s="36"/>
      <c r="D29" s="36"/>
      <c r="E29" s="86"/>
      <c r="F29" s="86"/>
      <c r="G29" s="86"/>
      <c r="H29" s="86"/>
      <c r="I29" s="86"/>
      <c r="J29" s="86"/>
      <c r="K29" s="106" t="str">
        <f t="shared" si="0"/>
        <v/>
      </c>
      <c r="L29" s="41"/>
      <c r="M29" s="42"/>
      <c r="N29" s="42"/>
      <c r="O29" s="42"/>
      <c r="P29" s="43"/>
      <c r="Q29" s="35"/>
      <c r="R29" s="60"/>
      <c r="S29" s="42"/>
      <c r="T29" s="35"/>
      <c r="U29" s="44"/>
      <c r="V29" s="44"/>
      <c r="W29" s="44"/>
      <c r="X29" s="44"/>
    </row>
    <row r="30" spans="1:24" x14ac:dyDescent="0.25">
      <c r="A30" s="35"/>
      <c r="B30" s="36"/>
      <c r="C30" s="36"/>
      <c r="D30" s="36"/>
      <c r="E30" s="86"/>
      <c r="F30" s="86"/>
      <c r="G30" s="86"/>
      <c r="H30" s="86"/>
      <c r="I30" s="86"/>
      <c r="J30" s="86"/>
      <c r="K30" s="106" t="str">
        <f t="shared" si="0"/>
        <v/>
      </c>
      <c r="L30" s="41"/>
      <c r="M30" s="42"/>
      <c r="N30" s="42"/>
      <c r="O30" s="42"/>
      <c r="P30" s="43"/>
      <c r="Q30" s="35"/>
      <c r="R30" s="60"/>
      <c r="S30" s="42"/>
      <c r="T30" s="35"/>
      <c r="U30" s="44"/>
      <c r="V30" s="44"/>
      <c r="W30" s="44"/>
      <c r="X30" s="44"/>
    </row>
    <row r="31" spans="1:24" x14ac:dyDescent="0.25">
      <c r="A31" s="35"/>
      <c r="B31" s="36"/>
      <c r="C31" s="36"/>
      <c r="D31" s="36"/>
      <c r="E31" s="86"/>
      <c r="F31" s="86"/>
      <c r="G31" s="86"/>
      <c r="H31" s="86"/>
      <c r="I31" s="86"/>
      <c r="J31" s="86"/>
      <c r="K31" s="106" t="str">
        <f t="shared" si="0"/>
        <v/>
      </c>
      <c r="L31" s="41"/>
      <c r="M31" s="42"/>
      <c r="N31" s="42"/>
      <c r="O31" s="42"/>
      <c r="P31" s="43"/>
      <c r="Q31" s="35"/>
      <c r="R31" s="60"/>
      <c r="S31" s="42"/>
      <c r="T31" s="35"/>
      <c r="U31" s="44"/>
      <c r="V31" s="44"/>
      <c r="W31" s="44"/>
      <c r="X31" s="44"/>
    </row>
    <row r="32" spans="1:24" x14ac:dyDescent="0.25">
      <c r="A32" s="35"/>
      <c r="B32" s="36"/>
      <c r="C32" s="36"/>
      <c r="D32" s="36"/>
      <c r="E32" s="86"/>
      <c r="F32" s="86"/>
      <c r="G32" s="86"/>
      <c r="H32" s="86"/>
      <c r="I32" s="86"/>
      <c r="J32" s="86"/>
      <c r="K32" s="106" t="str">
        <f t="shared" si="0"/>
        <v/>
      </c>
      <c r="L32" s="41"/>
      <c r="M32" s="42"/>
      <c r="N32" s="42"/>
      <c r="O32" s="42"/>
      <c r="P32" s="43"/>
      <c r="Q32" s="35"/>
      <c r="R32" s="60"/>
      <c r="S32" s="42"/>
      <c r="T32" s="35"/>
      <c r="U32" s="44"/>
      <c r="V32" s="44"/>
      <c r="W32" s="44"/>
      <c r="X32" s="44"/>
    </row>
    <row r="33" spans="1:24" x14ac:dyDescent="0.25">
      <c r="A33" s="35"/>
      <c r="B33" s="36"/>
      <c r="C33" s="36"/>
      <c r="D33" s="36"/>
      <c r="E33" s="86"/>
      <c r="F33" s="86"/>
      <c r="G33" s="86"/>
      <c r="H33" s="86"/>
      <c r="I33" s="86"/>
      <c r="J33" s="86"/>
      <c r="K33" s="106" t="str">
        <f t="shared" si="0"/>
        <v/>
      </c>
      <c r="L33" s="41"/>
      <c r="M33" s="42"/>
      <c r="N33" s="42"/>
      <c r="O33" s="42"/>
      <c r="P33" s="43"/>
      <c r="Q33" s="35"/>
      <c r="R33" s="60"/>
      <c r="S33" s="42"/>
      <c r="T33" s="35"/>
      <c r="U33" s="44"/>
      <c r="V33" s="44"/>
      <c r="W33" s="44"/>
      <c r="X33" s="44"/>
    </row>
    <row r="34" spans="1:24" x14ac:dyDescent="0.25">
      <c r="A34" s="35"/>
      <c r="B34" s="36"/>
      <c r="C34" s="36"/>
      <c r="D34" s="36"/>
      <c r="E34" s="86"/>
      <c r="F34" s="86"/>
      <c r="G34" s="86"/>
      <c r="H34" s="86"/>
      <c r="I34" s="86"/>
      <c r="J34" s="86"/>
      <c r="K34" s="106" t="str">
        <f t="shared" si="0"/>
        <v/>
      </c>
      <c r="L34" s="41"/>
      <c r="M34" s="42"/>
      <c r="N34" s="42"/>
      <c r="O34" s="42"/>
      <c r="P34" s="43"/>
      <c r="Q34" s="35"/>
      <c r="R34" s="60"/>
      <c r="S34" s="42"/>
      <c r="T34" s="35"/>
      <c r="U34" s="44"/>
      <c r="V34" s="44"/>
      <c r="W34" s="44"/>
      <c r="X34" s="44"/>
    </row>
    <row r="35" spans="1:24" x14ac:dyDescent="0.25">
      <c r="A35" s="35"/>
      <c r="B35" s="36"/>
      <c r="C35" s="36"/>
      <c r="D35" s="36"/>
      <c r="E35" s="86"/>
      <c r="F35" s="86"/>
      <c r="G35" s="86"/>
      <c r="H35" s="86"/>
      <c r="I35" s="86"/>
      <c r="J35" s="86"/>
      <c r="K35" s="106" t="str">
        <f t="shared" si="0"/>
        <v/>
      </c>
      <c r="L35" s="41"/>
      <c r="M35" s="42"/>
      <c r="N35" s="42"/>
      <c r="O35" s="42"/>
      <c r="P35" s="43"/>
      <c r="Q35" s="35"/>
      <c r="R35" s="60"/>
      <c r="S35" s="42"/>
      <c r="T35" s="35"/>
      <c r="U35" s="44"/>
      <c r="V35" s="44"/>
      <c r="W35" s="44"/>
      <c r="X35" s="44"/>
    </row>
    <row r="36" spans="1:24" x14ac:dyDescent="0.25">
      <c r="A36" s="35"/>
      <c r="B36" s="36"/>
      <c r="C36" s="36"/>
      <c r="D36" s="36"/>
      <c r="E36" s="86"/>
      <c r="F36" s="86"/>
      <c r="G36" s="86"/>
      <c r="H36" s="86"/>
      <c r="I36" s="86"/>
      <c r="J36" s="86"/>
      <c r="K36" s="106" t="str">
        <f t="shared" si="0"/>
        <v/>
      </c>
      <c r="L36" s="41"/>
      <c r="M36" s="42"/>
      <c r="N36" s="42"/>
      <c r="O36" s="42"/>
      <c r="P36" s="43"/>
      <c r="Q36" s="35"/>
      <c r="R36" s="60"/>
      <c r="S36" s="42"/>
      <c r="T36" s="35"/>
      <c r="U36" s="44"/>
      <c r="V36" s="44"/>
      <c r="W36" s="44"/>
      <c r="X36" s="44"/>
    </row>
    <row r="37" spans="1:24" x14ac:dyDescent="0.25">
      <c r="A37" s="35"/>
      <c r="B37" s="36"/>
      <c r="C37" s="36"/>
      <c r="D37" s="36"/>
      <c r="E37" s="86"/>
      <c r="F37" s="86"/>
      <c r="G37" s="86"/>
      <c r="H37" s="86"/>
      <c r="I37" s="86"/>
      <c r="J37" s="86"/>
      <c r="K37" s="106" t="str">
        <f t="shared" si="0"/>
        <v/>
      </c>
      <c r="L37" s="41"/>
      <c r="M37" s="42"/>
      <c r="N37" s="42"/>
      <c r="O37" s="42"/>
      <c r="P37" s="43"/>
      <c r="Q37" s="35"/>
      <c r="R37" s="60"/>
      <c r="S37" s="42"/>
      <c r="T37" s="35"/>
      <c r="U37" s="44"/>
      <c r="V37" s="44"/>
      <c r="W37" s="44"/>
      <c r="X37" s="44"/>
    </row>
    <row r="38" spans="1:24" x14ac:dyDescent="0.25">
      <c r="A38" s="35"/>
      <c r="B38" s="36"/>
      <c r="C38" s="36"/>
      <c r="D38" s="36"/>
      <c r="E38" s="86"/>
      <c r="F38" s="86"/>
      <c r="G38" s="86"/>
      <c r="H38" s="86"/>
      <c r="I38" s="86"/>
      <c r="J38" s="86"/>
      <c r="K38" s="106" t="str">
        <f t="shared" si="0"/>
        <v/>
      </c>
      <c r="L38" s="41"/>
      <c r="M38" s="42"/>
      <c r="N38" s="42"/>
      <c r="O38" s="42"/>
      <c r="P38" s="43"/>
      <c r="Q38" s="35"/>
      <c r="R38" s="60"/>
      <c r="S38" s="42"/>
      <c r="T38" s="35"/>
      <c r="U38" s="44"/>
      <c r="V38" s="44"/>
      <c r="W38" s="44"/>
      <c r="X38" s="44"/>
    </row>
    <row r="39" spans="1:24" x14ac:dyDescent="0.25">
      <c r="A39" s="35"/>
      <c r="B39" s="36"/>
      <c r="C39" s="36"/>
      <c r="D39" s="36"/>
      <c r="E39" s="86"/>
      <c r="F39" s="86"/>
      <c r="G39" s="86"/>
      <c r="H39" s="86"/>
      <c r="I39" s="86"/>
      <c r="J39" s="86"/>
      <c r="K39" s="106" t="str">
        <f t="shared" si="0"/>
        <v/>
      </c>
      <c r="L39" s="41"/>
      <c r="M39" s="42"/>
      <c r="N39" s="42"/>
      <c r="O39" s="42"/>
      <c r="P39" s="43"/>
      <c r="Q39" s="35"/>
      <c r="R39" s="60"/>
      <c r="S39" s="42"/>
      <c r="T39" s="35"/>
      <c r="U39" s="44"/>
      <c r="V39" s="44"/>
      <c r="W39" s="44"/>
      <c r="X39" s="44"/>
    </row>
    <row r="40" spans="1:24" x14ac:dyDescent="0.25">
      <c r="A40" s="35"/>
      <c r="B40" s="36"/>
      <c r="C40" s="36"/>
      <c r="D40" s="36"/>
      <c r="E40" s="86"/>
      <c r="F40" s="86"/>
      <c r="G40" s="86"/>
      <c r="H40" s="86"/>
      <c r="I40" s="86"/>
      <c r="J40" s="86"/>
      <c r="K40" s="106" t="str">
        <f t="shared" si="0"/>
        <v/>
      </c>
      <c r="L40" s="41"/>
      <c r="M40" s="42"/>
      <c r="N40" s="42"/>
      <c r="O40" s="42"/>
      <c r="P40" s="43"/>
      <c r="Q40" s="35"/>
      <c r="R40" s="60"/>
      <c r="S40" s="42"/>
      <c r="T40" s="35"/>
      <c r="U40" s="44"/>
      <c r="V40" s="44"/>
      <c r="W40" s="44"/>
      <c r="X40" s="44"/>
    </row>
    <row r="41" spans="1:24" x14ac:dyDescent="0.25">
      <c r="A41" s="35"/>
      <c r="B41" s="36"/>
      <c r="C41" s="36"/>
      <c r="D41" s="36"/>
      <c r="E41" s="86"/>
      <c r="F41" s="86"/>
      <c r="G41" s="86"/>
      <c r="H41" s="86"/>
      <c r="I41" s="86"/>
      <c r="J41" s="86"/>
      <c r="K41" s="106" t="str">
        <f t="shared" si="0"/>
        <v/>
      </c>
      <c r="L41" s="41"/>
      <c r="M41" s="42"/>
      <c r="N41" s="42"/>
      <c r="O41" s="42"/>
      <c r="P41" s="43"/>
      <c r="Q41" s="35"/>
      <c r="R41" s="60"/>
      <c r="S41" s="42"/>
      <c r="T41" s="35"/>
      <c r="U41" s="44"/>
      <c r="V41" s="44"/>
      <c r="W41" s="44"/>
      <c r="X41" s="44"/>
    </row>
    <row r="42" spans="1:24" x14ac:dyDescent="0.25">
      <c r="A42" s="35"/>
      <c r="B42" s="36"/>
      <c r="C42" s="36"/>
      <c r="D42" s="36"/>
      <c r="E42" s="86"/>
      <c r="F42" s="86"/>
      <c r="G42" s="86"/>
      <c r="H42" s="86"/>
      <c r="I42" s="86"/>
      <c r="J42" s="86"/>
      <c r="K42" s="106" t="str">
        <f t="shared" si="0"/>
        <v/>
      </c>
      <c r="L42" s="41"/>
      <c r="M42" s="42"/>
      <c r="N42" s="42"/>
      <c r="O42" s="42"/>
      <c r="P42" s="43"/>
      <c r="Q42" s="35"/>
      <c r="R42" s="60"/>
      <c r="S42" s="42"/>
      <c r="T42" s="35"/>
      <c r="U42" s="44"/>
      <c r="V42" s="44"/>
      <c r="W42" s="44"/>
      <c r="X42" s="44"/>
    </row>
    <row r="43" spans="1:24" x14ac:dyDescent="0.25">
      <c r="A43" s="35"/>
      <c r="B43" s="36"/>
      <c r="C43" s="36"/>
      <c r="D43" s="36"/>
      <c r="E43" s="86"/>
      <c r="F43" s="86"/>
      <c r="G43" s="86"/>
      <c r="H43" s="86"/>
      <c r="I43" s="86"/>
      <c r="J43" s="86"/>
      <c r="K43" s="106" t="str">
        <f t="shared" ref="K43:K74" si="1">IF(SUM(B43)&gt;0,1000*E43/B43,"")</f>
        <v/>
      </c>
      <c r="L43" s="41"/>
      <c r="M43" s="42"/>
      <c r="N43" s="42"/>
      <c r="O43" s="42"/>
      <c r="P43" s="43"/>
      <c r="Q43" s="35"/>
      <c r="R43" s="60"/>
      <c r="S43" s="42"/>
      <c r="T43" s="35"/>
      <c r="U43" s="44"/>
      <c r="V43" s="44"/>
      <c r="W43" s="44"/>
      <c r="X43" s="44"/>
    </row>
    <row r="44" spans="1:24" x14ac:dyDescent="0.25">
      <c r="A44" s="35"/>
      <c r="B44" s="36"/>
      <c r="C44" s="36"/>
      <c r="D44" s="36"/>
      <c r="E44" s="86"/>
      <c r="F44" s="86"/>
      <c r="G44" s="86"/>
      <c r="H44" s="86"/>
      <c r="I44" s="86"/>
      <c r="J44" s="86"/>
      <c r="K44" s="106" t="str">
        <f t="shared" si="1"/>
        <v/>
      </c>
      <c r="L44" s="41"/>
      <c r="M44" s="42"/>
      <c r="N44" s="42"/>
      <c r="O44" s="42"/>
      <c r="P44" s="43"/>
      <c r="Q44" s="35"/>
      <c r="R44" s="60"/>
      <c r="S44" s="42"/>
      <c r="T44" s="35"/>
      <c r="U44" s="44"/>
      <c r="V44" s="44"/>
      <c r="W44" s="44"/>
      <c r="X44" s="44"/>
    </row>
    <row r="45" spans="1:24" x14ac:dyDescent="0.25">
      <c r="A45" s="35"/>
      <c r="B45" s="36"/>
      <c r="C45" s="36"/>
      <c r="D45" s="36"/>
      <c r="E45" s="86"/>
      <c r="F45" s="86"/>
      <c r="G45" s="86"/>
      <c r="H45" s="86"/>
      <c r="I45" s="86"/>
      <c r="J45" s="86"/>
      <c r="K45" s="106" t="str">
        <f t="shared" si="1"/>
        <v/>
      </c>
      <c r="L45" s="41"/>
      <c r="M45" s="42"/>
      <c r="N45" s="42"/>
      <c r="O45" s="42"/>
      <c r="P45" s="43"/>
      <c r="Q45" s="35"/>
      <c r="R45" s="60"/>
      <c r="S45" s="42"/>
      <c r="T45" s="35"/>
      <c r="U45" s="44"/>
      <c r="V45" s="44"/>
      <c r="W45" s="44"/>
      <c r="X45" s="44"/>
    </row>
    <row r="46" spans="1:24" x14ac:dyDescent="0.25">
      <c r="A46" s="35"/>
      <c r="B46" s="36"/>
      <c r="C46" s="36"/>
      <c r="D46" s="36"/>
      <c r="E46" s="86"/>
      <c r="F46" s="86"/>
      <c r="G46" s="86"/>
      <c r="H46" s="86"/>
      <c r="I46" s="86"/>
      <c r="J46" s="86"/>
      <c r="K46" s="106" t="str">
        <f t="shared" si="1"/>
        <v/>
      </c>
      <c r="L46" s="41"/>
      <c r="M46" s="42"/>
      <c r="N46" s="42"/>
      <c r="O46" s="42"/>
      <c r="P46" s="43"/>
      <c r="Q46" s="35"/>
      <c r="R46" s="60"/>
      <c r="S46" s="42"/>
      <c r="T46" s="35"/>
      <c r="U46" s="44"/>
      <c r="V46" s="44"/>
      <c r="W46" s="44"/>
      <c r="X46" s="44"/>
    </row>
    <row r="47" spans="1:24" x14ac:dyDescent="0.25">
      <c r="A47" s="35"/>
      <c r="B47" s="36"/>
      <c r="C47" s="36"/>
      <c r="D47" s="36"/>
      <c r="E47" s="86"/>
      <c r="F47" s="86"/>
      <c r="G47" s="86"/>
      <c r="H47" s="86"/>
      <c r="I47" s="86"/>
      <c r="J47" s="86"/>
      <c r="K47" s="106" t="str">
        <f t="shared" si="1"/>
        <v/>
      </c>
      <c r="L47" s="41"/>
      <c r="M47" s="42"/>
      <c r="N47" s="42"/>
      <c r="O47" s="42"/>
      <c r="P47" s="43"/>
      <c r="Q47" s="35"/>
      <c r="R47" s="60"/>
      <c r="S47" s="42"/>
      <c r="T47" s="35"/>
      <c r="U47" s="44"/>
      <c r="V47" s="44"/>
      <c r="W47" s="44"/>
      <c r="X47" s="44"/>
    </row>
    <row r="48" spans="1:24" x14ac:dyDescent="0.25">
      <c r="A48" s="35"/>
      <c r="B48" s="36"/>
      <c r="C48" s="36"/>
      <c r="D48" s="36"/>
      <c r="E48" s="86"/>
      <c r="F48" s="86"/>
      <c r="G48" s="86"/>
      <c r="H48" s="86"/>
      <c r="I48" s="86"/>
      <c r="J48" s="86"/>
      <c r="K48" s="106" t="str">
        <f t="shared" si="1"/>
        <v/>
      </c>
      <c r="L48" s="41"/>
      <c r="M48" s="42"/>
      <c r="N48" s="42"/>
      <c r="O48" s="42"/>
      <c r="P48" s="43"/>
      <c r="Q48" s="35"/>
      <c r="R48" s="60"/>
      <c r="S48" s="42"/>
      <c r="T48" s="35"/>
      <c r="U48" s="44"/>
      <c r="V48" s="44"/>
      <c r="W48" s="44"/>
      <c r="X48" s="44"/>
    </row>
    <row r="49" spans="1:24" x14ac:dyDescent="0.25">
      <c r="A49" s="35"/>
      <c r="B49" s="36"/>
      <c r="C49" s="36"/>
      <c r="D49" s="36"/>
      <c r="E49" s="86"/>
      <c r="F49" s="86"/>
      <c r="G49" s="86"/>
      <c r="H49" s="86"/>
      <c r="I49" s="86"/>
      <c r="J49" s="86"/>
      <c r="K49" s="106" t="str">
        <f t="shared" si="1"/>
        <v/>
      </c>
      <c r="L49" s="41"/>
      <c r="M49" s="42"/>
      <c r="N49" s="42"/>
      <c r="O49" s="42"/>
      <c r="P49" s="43"/>
      <c r="Q49" s="35"/>
      <c r="R49" s="60"/>
      <c r="S49" s="42"/>
      <c r="T49" s="35"/>
      <c r="U49" s="44"/>
      <c r="V49" s="44"/>
      <c r="W49" s="44"/>
      <c r="X49" s="44"/>
    </row>
    <row r="50" spans="1:24" x14ac:dyDescent="0.25">
      <c r="A50" s="35"/>
      <c r="B50" s="36"/>
      <c r="C50" s="36"/>
      <c r="D50" s="36"/>
      <c r="E50" s="86"/>
      <c r="F50" s="86"/>
      <c r="G50" s="86"/>
      <c r="H50" s="86"/>
      <c r="I50" s="86"/>
      <c r="J50" s="86"/>
      <c r="K50" s="106" t="str">
        <f t="shared" si="1"/>
        <v/>
      </c>
      <c r="L50" s="41"/>
      <c r="M50" s="42"/>
      <c r="N50" s="42"/>
      <c r="O50" s="42"/>
      <c r="P50" s="43"/>
      <c r="Q50" s="35"/>
      <c r="R50" s="60"/>
      <c r="S50" s="42"/>
      <c r="T50" s="35"/>
      <c r="U50" s="44"/>
      <c r="V50" s="44"/>
      <c r="W50" s="44"/>
      <c r="X50" s="44"/>
    </row>
    <row r="51" spans="1:24" x14ac:dyDescent="0.25">
      <c r="A51" s="35"/>
      <c r="B51" s="36"/>
      <c r="C51" s="36"/>
      <c r="D51" s="36"/>
      <c r="E51" s="86"/>
      <c r="F51" s="86"/>
      <c r="G51" s="86"/>
      <c r="H51" s="86"/>
      <c r="I51" s="86"/>
      <c r="J51" s="86"/>
      <c r="K51" s="106" t="str">
        <f t="shared" si="1"/>
        <v/>
      </c>
      <c r="L51" s="41"/>
      <c r="M51" s="42"/>
      <c r="N51" s="42"/>
      <c r="O51" s="42"/>
      <c r="P51" s="43"/>
      <c r="Q51" s="35"/>
      <c r="R51" s="60"/>
      <c r="S51" s="42"/>
      <c r="T51" s="35"/>
      <c r="U51" s="44"/>
      <c r="V51" s="44"/>
      <c r="W51" s="44"/>
      <c r="X51" s="44"/>
    </row>
    <row r="52" spans="1:24" x14ac:dyDescent="0.25">
      <c r="A52" s="35"/>
      <c r="B52" s="36"/>
      <c r="C52" s="36"/>
      <c r="D52" s="36"/>
      <c r="E52" s="86"/>
      <c r="F52" s="86"/>
      <c r="G52" s="86"/>
      <c r="H52" s="86"/>
      <c r="I52" s="86"/>
      <c r="J52" s="86"/>
      <c r="K52" s="106" t="str">
        <f t="shared" si="1"/>
        <v/>
      </c>
      <c r="L52" s="41"/>
      <c r="M52" s="42"/>
      <c r="N52" s="42"/>
      <c r="O52" s="42"/>
      <c r="P52" s="43"/>
      <c r="Q52" s="35"/>
      <c r="R52" s="60"/>
      <c r="S52" s="42"/>
      <c r="T52" s="35"/>
      <c r="U52" s="44"/>
      <c r="V52" s="44"/>
      <c r="W52" s="44"/>
      <c r="X52" s="44"/>
    </row>
    <row r="53" spans="1:24" x14ac:dyDescent="0.25">
      <c r="A53" s="35"/>
      <c r="B53" s="36"/>
      <c r="C53" s="36"/>
      <c r="D53" s="36"/>
      <c r="E53" s="86"/>
      <c r="F53" s="86"/>
      <c r="G53" s="86"/>
      <c r="H53" s="86"/>
      <c r="I53" s="86"/>
      <c r="J53" s="86"/>
      <c r="K53" s="106" t="str">
        <f t="shared" si="1"/>
        <v/>
      </c>
      <c r="L53" s="41"/>
      <c r="M53" s="42"/>
      <c r="N53" s="42"/>
      <c r="O53" s="42"/>
      <c r="P53" s="43"/>
      <c r="Q53" s="35"/>
      <c r="R53" s="60"/>
      <c r="S53" s="42"/>
      <c r="T53" s="35"/>
      <c r="U53" s="44"/>
      <c r="V53" s="44"/>
      <c r="W53" s="44"/>
      <c r="X53" s="44"/>
    </row>
    <row r="54" spans="1:24" x14ac:dyDescent="0.25">
      <c r="A54" s="35"/>
      <c r="B54" s="36"/>
      <c r="C54" s="36"/>
      <c r="D54" s="36"/>
      <c r="E54" s="86"/>
      <c r="F54" s="86"/>
      <c r="G54" s="86"/>
      <c r="H54" s="86"/>
      <c r="I54" s="86"/>
      <c r="J54" s="86"/>
      <c r="K54" s="106" t="str">
        <f t="shared" si="1"/>
        <v/>
      </c>
      <c r="L54" s="41"/>
      <c r="M54" s="42"/>
      <c r="N54" s="42"/>
      <c r="O54" s="42"/>
      <c r="P54" s="43"/>
      <c r="Q54" s="35"/>
      <c r="R54" s="60"/>
      <c r="S54" s="42"/>
      <c r="T54" s="35"/>
      <c r="U54" s="44"/>
      <c r="V54" s="44"/>
      <c r="W54" s="44"/>
      <c r="X54" s="44"/>
    </row>
    <row r="55" spans="1:24" x14ac:dyDescent="0.25">
      <c r="A55" s="35"/>
      <c r="B55" s="36"/>
      <c r="C55" s="36"/>
      <c r="D55" s="36"/>
      <c r="E55" s="86"/>
      <c r="F55" s="86"/>
      <c r="G55" s="86"/>
      <c r="H55" s="86"/>
      <c r="I55" s="86"/>
      <c r="J55" s="86"/>
      <c r="K55" s="106" t="str">
        <f t="shared" si="1"/>
        <v/>
      </c>
      <c r="L55" s="41"/>
      <c r="M55" s="42"/>
      <c r="N55" s="42"/>
      <c r="O55" s="42"/>
      <c r="P55" s="43"/>
      <c r="Q55" s="35"/>
      <c r="R55" s="60"/>
      <c r="S55" s="42"/>
      <c r="T55" s="35"/>
      <c r="U55" s="44"/>
      <c r="V55" s="44"/>
      <c r="W55" s="44"/>
      <c r="X55" s="44"/>
    </row>
    <row r="56" spans="1:24" x14ac:dyDescent="0.25">
      <c r="A56" s="35"/>
      <c r="B56" s="36"/>
      <c r="C56" s="36"/>
      <c r="D56" s="36"/>
      <c r="E56" s="86"/>
      <c r="F56" s="86"/>
      <c r="G56" s="86"/>
      <c r="H56" s="86"/>
      <c r="I56" s="86"/>
      <c r="J56" s="86"/>
      <c r="K56" s="106" t="str">
        <f t="shared" si="1"/>
        <v/>
      </c>
      <c r="L56" s="41"/>
      <c r="M56" s="42"/>
      <c r="N56" s="42"/>
      <c r="O56" s="42"/>
      <c r="P56" s="43"/>
      <c r="Q56" s="35"/>
      <c r="R56" s="60"/>
      <c r="S56" s="42"/>
      <c r="T56" s="35"/>
      <c r="U56" s="44"/>
      <c r="V56" s="44"/>
      <c r="W56" s="44"/>
      <c r="X56" s="44"/>
    </row>
    <row r="57" spans="1:24" x14ac:dyDescent="0.25">
      <c r="A57" s="35"/>
      <c r="B57" s="36"/>
      <c r="C57" s="36"/>
      <c r="D57" s="36"/>
      <c r="E57" s="86"/>
      <c r="F57" s="86"/>
      <c r="G57" s="86"/>
      <c r="H57" s="86"/>
      <c r="I57" s="86"/>
      <c r="J57" s="86"/>
      <c r="K57" s="106" t="str">
        <f t="shared" si="1"/>
        <v/>
      </c>
      <c r="L57" s="41"/>
      <c r="M57" s="42"/>
      <c r="N57" s="42"/>
      <c r="O57" s="42"/>
      <c r="P57" s="43"/>
      <c r="Q57" s="35"/>
      <c r="R57" s="60"/>
      <c r="S57" s="42"/>
      <c r="T57" s="35"/>
      <c r="U57" s="44"/>
      <c r="V57" s="44"/>
      <c r="W57" s="44"/>
      <c r="X57" s="44"/>
    </row>
    <row r="58" spans="1:24" x14ac:dyDescent="0.25">
      <c r="A58" s="35"/>
      <c r="B58" s="36"/>
      <c r="C58" s="36"/>
      <c r="D58" s="36"/>
      <c r="E58" s="86"/>
      <c r="F58" s="86"/>
      <c r="G58" s="86"/>
      <c r="H58" s="86"/>
      <c r="I58" s="86"/>
      <c r="J58" s="86"/>
      <c r="K58" s="106" t="str">
        <f t="shared" si="1"/>
        <v/>
      </c>
      <c r="L58" s="41"/>
      <c r="M58" s="42"/>
      <c r="N58" s="42"/>
      <c r="O58" s="42"/>
      <c r="P58" s="43"/>
      <c r="Q58" s="35"/>
      <c r="R58" s="60"/>
      <c r="S58" s="42"/>
      <c r="T58" s="35"/>
      <c r="U58" s="44"/>
      <c r="V58" s="44"/>
      <c r="W58" s="44"/>
      <c r="X58" s="44"/>
    </row>
    <row r="59" spans="1:24" x14ac:dyDescent="0.25">
      <c r="A59" s="35"/>
      <c r="B59" s="36"/>
      <c r="C59" s="36"/>
      <c r="D59" s="36"/>
      <c r="E59" s="86"/>
      <c r="F59" s="86"/>
      <c r="G59" s="86"/>
      <c r="H59" s="86"/>
      <c r="I59" s="86"/>
      <c r="J59" s="86"/>
      <c r="K59" s="106" t="str">
        <f t="shared" si="1"/>
        <v/>
      </c>
      <c r="L59" s="41"/>
      <c r="M59" s="42"/>
      <c r="N59" s="42"/>
      <c r="O59" s="42"/>
      <c r="P59" s="43"/>
      <c r="Q59" s="35"/>
      <c r="R59" s="60"/>
      <c r="S59" s="42"/>
      <c r="T59" s="35"/>
      <c r="U59" s="44"/>
      <c r="V59" s="44"/>
      <c r="W59" s="44"/>
      <c r="X59" s="44"/>
    </row>
    <row r="60" spans="1:24" x14ac:dyDescent="0.25">
      <c r="A60" s="35"/>
      <c r="B60" s="36"/>
      <c r="C60" s="36"/>
      <c r="D60" s="36"/>
      <c r="E60" s="86"/>
      <c r="F60" s="86"/>
      <c r="G60" s="86"/>
      <c r="H60" s="86"/>
      <c r="I60" s="86"/>
      <c r="J60" s="86"/>
      <c r="K60" s="106" t="str">
        <f t="shared" si="1"/>
        <v/>
      </c>
      <c r="L60" s="41"/>
      <c r="M60" s="42"/>
      <c r="N60" s="42"/>
      <c r="O60" s="42"/>
      <c r="P60" s="43"/>
      <c r="Q60" s="35"/>
      <c r="R60" s="60"/>
      <c r="S60" s="42"/>
      <c r="T60" s="35"/>
      <c r="U60" s="44"/>
      <c r="V60" s="44"/>
      <c r="W60" s="44"/>
      <c r="X60" s="44"/>
    </row>
    <row r="61" spans="1:24" x14ac:dyDescent="0.25">
      <c r="A61" s="35"/>
      <c r="B61" s="36"/>
      <c r="C61" s="36"/>
      <c r="D61" s="36"/>
      <c r="E61" s="86"/>
      <c r="F61" s="86"/>
      <c r="G61" s="86"/>
      <c r="H61" s="86"/>
      <c r="I61" s="86"/>
      <c r="J61" s="86"/>
      <c r="K61" s="106" t="str">
        <f t="shared" si="1"/>
        <v/>
      </c>
      <c r="L61" s="41"/>
      <c r="M61" s="42"/>
      <c r="N61" s="42"/>
      <c r="O61" s="42"/>
      <c r="P61" s="43"/>
      <c r="Q61" s="35"/>
      <c r="R61" s="60"/>
      <c r="S61" s="42"/>
      <c r="T61" s="35"/>
      <c r="U61" s="44"/>
      <c r="V61" s="44"/>
      <c r="W61" s="44"/>
      <c r="X61" s="44"/>
    </row>
    <row r="62" spans="1:24" x14ac:dyDescent="0.25">
      <c r="A62" s="35"/>
      <c r="B62" s="36"/>
      <c r="C62" s="36"/>
      <c r="D62" s="36"/>
      <c r="E62" s="86"/>
      <c r="F62" s="86"/>
      <c r="G62" s="86"/>
      <c r="H62" s="86"/>
      <c r="I62" s="86"/>
      <c r="J62" s="86"/>
      <c r="K62" s="106" t="str">
        <f t="shared" si="1"/>
        <v/>
      </c>
      <c r="L62" s="41"/>
      <c r="M62" s="42"/>
      <c r="N62" s="42"/>
      <c r="O62" s="42"/>
      <c r="P62" s="43"/>
      <c r="Q62" s="35"/>
      <c r="R62" s="60"/>
      <c r="S62" s="42"/>
      <c r="T62" s="35"/>
      <c r="U62" s="44"/>
      <c r="V62" s="44"/>
      <c r="W62" s="44"/>
      <c r="X62" s="44"/>
    </row>
    <row r="63" spans="1:24" x14ac:dyDescent="0.25">
      <c r="A63" s="35"/>
      <c r="B63" s="36"/>
      <c r="C63" s="36"/>
      <c r="D63" s="36"/>
      <c r="E63" s="86"/>
      <c r="F63" s="86"/>
      <c r="G63" s="86"/>
      <c r="H63" s="86"/>
      <c r="I63" s="86"/>
      <c r="J63" s="86"/>
      <c r="K63" s="106" t="str">
        <f t="shared" si="1"/>
        <v/>
      </c>
      <c r="L63" s="41"/>
      <c r="M63" s="42"/>
      <c r="N63" s="42"/>
      <c r="O63" s="42"/>
      <c r="P63" s="43"/>
      <c r="Q63" s="35"/>
      <c r="R63" s="60"/>
      <c r="S63" s="42"/>
      <c r="T63" s="35"/>
      <c r="U63" s="44"/>
      <c r="V63" s="44"/>
      <c r="W63" s="44"/>
      <c r="X63" s="44"/>
    </row>
    <row r="64" spans="1:24" x14ac:dyDescent="0.25">
      <c r="A64" s="35"/>
      <c r="B64" s="36"/>
      <c r="C64" s="36"/>
      <c r="D64" s="36"/>
      <c r="E64" s="86"/>
      <c r="F64" s="86"/>
      <c r="G64" s="86"/>
      <c r="H64" s="86"/>
      <c r="I64" s="86"/>
      <c r="J64" s="86"/>
      <c r="K64" s="106" t="str">
        <f t="shared" si="1"/>
        <v/>
      </c>
      <c r="L64" s="41"/>
      <c r="M64" s="42"/>
      <c r="N64" s="42"/>
      <c r="O64" s="42"/>
      <c r="P64" s="43"/>
      <c r="Q64" s="35"/>
      <c r="R64" s="60"/>
      <c r="S64" s="42"/>
      <c r="T64" s="35"/>
      <c r="U64" s="44"/>
      <c r="V64" s="44"/>
      <c r="W64" s="44"/>
      <c r="X64" s="44"/>
    </row>
    <row r="65" spans="1:24" x14ac:dyDescent="0.25">
      <c r="A65" s="35"/>
      <c r="B65" s="36"/>
      <c r="C65" s="36"/>
      <c r="D65" s="36"/>
      <c r="E65" s="86"/>
      <c r="F65" s="86"/>
      <c r="G65" s="86"/>
      <c r="H65" s="86"/>
      <c r="I65" s="86"/>
      <c r="J65" s="86"/>
      <c r="K65" s="106" t="str">
        <f t="shared" si="1"/>
        <v/>
      </c>
      <c r="L65" s="41"/>
      <c r="M65" s="42"/>
      <c r="N65" s="42"/>
      <c r="O65" s="42"/>
      <c r="P65" s="43"/>
      <c r="Q65" s="35"/>
      <c r="R65" s="60"/>
      <c r="S65" s="42"/>
      <c r="T65" s="35"/>
      <c r="U65" s="44"/>
      <c r="V65" s="44"/>
      <c r="W65" s="44"/>
      <c r="X65" s="44"/>
    </row>
    <row r="66" spans="1:24" x14ac:dyDescent="0.25">
      <c r="A66" s="35"/>
      <c r="B66" s="36"/>
      <c r="C66" s="36"/>
      <c r="D66" s="36"/>
      <c r="E66" s="86"/>
      <c r="F66" s="86"/>
      <c r="G66" s="86"/>
      <c r="H66" s="86"/>
      <c r="I66" s="86"/>
      <c r="J66" s="86"/>
      <c r="K66" s="106" t="str">
        <f t="shared" si="1"/>
        <v/>
      </c>
      <c r="L66" s="41"/>
      <c r="M66" s="42"/>
      <c r="N66" s="42"/>
      <c r="O66" s="42"/>
      <c r="P66" s="43"/>
      <c r="Q66" s="35"/>
      <c r="R66" s="60"/>
      <c r="S66" s="42"/>
      <c r="T66" s="35"/>
      <c r="U66" s="44"/>
      <c r="V66" s="44"/>
      <c r="W66" s="44"/>
      <c r="X66" s="44"/>
    </row>
    <row r="67" spans="1:24" x14ac:dyDescent="0.25">
      <c r="A67" s="35"/>
      <c r="B67" s="36"/>
      <c r="C67" s="36"/>
      <c r="D67" s="36"/>
      <c r="E67" s="86"/>
      <c r="F67" s="86"/>
      <c r="G67" s="86"/>
      <c r="H67" s="86"/>
      <c r="I67" s="86"/>
      <c r="J67" s="86"/>
      <c r="K67" s="106" t="str">
        <f t="shared" si="1"/>
        <v/>
      </c>
      <c r="L67" s="41"/>
      <c r="M67" s="42"/>
      <c r="N67" s="42"/>
      <c r="O67" s="42"/>
      <c r="P67" s="43"/>
      <c r="Q67" s="35"/>
      <c r="R67" s="60"/>
      <c r="S67" s="42"/>
      <c r="T67" s="35"/>
      <c r="U67" s="44"/>
      <c r="V67" s="44"/>
      <c r="W67" s="44"/>
      <c r="X67" s="44"/>
    </row>
    <row r="68" spans="1:24" x14ac:dyDescent="0.25">
      <c r="A68" s="35"/>
      <c r="B68" s="36"/>
      <c r="C68" s="36"/>
      <c r="D68" s="36"/>
      <c r="E68" s="86"/>
      <c r="F68" s="86"/>
      <c r="G68" s="86"/>
      <c r="H68" s="86"/>
      <c r="I68" s="86"/>
      <c r="J68" s="86"/>
      <c r="K68" s="106" t="str">
        <f t="shared" si="1"/>
        <v/>
      </c>
      <c r="L68" s="41"/>
      <c r="M68" s="42"/>
      <c r="N68" s="42"/>
      <c r="O68" s="42"/>
      <c r="P68" s="43"/>
      <c r="Q68" s="35"/>
      <c r="R68" s="60"/>
      <c r="S68" s="42"/>
      <c r="T68" s="35"/>
      <c r="U68" s="44"/>
      <c r="V68" s="44"/>
      <c r="W68" s="44"/>
      <c r="X68" s="44"/>
    </row>
    <row r="69" spans="1:24" x14ac:dyDescent="0.25">
      <c r="A69" s="35"/>
      <c r="B69" s="36"/>
      <c r="C69" s="36"/>
      <c r="D69" s="36"/>
      <c r="E69" s="86"/>
      <c r="F69" s="86"/>
      <c r="G69" s="86"/>
      <c r="H69" s="86"/>
      <c r="I69" s="86"/>
      <c r="J69" s="86"/>
      <c r="K69" s="106" t="str">
        <f t="shared" si="1"/>
        <v/>
      </c>
      <c r="L69" s="41"/>
      <c r="M69" s="42"/>
      <c r="N69" s="42"/>
      <c r="O69" s="42"/>
      <c r="P69" s="43"/>
      <c r="Q69" s="35"/>
      <c r="R69" s="60"/>
      <c r="S69" s="42"/>
      <c r="T69" s="35"/>
      <c r="U69" s="44"/>
      <c r="V69" s="44"/>
      <c r="W69" s="44"/>
      <c r="X69" s="44"/>
    </row>
    <row r="70" spans="1:24" x14ac:dyDescent="0.25">
      <c r="A70" s="35"/>
      <c r="B70" s="36"/>
      <c r="C70" s="36"/>
      <c r="D70" s="36"/>
      <c r="E70" s="86"/>
      <c r="F70" s="86"/>
      <c r="G70" s="86"/>
      <c r="H70" s="86"/>
      <c r="I70" s="86"/>
      <c r="J70" s="86"/>
      <c r="K70" s="106" t="str">
        <f t="shared" si="1"/>
        <v/>
      </c>
      <c r="L70" s="41"/>
      <c r="M70" s="42"/>
      <c r="N70" s="42"/>
      <c r="O70" s="42"/>
      <c r="P70" s="43"/>
      <c r="Q70" s="35"/>
      <c r="R70" s="60"/>
      <c r="S70" s="42"/>
      <c r="T70" s="35"/>
      <c r="U70" s="44"/>
      <c r="V70" s="44"/>
      <c r="W70" s="44"/>
      <c r="X70" s="44"/>
    </row>
    <row r="71" spans="1:24" x14ac:dyDescent="0.25">
      <c r="A71" s="35"/>
      <c r="B71" s="36"/>
      <c r="C71" s="36"/>
      <c r="D71" s="36"/>
      <c r="E71" s="86"/>
      <c r="F71" s="86"/>
      <c r="G71" s="86"/>
      <c r="H71" s="86"/>
      <c r="I71" s="86"/>
      <c r="J71" s="86"/>
      <c r="K71" s="106" t="str">
        <f t="shared" si="1"/>
        <v/>
      </c>
      <c r="L71" s="41"/>
      <c r="M71" s="42"/>
      <c r="N71" s="42"/>
      <c r="O71" s="42"/>
      <c r="P71" s="43"/>
      <c r="Q71" s="35"/>
      <c r="R71" s="60"/>
      <c r="S71" s="42"/>
      <c r="T71" s="35"/>
      <c r="U71" s="44"/>
      <c r="V71" s="44"/>
      <c r="W71" s="44"/>
      <c r="X71" s="44"/>
    </row>
    <row r="72" spans="1:24" x14ac:dyDescent="0.25">
      <c r="A72" s="35"/>
      <c r="B72" s="36"/>
      <c r="C72" s="36"/>
      <c r="D72" s="36"/>
      <c r="E72" s="86"/>
      <c r="F72" s="86"/>
      <c r="G72" s="86"/>
      <c r="H72" s="86"/>
      <c r="I72" s="86"/>
      <c r="J72" s="86"/>
      <c r="K72" s="106" t="str">
        <f t="shared" si="1"/>
        <v/>
      </c>
      <c r="L72" s="41"/>
      <c r="M72" s="42"/>
      <c r="N72" s="42"/>
      <c r="O72" s="42"/>
      <c r="P72" s="43"/>
      <c r="Q72" s="35"/>
      <c r="R72" s="60"/>
      <c r="S72" s="42"/>
      <c r="T72" s="35"/>
      <c r="U72" s="44"/>
      <c r="V72" s="44"/>
      <c r="W72" s="44"/>
      <c r="X72" s="44"/>
    </row>
    <row r="73" spans="1:24" x14ac:dyDescent="0.25">
      <c r="A73" s="35"/>
      <c r="B73" s="36"/>
      <c r="C73" s="36"/>
      <c r="D73" s="36"/>
      <c r="E73" s="86"/>
      <c r="F73" s="86"/>
      <c r="G73" s="86"/>
      <c r="H73" s="86"/>
      <c r="I73" s="86"/>
      <c r="J73" s="86"/>
      <c r="K73" s="106" t="str">
        <f t="shared" si="1"/>
        <v/>
      </c>
      <c r="L73" s="41"/>
      <c r="M73" s="42"/>
      <c r="N73" s="42"/>
      <c r="O73" s="42"/>
      <c r="P73" s="43"/>
      <c r="Q73" s="35"/>
      <c r="R73" s="60"/>
      <c r="S73" s="42"/>
      <c r="T73" s="35"/>
      <c r="U73" s="44"/>
      <c r="V73" s="44"/>
      <c r="W73" s="44"/>
      <c r="X73" s="44"/>
    </row>
    <row r="74" spans="1:24" x14ac:dyDescent="0.25">
      <c r="A74" s="35"/>
      <c r="B74" s="36"/>
      <c r="C74" s="36"/>
      <c r="D74" s="36"/>
      <c r="E74" s="86"/>
      <c r="F74" s="86"/>
      <c r="G74" s="86"/>
      <c r="H74" s="86"/>
      <c r="I74" s="86"/>
      <c r="J74" s="86"/>
      <c r="K74" s="106" t="str">
        <f t="shared" si="1"/>
        <v/>
      </c>
      <c r="L74" s="41"/>
      <c r="M74" s="42"/>
      <c r="N74" s="42"/>
      <c r="O74" s="42"/>
      <c r="P74" s="43"/>
      <c r="Q74" s="35"/>
      <c r="R74" s="60"/>
      <c r="S74" s="42"/>
      <c r="T74" s="35"/>
      <c r="U74" s="44"/>
      <c r="V74" s="44"/>
      <c r="W74" s="44"/>
      <c r="X74" s="44"/>
    </row>
    <row r="75" spans="1:24" x14ac:dyDescent="0.25">
      <c r="A75" s="35"/>
      <c r="B75" s="36"/>
      <c r="C75" s="36"/>
      <c r="D75" s="36"/>
      <c r="E75" s="86"/>
      <c r="F75" s="86"/>
      <c r="G75" s="86"/>
      <c r="H75" s="86"/>
      <c r="I75" s="86"/>
      <c r="J75" s="86"/>
      <c r="K75" s="106" t="str">
        <f t="shared" ref="K75:K100" si="2">IF(SUM(B75)&gt;0,1000*E75/B75,"")</f>
        <v/>
      </c>
      <c r="L75" s="41"/>
      <c r="M75" s="42"/>
      <c r="N75" s="42"/>
      <c r="O75" s="42"/>
      <c r="P75" s="43"/>
      <c r="Q75" s="35"/>
      <c r="R75" s="60"/>
      <c r="S75" s="42"/>
      <c r="T75" s="35"/>
      <c r="U75" s="44"/>
      <c r="V75" s="44"/>
      <c r="W75" s="44"/>
      <c r="X75" s="44"/>
    </row>
    <row r="76" spans="1:24" x14ac:dyDescent="0.25">
      <c r="A76" s="35"/>
      <c r="B76" s="36"/>
      <c r="C76" s="36"/>
      <c r="D76" s="36"/>
      <c r="E76" s="86"/>
      <c r="F76" s="86"/>
      <c r="G76" s="86"/>
      <c r="H76" s="86"/>
      <c r="I76" s="86"/>
      <c r="J76" s="86"/>
      <c r="K76" s="106" t="str">
        <f t="shared" si="2"/>
        <v/>
      </c>
      <c r="L76" s="41"/>
      <c r="M76" s="42"/>
      <c r="N76" s="42"/>
      <c r="O76" s="42"/>
      <c r="P76" s="43"/>
      <c r="Q76" s="35"/>
      <c r="R76" s="60"/>
      <c r="S76" s="42"/>
      <c r="T76" s="35"/>
      <c r="U76" s="44"/>
      <c r="V76" s="44"/>
      <c r="W76" s="44"/>
      <c r="X76" s="44"/>
    </row>
    <row r="77" spans="1:24" x14ac:dyDescent="0.25">
      <c r="A77" s="35"/>
      <c r="B77" s="36"/>
      <c r="C77" s="36"/>
      <c r="D77" s="36"/>
      <c r="E77" s="86"/>
      <c r="F77" s="86"/>
      <c r="G77" s="86"/>
      <c r="H77" s="86"/>
      <c r="I77" s="86"/>
      <c r="J77" s="86"/>
      <c r="K77" s="106" t="str">
        <f t="shared" si="2"/>
        <v/>
      </c>
      <c r="L77" s="41"/>
      <c r="M77" s="42"/>
      <c r="N77" s="42"/>
      <c r="O77" s="42"/>
      <c r="P77" s="43"/>
      <c r="Q77" s="35"/>
      <c r="R77" s="60"/>
      <c r="S77" s="42"/>
      <c r="T77" s="35"/>
      <c r="U77" s="44"/>
      <c r="V77" s="44"/>
      <c r="W77" s="44"/>
      <c r="X77" s="44"/>
    </row>
    <row r="78" spans="1:24" x14ac:dyDescent="0.25">
      <c r="A78" s="35"/>
      <c r="B78" s="36"/>
      <c r="C78" s="36"/>
      <c r="D78" s="36"/>
      <c r="E78" s="86"/>
      <c r="F78" s="86"/>
      <c r="G78" s="86"/>
      <c r="H78" s="86"/>
      <c r="I78" s="86"/>
      <c r="J78" s="86"/>
      <c r="K78" s="106" t="str">
        <f t="shared" si="2"/>
        <v/>
      </c>
      <c r="L78" s="41"/>
      <c r="M78" s="42"/>
      <c r="N78" s="42"/>
      <c r="O78" s="42"/>
      <c r="P78" s="43"/>
      <c r="Q78" s="35"/>
      <c r="R78" s="60"/>
      <c r="S78" s="42"/>
      <c r="T78" s="35"/>
      <c r="U78" s="44"/>
      <c r="V78" s="44"/>
      <c r="W78" s="44"/>
      <c r="X78" s="44"/>
    </row>
    <row r="79" spans="1:24" x14ac:dyDescent="0.25">
      <c r="A79" s="35"/>
      <c r="B79" s="36"/>
      <c r="C79" s="36"/>
      <c r="D79" s="36"/>
      <c r="E79" s="86"/>
      <c r="F79" s="86"/>
      <c r="G79" s="86"/>
      <c r="H79" s="86"/>
      <c r="I79" s="86"/>
      <c r="J79" s="86"/>
      <c r="K79" s="106" t="str">
        <f t="shared" si="2"/>
        <v/>
      </c>
      <c r="L79" s="41"/>
      <c r="M79" s="42"/>
      <c r="N79" s="42"/>
      <c r="O79" s="42"/>
      <c r="P79" s="43"/>
      <c r="Q79" s="35"/>
      <c r="R79" s="60"/>
      <c r="S79" s="42"/>
      <c r="T79" s="35"/>
      <c r="U79" s="44"/>
      <c r="V79" s="44"/>
      <c r="W79" s="44"/>
      <c r="X79" s="44"/>
    </row>
    <row r="80" spans="1:24" x14ac:dyDescent="0.25">
      <c r="A80" s="35"/>
      <c r="B80" s="36"/>
      <c r="C80" s="36"/>
      <c r="D80" s="36"/>
      <c r="E80" s="86"/>
      <c r="F80" s="86"/>
      <c r="G80" s="86"/>
      <c r="H80" s="86"/>
      <c r="I80" s="86"/>
      <c r="J80" s="86"/>
      <c r="K80" s="106" t="str">
        <f t="shared" si="2"/>
        <v/>
      </c>
      <c r="L80" s="41"/>
      <c r="M80" s="42"/>
      <c r="N80" s="42"/>
      <c r="O80" s="42"/>
      <c r="P80" s="43"/>
      <c r="Q80" s="35"/>
      <c r="R80" s="60"/>
      <c r="S80" s="42"/>
      <c r="T80" s="35"/>
      <c r="U80" s="44"/>
      <c r="V80" s="44"/>
      <c r="W80" s="44"/>
      <c r="X80" s="44"/>
    </row>
    <row r="81" spans="1:24" x14ac:dyDescent="0.25">
      <c r="A81" s="35"/>
      <c r="B81" s="36"/>
      <c r="C81" s="36"/>
      <c r="D81" s="36"/>
      <c r="E81" s="86"/>
      <c r="F81" s="86"/>
      <c r="G81" s="86"/>
      <c r="H81" s="86"/>
      <c r="I81" s="86"/>
      <c r="J81" s="86"/>
      <c r="K81" s="106" t="str">
        <f t="shared" si="2"/>
        <v/>
      </c>
      <c r="L81" s="41"/>
      <c r="M81" s="42"/>
      <c r="N81" s="42"/>
      <c r="O81" s="42"/>
      <c r="P81" s="43"/>
      <c r="Q81" s="35"/>
      <c r="R81" s="60"/>
      <c r="S81" s="42"/>
      <c r="T81" s="35"/>
      <c r="U81" s="44"/>
      <c r="V81" s="44"/>
      <c r="W81" s="44"/>
      <c r="X81" s="44"/>
    </row>
    <row r="82" spans="1:24" x14ac:dyDescent="0.25">
      <c r="A82" s="35"/>
      <c r="B82" s="36"/>
      <c r="C82" s="36"/>
      <c r="D82" s="36"/>
      <c r="E82" s="86"/>
      <c r="F82" s="86"/>
      <c r="G82" s="86"/>
      <c r="H82" s="86"/>
      <c r="I82" s="86"/>
      <c r="J82" s="86"/>
      <c r="K82" s="106" t="str">
        <f t="shared" si="2"/>
        <v/>
      </c>
      <c r="L82" s="41"/>
      <c r="M82" s="42"/>
      <c r="N82" s="42"/>
      <c r="O82" s="42"/>
      <c r="P82" s="43"/>
      <c r="Q82" s="35"/>
      <c r="R82" s="60"/>
      <c r="S82" s="42"/>
      <c r="T82" s="35"/>
      <c r="U82" s="44"/>
      <c r="V82" s="44"/>
      <c r="W82" s="44"/>
      <c r="X82" s="44"/>
    </row>
    <row r="83" spans="1:24" x14ac:dyDescent="0.25">
      <c r="A83" s="35"/>
      <c r="B83" s="36"/>
      <c r="C83" s="36"/>
      <c r="D83" s="36"/>
      <c r="E83" s="86"/>
      <c r="F83" s="86"/>
      <c r="G83" s="86"/>
      <c r="H83" s="86"/>
      <c r="I83" s="86"/>
      <c r="J83" s="86"/>
      <c r="K83" s="106" t="str">
        <f t="shared" si="2"/>
        <v/>
      </c>
      <c r="L83" s="41"/>
      <c r="M83" s="42"/>
      <c r="N83" s="42"/>
      <c r="O83" s="42"/>
      <c r="P83" s="43"/>
      <c r="Q83" s="35"/>
      <c r="R83" s="60"/>
      <c r="S83" s="42"/>
      <c r="T83" s="35"/>
      <c r="U83" s="44"/>
      <c r="V83" s="44"/>
      <c r="W83" s="44"/>
      <c r="X83" s="44"/>
    </row>
    <row r="84" spans="1:24" x14ac:dyDescent="0.25">
      <c r="A84" s="35"/>
      <c r="B84" s="36"/>
      <c r="C84" s="36"/>
      <c r="D84" s="36"/>
      <c r="E84" s="86"/>
      <c r="F84" s="86"/>
      <c r="G84" s="86"/>
      <c r="H84" s="86"/>
      <c r="I84" s="86"/>
      <c r="J84" s="86"/>
      <c r="K84" s="106" t="str">
        <f t="shared" si="2"/>
        <v/>
      </c>
      <c r="L84" s="41"/>
      <c r="M84" s="42"/>
      <c r="N84" s="42"/>
      <c r="O84" s="42"/>
      <c r="P84" s="43"/>
      <c r="Q84" s="35"/>
      <c r="R84" s="60"/>
      <c r="S84" s="42"/>
      <c r="T84" s="35"/>
      <c r="U84" s="44"/>
      <c r="V84" s="44"/>
      <c r="W84" s="44"/>
      <c r="X84" s="44"/>
    </row>
    <row r="85" spans="1:24" x14ac:dyDescent="0.25">
      <c r="A85" s="35"/>
      <c r="B85" s="36"/>
      <c r="C85" s="36"/>
      <c r="D85" s="36"/>
      <c r="E85" s="86"/>
      <c r="F85" s="86"/>
      <c r="G85" s="86"/>
      <c r="H85" s="86"/>
      <c r="I85" s="86"/>
      <c r="J85" s="86"/>
      <c r="K85" s="106" t="str">
        <f t="shared" si="2"/>
        <v/>
      </c>
      <c r="L85" s="41"/>
      <c r="M85" s="42"/>
      <c r="N85" s="42"/>
      <c r="O85" s="42"/>
      <c r="P85" s="43"/>
      <c r="Q85" s="35"/>
      <c r="R85" s="60"/>
      <c r="S85" s="42"/>
      <c r="T85" s="35"/>
      <c r="U85" s="44"/>
      <c r="V85" s="44"/>
      <c r="W85" s="44"/>
      <c r="X85" s="44"/>
    </row>
    <row r="86" spans="1:24" x14ac:dyDescent="0.25">
      <c r="A86" s="35"/>
      <c r="B86" s="36"/>
      <c r="C86" s="36"/>
      <c r="D86" s="36"/>
      <c r="E86" s="86"/>
      <c r="F86" s="86"/>
      <c r="G86" s="86"/>
      <c r="H86" s="86"/>
      <c r="I86" s="86"/>
      <c r="J86" s="86"/>
      <c r="K86" s="106" t="str">
        <f t="shared" si="2"/>
        <v/>
      </c>
      <c r="L86" s="41"/>
      <c r="M86" s="42"/>
      <c r="N86" s="42"/>
      <c r="O86" s="42"/>
      <c r="P86" s="43"/>
      <c r="Q86" s="35"/>
      <c r="R86" s="60"/>
      <c r="S86" s="42"/>
      <c r="T86" s="35"/>
      <c r="U86" s="44"/>
      <c r="V86" s="44"/>
      <c r="W86" s="44"/>
      <c r="X86" s="44"/>
    </row>
    <row r="87" spans="1:24" x14ac:dyDescent="0.25">
      <c r="A87" s="35"/>
      <c r="B87" s="36"/>
      <c r="C87" s="36"/>
      <c r="D87" s="36"/>
      <c r="E87" s="86"/>
      <c r="F87" s="86"/>
      <c r="G87" s="86"/>
      <c r="H87" s="86"/>
      <c r="I87" s="86"/>
      <c r="J87" s="86"/>
      <c r="K87" s="106" t="str">
        <f t="shared" si="2"/>
        <v/>
      </c>
      <c r="L87" s="41"/>
      <c r="M87" s="42"/>
      <c r="N87" s="42"/>
      <c r="O87" s="42"/>
      <c r="P87" s="43"/>
      <c r="Q87" s="35"/>
      <c r="R87" s="60"/>
      <c r="S87" s="42"/>
      <c r="T87" s="35"/>
      <c r="U87" s="44"/>
      <c r="V87" s="44"/>
      <c r="W87" s="44"/>
      <c r="X87" s="44"/>
    </row>
    <row r="88" spans="1:24" x14ac:dyDescent="0.25">
      <c r="A88" s="35"/>
      <c r="B88" s="36"/>
      <c r="C88" s="36"/>
      <c r="D88" s="36"/>
      <c r="E88" s="86"/>
      <c r="F88" s="86"/>
      <c r="G88" s="86"/>
      <c r="H88" s="86"/>
      <c r="I88" s="86"/>
      <c r="J88" s="86"/>
      <c r="K88" s="106" t="str">
        <f t="shared" si="2"/>
        <v/>
      </c>
      <c r="L88" s="41"/>
      <c r="M88" s="42"/>
      <c r="N88" s="42"/>
      <c r="O88" s="42"/>
      <c r="P88" s="43"/>
      <c r="Q88" s="35"/>
      <c r="R88" s="60"/>
      <c r="S88" s="42"/>
      <c r="T88" s="35"/>
      <c r="U88" s="44"/>
      <c r="V88" s="44"/>
      <c r="W88" s="44"/>
      <c r="X88" s="44"/>
    </row>
    <row r="89" spans="1:24" x14ac:dyDescent="0.25">
      <c r="A89" s="35"/>
      <c r="B89" s="36"/>
      <c r="C89" s="36"/>
      <c r="D89" s="36"/>
      <c r="E89" s="86"/>
      <c r="F89" s="86"/>
      <c r="G89" s="86"/>
      <c r="H89" s="86"/>
      <c r="I89" s="86"/>
      <c r="J89" s="86"/>
      <c r="K89" s="106" t="str">
        <f t="shared" si="2"/>
        <v/>
      </c>
      <c r="L89" s="41"/>
      <c r="M89" s="42"/>
      <c r="N89" s="42"/>
      <c r="O89" s="42"/>
      <c r="P89" s="43"/>
      <c r="Q89" s="35"/>
      <c r="R89" s="60"/>
      <c r="S89" s="42"/>
      <c r="T89" s="35"/>
      <c r="U89" s="44"/>
      <c r="V89" s="44"/>
      <c r="W89" s="44"/>
      <c r="X89" s="44"/>
    </row>
    <row r="90" spans="1:24" x14ac:dyDescent="0.25">
      <c r="A90" s="35"/>
      <c r="B90" s="36"/>
      <c r="C90" s="36"/>
      <c r="D90" s="36"/>
      <c r="E90" s="86"/>
      <c r="F90" s="86"/>
      <c r="G90" s="86"/>
      <c r="H90" s="86"/>
      <c r="I90" s="86"/>
      <c r="J90" s="86"/>
      <c r="K90" s="106" t="str">
        <f t="shared" si="2"/>
        <v/>
      </c>
      <c r="L90" s="41"/>
      <c r="M90" s="42"/>
      <c r="N90" s="42"/>
      <c r="O90" s="42"/>
      <c r="P90" s="43"/>
      <c r="Q90" s="35"/>
      <c r="R90" s="60"/>
      <c r="S90" s="42"/>
      <c r="T90" s="35"/>
      <c r="U90" s="44"/>
      <c r="V90" s="44"/>
      <c r="W90" s="44"/>
      <c r="X90" s="44"/>
    </row>
    <row r="91" spans="1:24" x14ac:dyDescent="0.25">
      <c r="A91" s="35"/>
      <c r="B91" s="36"/>
      <c r="C91" s="36"/>
      <c r="D91" s="36"/>
      <c r="E91" s="86"/>
      <c r="F91" s="86"/>
      <c r="G91" s="86"/>
      <c r="H91" s="86"/>
      <c r="I91" s="86"/>
      <c r="J91" s="86"/>
      <c r="K91" s="106" t="str">
        <f t="shared" si="2"/>
        <v/>
      </c>
      <c r="L91" s="41"/>
      <c r="M91" s="42"/>
      <c r="N91" s="42"/>
      <c r="O91" s="42"/>
      <c r="P91" s="43"/>
      <c r="Q91" s="35"/>
      <c r="R91" s="60"/>
      <c r="S91" s="42"/>
      <c r="T91" s="35"/>
      <c r="U91" s="44"/>
      <c r="V91" s="44"/>
      <c r="W91" s="44"/>
      <c r="X91" s="44"/>
    </row>
    <row r="92" spans="1:24" x14ac:dyDescent="0.25">
      <c r="A92" s="35"/>
      <c r="B92" s="36"/>
      <c r="C92" s="36"/>
      <c r="D92" s="36"/>
      <c r="E92" s="86"/>
      <c r="F92" s="86"/>
      <c r="G92" s="86"/>
      <c r="H92" s="86"/>
      <c r="I92" s="86"/>
      <c r="J92" s="86"/>
      <c r="K92" s="106" t="str">
        <f t="shared" si="2"/>
        <v/>
      </c>
      <c r="L92" s="41"/>
      <c r="M92" s="42"/>
      <c r="N92" s="42"/>
      <c r="O92" s="42"/>
      <c r="P92" s="43"/>
      <c r="Q92" s="35"/>
      <c r="R92" s="60"/>
      <c r="S92" s="42"/>
      <c r="T92" s="35"/>
      <c r="U92" s="44"/>
      <c r="V92" s="44"/>
      <c r="W92" s="44"/>
      <c r="X92" s="44"/>
    </row>
    <row r="93" spans="1:24" x14ac:dyDescent="0.25">
      <c r="A93" s="35"/>
      <c r="B93" s="36"/>
      <c r="C93" s="36"/>
      <c r="D93" s="36"/>
      <c r="E93" s="86"/>
      <c r="F93" s="86"/>
      <c r="G93" s="86"/>
      <c r="H93" s="86"/>
      <c r="I93" s="86"/>
      <c r="J93" s="86"/>
      <c r="K93" s="106" t="str">
        <f t="shared" si="2"/>
        <v/>
      </c>
      <c r="L93" s="41"/>
      <c r="M93" s="42"/>
      <c r="N93" s="42"/>
      <c r="O93" s="42"/>
      <c r="P93" s="43"/>
      <c r="Q93" s="35"/>
      <c r="R93" s="60"/>
      <c r="S93" s="42"/>
      <c r="T93" s="35"/>
      <c r="U93" s="44"/>
      <c r="V93" s="44"/>
      <c r="W93" s="44"/>
      <c r="X93" s="44"/>
    </row>
    <row r="94" spans="1:24" x14ac:dyDescent="0.25">
      <c r="A94" s="35"/>
      <c r="B94" s="36"/>
      <c r="C94" s="36"/>
      <c r="D94" s="36"/>
      <c r="E94" s="86"/>
      <c r="F94" s="86"/>
      <c r="G94" s="86"/>
      <c r="H94" s="86"/>
      <c r="I94" s="86"/>
      <c r="J94" s="86"/>
      <c r="K94" s="106" t="str">
        <f t="shared" si="2"/>
        <v/>
      </c>
      <c r="L94" s="41"/>
      <c r="M94" s="42"/>
      <c r="N94" s="42"/>
      <c r="O94" s="42"/>
      <c r="P94" s="43"/>
      <c r="Q94" s="35"/>
      <c r="R94" s="60"/>
      <c r="S94" s="42"/>
      <c r="T94" s="35"/>
      <c r="U94" s="44"/>
      <c r="V94" s="44"/>
      <c r="W94" s="44"/>
      <c r="X94" s="44"/>
    </row>
    <row r="95" spans="1:24" x14ac:dyDescent="0.25">
      <c r="A95" s="35"/>
      <c r="B95" s="36"/>
      <c r="C95" s="36"/>
      <c r="D95" s="36"/>
      <c r="E95" s="86"/>
      <c r="F95" s="86"/>
      <c r="G95" s="86"/>
      <c r="H95" s="86"/>
      <c r="I95" s="86"/>
      <c r="J95" s="86"/>
      <c r="K95" s="106" t="str">
        <f t="shared" si="2"/>
        <v/>
      </c>
      <c r="L95" s="41"/>
      <c r="M95" s="42"/>
      <c r="N95" s="42"/>
      <c r="O95" s="42"/>
      <c r="P95" s="43"/>
      <c r="Q95" s="35"/>
      <c r="R95" s="60"/>
      <c r="S95" s="42"/>
      <c r="T95" s="35"/>
      <c r="U95" s="44"/>
      <c r="V95" s="44"/>
      <c r="W95" s="44"/>
      <c r="X95" s="44"/>
    </row>
    <row r="96" spans="1:24" x14ac:dyDescent="0.25">
      <c r="A96" s="35"/>
      <c r="B96" s="36"/>
      <c r="C96" s="36"/>
      <c r="D96" s="36"/>
      <c r="E96" s="86"/>
      <c r="F96" s="86"/>
      <c r="G96" s="86"/>
      <c r="H96" s="86"/>
      <c r="I96" s="86"/>
      <c r="J96" s="86"/>
      <c r="K96" s="106" t="str">
        <f t="shared" si="2"/>
        <v/>
      </c>
      <c r="L96" s="41"/>
      <c r="M96" s="42"/>
      <c r="N96" s="42"/>
      <c r="O96" s="42"/>
      <c r="P96" s="43"/>
      <c r="Q96" s="35"/>
      <c r="R96" s="60"/>
      <c r="S96" s="42"/>
      <c r="T96" s="35"/>
      <c r="U96" s="44"/>
      <c r="V96" s="44"/>
      <c r="W96" s="44"/>
      <c r="X96" s="44"/>
    </row>
    <row r="97" spans="1:24" x14ac:dyDescent="0.25">
      <c r="A97" s="35"/>
      <c r="B97" s="36"/>
      <c r="C97" s="36"/>
      <c r="D97" s="36"/>
      <c r="E97" s="86"/>
      <c r="F97" s="86"/>
      <c r="G97" s="86"/>
      <c r="H97" s="86"/>
      <c r="I97" s="86"/>
      <c r="J97" s="86"/>
      <c r="K97" s="106" t="str">
        <f t="shared" si="2"/>
        <v/>
      </c>
      <c r="L97" s="41"/>
      <c r="M97" s="42"/>
      <c r="N97" s="42"/>
      <c r="O97" s="42"/>
      <c r="P97" s="43"/>
      <c r="Q97" s="35"/>
      <c r="R97" s="60"/>
      <c r="S97" s="42"/>
      <c r="T97" s="35"/>
      <c r="U97" s="44"/>
      <c r="V97" s="44"/>
      <c r="W97" s="44"/>
      <c r="X97" s="44"/>
    </row>
    <row r="98" spans="1:24" x14ac:dyDescent="0.25">
      <c r="A98" s="35"/>
      <c r="B98" s="36"/>
      <c r="C98" s="36"/>
      <c r="D98" s="36"/>
      <c r="E98" s="86"/>
      <c r="F98" s="86"/>
      <c r="G98" s="86"/>
      <c r="H98" s="86"/>
      <c r="I98" s="86"/>
      <c r="J98" s="86"/>
      <c r="K98" s="106" t="str">
        <f t="shared" si="2"/>
        <v/>
      </c>
      <c r="L98" s="41"/>
      <c r="M98" s="42"/>
      <c r="N98" s="42"/>
      <c r="O98" s="42"/>
      <c r="P98" s="43"/>
      <c r="Q98" s="35"/>
      <c r="R98" s="60"/>
      <c r="S98" s="42"/>
      <c r="T98" s="35"/>
      <c r="U98" s="44"/>
      <c r="V98" s="44"/>
      <c r="W98" s="44"/>
      <c r="X98" s="44"/>
    </row>
    <row r="99" spans="1:24" x14ac:dyDescent="0.25">
      <c r="A99" s="35"/>
      <c r="B99" s="36"/>
      <c r="C99" s="36"/>
      <c r="D99" s="36"/>
      <c r="E99" s="86"/>
      <c r="F99" s="86"/>
      <c r="G99" s="86"/>
      <c r="H99" s="86"/>
      <c r="I99" s="86"/>
      <c r="J99" s="86"/>
      <c r="K99" s="106" t="str">
        <f t="shared" si="2"/>
        <v/>
      </c>
      <c r="L99" s="41"/>
      <c r="M99" s="42"/>
      <c r="N99" s="42"/>
      <c r="O99" s="42"/>
      <c r="P99" s="43"/>
      <c r="Q99" s="35"/>
      <c r="R99" s="60"/>
      <c r="S99" s="42"/>
      <c r="T99" s="35"/>
      <c r="U99" s="44"/>
      <c r="V99" s="44"/>
      <c r="W99" s="44"/>
      <c r="X99" s="44"/>
    </row>
    <row r="100" spans="1:24" x14ac:dyDescent="0.25">
      <c r="A100" s="35"/>
      <c r="B100" s="36"/>
      <c r="C100" s="36"/>
      <c r="D100" s="36"/>
      <c r="E100" s="86"/>
      <c r="F100" s="86"/>
      <c r="G100" s="86"/>
      <c r="H100" s="86"/>
      <c r="I100" s="86"/>
      <c r="J100" s="86"/>
      <c r="K100" s="106" t="str">
        <f t="shared" si="2"/>
        <v/>
      </c>
      <c r="L100" s="41"/>
      <c r="M100" s="42"/>
      <c r="N100" s="42"/>
      <c r="O100" s="42"/>
      <c r="P100" s="43"/>
      <c r="Q100" s="35"/>
      <c r="R100" s="60"/>
      <c r="S100" s="42"/>
      <c r="T100" s="35"/>
      <c r="U100" s="44"/>
      <c r="V100" s="44"/>
      <c r="W100" s="44"/>
      <c r="X100" s="44"/>
    </row>
    <row r="101" spans="1:24" x14ac:dyDescent="0.25">
      <c r="S101" s="13"/>
    </row>
    <row r="102" spans="1:24" x14ac:dyDescent="0.25">
      <c r="S102" s="13"/>
    </row>
    <row r="103" spans="1:24" x14ac:dyDescent="0.25">
      <c r="S103" s="13"/>
    </row>
    <row r="104" spans="1:24" x14ac:dyDescent="0.25">
      <c r="S104" s="13"/>
    </row>
    <row r="105" spans="1:24" x14ac:dyDescent="0.25">
      <c r="S105" s="13"/>
    </row>
    <row r="106" spans="1:24" x14ac:dyDescent="0.25">
      <c r="S106" s="13"/>
    </row>
    <row r="107" spans="1:24" x14ac:dyDescent="0.25">
      <c r="S107" s="13"/>
    </row>
    <row r="108" spans="1:24" x14ac:dyDescent="0.25">
      <c r="S108" s="13"/>
    </row>
    <row r="109" spans="1:24" x14ac:dyDescent="0.25">
      <c r="S109" s="13"/>
    </row>
    <row r="110" spans="1:24" x14ac:dyDescent="0.25">
      <c r="S110" s="13"/>
    </row>
    <row r="111" spans="1:24" x14ac:dyDescent="0.25">
      <c r="S111" s="13"/>
    </row>
    <row r="112" spans="1:24"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A5:F5"/>
    <mergeCell ref="B6:F6"/>
    <mergeCell ref="A7:F7"/>
    <mergeCell ref="T8:T9"/>
    <mergeCell ref="N8:N9"/>
    <mergeCell ref="O8:O9"/>
    <mergeCell ref="S8:S9"/>
    <mergeCell ref="L8:L10"/>
    <mergeCell ref="P8:P10"/>
    <mergeCell ref="Q8:Q10"/>
    <mergeCell ref="R8:R10"/>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s>
  <conditionalFormatting sqref="A11:A100">
    <cfRule type="expression" dxfId="23" priority="20">
      <formula>AND($A11="",SUM($B11:$X11)&lt;&gt;0)</formula>
    </cfRule>
  </conditionalFormatting>
  <conditionalFormatting sqref="D11:D100">
    <cfRule type="expression" dxfId="22" priority="2">
      <formula>AND(D11="",SUM(F11,I11:J11))</formula>
    </cfRule>
  </conditionalFormatting>
  <conditionalFormatting sqref="F11:F100 I11:J100">
    <cfRule type="expression" dxfId="21" priority="1">
      <formula>AND(SUM($D11)&gt;0,F11="")</formula>
    </cfRule>
  </conditionalFormatting>
  <conditionalFormatting sqref="K11:K100">
    <cfRule type="cellIs" dxfId="20" priority="7" stopIfTrue="1" operator="greaterThan">
      <formula>8760</formula>
    </cfRule>
  </conditionalFormatting>
  <conditionalFormatting sqref="L11:L100">
    <cfRule type="expression" dxfId="19" priority="6" stopIfTrue="1">
      <formula>AND(A11&lt;&gt;"",L11="")</formula>
    </cfRule>
  </conditionalFormatting>
  <conditionalFormatting sqref="S11:S100 B11:B100 E11:E100 G11:H100">
    <cfRule type="expression" dxfId="18" priority="8" stopIfTrue="1">
      <formula>AND($A11&lt;&gt;"",B11="")</formula>
    </cfRule>
  </conditionalFormatting>
  <conditionalFormatting sqref="S11:S100">
    <cfRule type="expression" dxfId="17" priority="3" stopIfTrue="1">
      <formula>AND(XFC11&lt;&gt;"",S11="")</formula>
    </cfRule>
  </conditionalFormatting>
  <conditionalFormatting sqref="T11:T100">
    <cfRule type="expression" dxfId="16" priority="5">
      <formula>AND($S11="Ja",T11="")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X137"/>
  <sheetViews>
    <sheetView showGridLines="0" showOutlineSymbols="0" workbookViewId="0">
      <pane ySplit="10" topLeftCell="A11" activePane="bottomLeft" state="frozen"/>
      <selection pane="bottomLeft"/>
    </sheetView>
  </sheetViews>
  <sheetFormatPr baseColWidth="10" defaultColWidth="10.6328125" defaultRowHeight="12.5" x14ac:dyDescent="0.25"/>
  <cols>
    <col min="1" max="1" width="30.6328125" style="9" customWidth="1"/>
    <col min="2" max="2" width="30.6328125" style="10" customWidth="1"/>
    <col min="3" max="3" width="12.6328125" style="10" customWidth="1"/>
    <col min="4" max="5" width="12.6328125" style="15" customWidth="1"/>
    <col min="6" max="6" width="12.6328125" style="9" customWidth="1"/>
    <col min="7" max="7" width="10.6328125" style="9" customWidth="1"/>
    <col min="8" max="8" width="12.6328125" style="10" customWidth="1"/>
    <col min="9" max="9" width="12.6328125" style="15" customWidth="1"/>
    <col min="10" max="10" width="12.6328125" style="9" customWidth="1"/>
    <col min="11" max="11" width="11.453125" style="9" customWidth="1"/>
    <col min="12" max="12" width="30.6328125" style="10" customWidth="1"/>
    <col min="13" max="15" width="10.6328125" style="13" customWidth="1"/>
    <col min="16" max="16" width="10.6328125" style="10" customWidth="1"/>
    <col min="17" max="17" width="22" style="10" customWidth="1"/>
    <col min="18" max="18" width="30.6328125" style="10" customWidth="1"/>
    <col min="19" max="19" width="10.6328125" style="9" customWidth="1"/>
    <col min="20" max="24" width="35.6328125" style="9" customWidth="1"/>
    <col min="25" max="16384" width="10.6328125" style="9"/>
  </cols>
  <sheetData>
    <row r="1" spans="1:24" ht="15.75" customHeight="1" x14ac:dyDescent="0.25">
      <c r="A1" s="6"/>
      <c r="B1" s="3"/>
      <c r="C1" s="9"/>
      <c r="D1" s="9"/>
      <c r="E1" s="9"/>
      <c r="H1" s="9"/>
      <c r="I1" s="9"/>
      <c r="L1" s="9"/>
      <c r="M1" s="9"/>
      <c r="N1" s="9"/>
      <c r="O1" s="9"/>
      <c r="P1" s="9"/>
      <c r="Q1" s="9"/>
      <c r="R1" s="9"/>
    </row>
    <row r="2" spans="1:24" ht="15.75" customHeight="1" x14ac:dyDescent="0.25">
      <c r="A2" s="10"/>
      <c r="H2" s="9"/>
      <c r="I2" s="9"/>
      <c r="M2" s="9"/>
      <c r="N2" s="9"/>
      <c r="O2" s="9"/>
    </row>
    <row r="3" spans="1:24" ht="15.75" customHeight="1" x14ac:dyDescent="0.25">
      <c r="A3" s="10"/>
      <c r="H3" s="9"/>
      <c r="I3" s="9"/>
      <c r="M3" s="9"/>
      <c r="N3" s="9"/>
      <c r="O3" s="9"/>
      <c r="Q3" s="9"/>
    </row>
    <row r="4" spans="1:24" ht="15.75" customHeight="1" x14ac:dyDescent="0.25">
      <c r="A4" s="111" t="s">
        <v>1</v>
      </c>
      <c r="L4" s="9"/>
      <c r="M4" s="9"/>
      <c r="N4" s="9"/>
      <c r="O4" s="9"/>
      <c r="P4" s="9"/>
      <c r="Q4" s="9"/>
      <c r="R4" s="9"/>
    </row>
    <row r="5" spans="1:24" ht="15.75" customHeight="1" x14ac:dyDescent="0.25">
      <c r="A5" s="168" t="str">
        <f>"Jahreserhebung Erzeuger Strom "&amp;U!$B$11</f>
        <v>Jahreserhebung Erzeuger Strom 2023</v>
      </c>
      <c r="B5" s="169"/>
      <c r="C5" s="169"/>
      <c r="D5" s="169"/>
      <c r="E5" s="170"/>
      <c r="H5" s="9"/>
      <c r="I5" s="9"/>
      <c r="L5" s="9"/>
      <c r="M5" s="9"/>
      <c r="N5" s="9"/>
      <c r="O5" s="9"/>
      <c r="P5" s="9"/>
      <c r="Q5" s="9"/>
      <c r="R5" s="9"/>
    </row>
    <row r="6" spans="1:24" ht="15.75" customHeight="1" x14ac:dyDescent="0.25">
      <c r="A6" s="65" t="s">
        <v>3</v>
      </c>
      <c r="B6" s="171" t="str">
        <f>IF(U!$B$12&lt;&gt;"",U!$B$12,"")</f>
        <v/>
      </c>
      <c r="C6" s="172"/>
      <c r="D6" s="172"/>
      <c r="E6" s="136"/>
      <c r="H6" s="74"/>
      <c r="I6" s="71"/>
      <c r="L6" s="9"/>
      <c r="M6" s="9"/>
      <c r="N6" s="9"/>
      <c r="O6" s="9"/>
      <c r="P6" s="9"/>
      <c r="Q6" s="9"/>
      <c r="R6" s="9"/>
    </row>
    <row r="7" spans="1:24" ht="15.75" customHeight="1" x14ac:dyDescent="0.25">
      <c r="A7" s="168" t="s">
        <v>102</v>
      </c>
      <c r="B7" s="169"/>
      <c r="C7" s="169"/>
      <c r="D7" s="169"/>
      <c r="E7" s="170"/>
      <c r="H7" s="10" t="s">
        <v>120</v>
      </c>
      <c r="L7" s="9"/>
      <c r="M7" s="9"/>
      <c r="N7" s="9"/>
      <c r="O7" s="9"/>
      <c r="P7" s="9"/>
      <c r="Q7" s="9"/>
      <c r="R7" s="9"/>
      <c r="X7" s="26" t="s">
        <v>92</v>
      </c>
    </row>
    <row r="8" spans="1:24" ht="25.5" customHeight="1" x14ac:dyDescent="0.25">
      <c r="A8" s="165" t="s">
        <v>38</v>
      </c>
      <c r="B8" s="165" t="s">
        <v>45</v>
      </c>
      <c r="C8" s="152" t="s">
        <v>59</v>
      </c>
      <c r="D8" s="152" t="s">
        <v>60</v>
      </c>
      <c r="E8" s="152" t="s">
        <v>69</v>
      </c>
      <c r="F8" s="152" t="s">
        <v>70</v>
      </c>
      <c r="G8" s="152" t="s">
        <v>115</v>
      </c>
      <c r="H8" s="152" t="s">
        <v>121</v>
      </c>
      <c r="I8" s="152" t="s">
        <v>122</v>
      </c>
      <c r="J8" s="152" t="s">
        <v>72</v>
      </c>
      <c r="K8" s="152" t="s">
        <v>73</v>
      </c>
      <c r="L8" s="165" t="s">
        <v>53</v>
      </c>
      <c r="M8" s="152" t="s">
        <v>57</v>
      </c>
      <c r="N8" s="152" t="s">
        <v>93</v>
      </c>
      <c r="O8" s="152" t="s">
        <v>58</v>
      </c>
      <c r="P8" s="165" t="s">
        <v>54</v>
      </c>
      <c r="Q8" s="165" t="s">
        <v>55</v>
      </c>
      <c r="R8" s="165" t="s">
        <v>56</v>
      </c>
      <c r="S8" s="152" t="s">
        <v>94</v>
      </c>
      <c r="T8" s="161" t="s">
        <v>74</v>
      </c>
      <c r="U8" s="161" t="s">
        <v>75</v>
      </c>
      <c r="V8" s="161" t="s">
        <v>76</v>
      </c>
      <c r="W8" s="161" t="s">
        <v>77</v>
      </c>
      <c r="X8" s="161" t="s">
        <v>78</v>
      </c>
    </row>
    <row r="9" spans="1:24" ht="25.5" customHeight="1" x14ac:dyDescent="0.25">
      <c r="A9" s="173"/>
      <c r="B9" s="173"/>
      <c r="C9" s="153"/>
      <c r="D9" s="153"/>
      <c r="E9" s="153"/>
      <c r="F9" s="153"/>
      <c r="G9" s="153"/>
      <c r="H9" s="153"/>
      <c r="I9" s="153"/>
      <c r="J9" s="153"/>
      <c r="K9" s="153"/>
      <c r="L9" s="166"/>
      <c r="M9" s="153"/>
      <c r="N9" s="153"/>
      <c r="O9" s="153"/>
      <c r="P9" s="166"/>
      <c r="Q9" s="166"/>
      <c r="R9" s="166"/>
      <c r="S9" s="153"/>
      <c r="T9" s="162"/>
      <c r="U9" s="162"/>
      <c r="V9" s="162"/>
      <c r="W9" s="162"/>
      <c r="X9" s="162"/>
    </row>
    <row r="10" spans="1:24" x14ac:dyDescent="0.25">
      <c r="A10" s="174"/>
      <c r="B10" s="174"/>
      <c r="C10" s="29" t="s">
        <v>67</v>
      </c>
      <c r="D10" s="29" t="s">
        <v>67</v>
      </c>
      <c r="E10" s="29" t="s">
        <v>67</v>
      </c>
      <c r="F10" s="29" t="s">
        <v>0</v>
      </c>
      <c r="G10" s="29" t="s">
        <v>68</v>
      </c>
      <c r="H10" s="29" t="s">
        <v>0</v>
      </c>
      <c r="I10" s="29" t="s">
        <v>0</v>
      </c>
      <c r="J10" s="29" t="s">
        <v>0</v>
      </c>
      <c r="K10" s="29" t="s">
        <v>68</v>
      </c>
      <c r="L10" s="167"/>
      <c r="M10" s="29" t="s">
        <v>66</v>
      </c>
      <c r="N10" s="29" t="s">
        <v>66</v>
      </c>
      <c r="O10" s="29" t="s">
        <v>66</v>
      </c>
      <c r="P10" s="167"/>
      <c r="Q10" s="167"/>
      <c r="R10" s="167"/>
      <c r="S10" s="29" t="s">
        <v>95</v>
      </c>
      <c r="T10" s="32" t="s">
        <v>80</v>
      </c>
      <c r="U10" s="32" t="s">
        <v>80</v>
      </c>
      <c r="V10" s="32" t="s">
        <v>80</v>
      </c>
      <c r="W10" s="32" t="s">
        <v>80</v>
      </c>
      <c r="X10" s="32" t="s">
        <v>80</v>
      </c>
    </row>
    <row r="11" spans="1:24" x14ac:dyDescent="0.25">
      <c r="A11" s="33"/>
      <c r="B11" s="33"/>
      <c r="C11" s="34"/>
      <c r="D11" s="34"/>
      <c r="E11" s="34"/>
      <c r="F11" s="100" t="str">
        <f>IF($A11&lt;&gt;"",SUMIF(JJ_WaeEt!$A:$A,IF(JJ_Wae!$B11&lt;&gt;"",JJ_Wae!$A11&amp;" Block "&amp;JJ_Wae!$B11,JJ_Wae!A11),JJ_WaeEt!C:C),"")</f>
        <v/>
      </c>
      <c r="G11" s="107" t="str">
        <f>IF(SUM(C11)&gt;0,1000*SUM(F11)/C11,"")</f>
        <v/>
      </c>
      <c r="H11" s="87"/>
      <c r="I11" s="87"/>
      <c r="J11" s="100" t="str">
        <f>IF($A11&lt;&gt;"",SUMIF(JJ_WaeEt!$A:$A,IF(JJ_Wae!$B11&lt;&gt;"",JJ_Wae!$A11&amp;" Block "&amp;JJ_Wae!$B11,JJ_Wae!A11),JJ_WaeEt!D:D),"")</f>
        <v/>
      </c>
      <c r="K11" s="100" t="str">
        <f>IF(SUM(E11)&gt;0,1000*SUM(J11)/E11,"")</f>
        <v/>
      </c>
      <c r="L11" s="37"/>
      <c r="M11" s="38"/>
      <c r="N11" s="38"/>
      <c r="O11" s="38"/>
      <c r="P11" s="39"/>
      <c r="Q11" s="33"/>
      <c r="R11" s="33"/>
      <c r="S11" s="42"/>
      <c r="T11" s="33"/>
      <c r="U11" s="40"/>
      <c r="V11" s="40"/>
      <c r="W11" s="40"/>
      <c r="X11" s="40"/>
    </row>
    <row r="12" spans="1:24" ht="12.75" customHeight="1" x14ac:dyDescent="0.25">
      <c r="A12" s="35"/>
      <c r="B12" s="35"/>
      <c r="C12" s="36"/>
      <c r="D12" s="36"/>
      <c r="E12" s="36"/>
      <c r="F12" s="105" t="str">
        <f>IF($A12&lt;&gt;"",SUMIF(JJ_WaeEt!$A:$A,IF(JJ_Wae!$B12&lt;&gt;"",JJ_Wae!$A12&amp;" Block "&amp;JJ_Wae!$B12,JJ_Wae!A12),JJ_WaeEt!C:C),"")</f>
        <v/>
      </c>
      <c r="G12" s="106" t="str">
        <f t="shared" ref="G12:G70" si="0">IF(SUM(C12)&gt;0,1000*SUM(F12)/C12,"")</f>
        <v/>
      </c>
      <c r="H12" s="86"/>
      <c r="I12" s="86"/>
      <c r="J12" s="105" t="str">
        <f>IF($A12&lt;&gt;"",SUMIF(JJ_WaeEt!$A:$A,IF(JJ_Wae!$B12&lt;&gt;"",JJ_Wae!$A12&amp;" Block "&amp;JJ_Wae!$B12,JJ_Wae!A12),JJ_WaeEt!D:D),"")</f>
        <v/>
      </c>
      <c r="K12" s="105" t="str">
        <f t="shared" ref="K12:K70" si="1">IF(SUM(E12)&gt;0,1000*SUM(J12)/E12,"")</f>
        <v/>
      </c>
      <c r="L12" s="41"/>
      <c r="M12" s="42"/>
      <c r="N12" s="42"/>
      <c r="O12" s="42"/>
      <c r="P12" s="43"/>
      <c r="Q12" s="35"/>
      <c r="R12" s="35"/>
      <c r="S12" s="42"/>
      <c r="T12" s="35"/>
      <c r="U12" s="44"/>
      <c r="V12" s="44"/>
      <c r="W12" s="44"/>
      <c r="X12" s="44"/>
    </row>
    <row r="13" spans="1:24" x14ac:dyDescent="0.25">
      <c r="A13" s="35"/>
      <c r="B13" s="35"/>
      <c r="C13" s="36"/>
      <c r="D13" s="36"/>
      <c r="E13" s="36"/>
      <c r="F13" s="105" t="str">
        <f>IF($A13&lt;&gt;"",SUMIF(JJ_WaeEt!$A:$A,IF(JJ_Wae!$B13&lt;&gt;"",JJ_Wae!$A13&amp;" Block "&amp;JJ_Wae!$B13,JJ_Wae!A13),JJ_WaeEt!C:C),"")</f>
        <v/>
      </c>
      <c r="G13" s="106" t="str">
        <f t="shared" si="0"/>
        <v/>
      </c>
      <c r="H13" s="86"/>
      <c r="I13" s="86"/>
      <c r="J13" s="105" t="str">
        <f>IF($A13&lt;&gt;"",SUMIF(JJ_WaeEt!$A:$A,IF(JJ_Wae!$B13&lt;&gt;"",JJ_Wae!$A13&amp;" Block "&amp;JJ_Wae!$B13,JJ_Wae!A13),JJ_WaeEt!D:D),"")</f>
        <v/>
      </c>
      <c r="K13" s="105" t="str">
        <f t="shared" si="1"/>
        <v/>
      </c>
      <c r="L13" s="41"/>
      <c r="M13" s="42"/>
      <c r="N13" s="42"/>
      <c r="O13" s="42"/>
      <c r="P13" s="43"/>
      <c r="Q13" s="35"/>
      <c r="R13" s="35"/>
      <c r="S13" s="42"/>
      <c r="T13" s="35"/>
      <c r="U13" s="44"/>
      <c r="V13" s="44"/>
      <c r="W13" s="44"/>
      <c r="X13" s="44"/>
    </row>
    <row r="14" spans="1:24" ht="12.75" customHeight="1" x14ac:dyDescent="0.25">
      <c r="A14" s="35"/>
      <c r="B14" s="35"/>
      <c r="C14" s="36"/>
      <c r="D14" s="36"/>
      <c r="E14" s="36"/>
      <c r="F14" s="105" t="str">
        <f>IF($A14&lt;&gt;"",SUMIF(JJ_WaeEt!$A:$A,IF(JJ_Wae!$B14&lt;&gt;"",JJ_Wae!$A14&amp;" Block "&amp;JJ_Wae!$B14,JJ_Wae!A14),JJ_WaeEt!C:C),"")</f>
        <v/>
      </c>
      <c r="G14" s="106" t="str">
        <f t="shared" si="0"/>
        <v/>
      </c>
      <c r="H14" s="86"/>
      <c r="I14" s="86"/>
      <c r="J14" s="105" t="str">
        <f>IF($A14&lt;&gt;"",SUMIF(JJ_WaeEt!$A:$A,IF(JJ_Wae!$B14&lt;&gt;"",JJ_Wae!$A14&amp;" Block "&amp;JJ_Wae!$B14,JJ_Wae!A14),JJ_WaeEt!D:D),"")</f>
        <v/>
      </c>
      <c r="K14" s="105" t="str">
        <f t="shared" si="1"/>
        <v/>
      </c>
      <c r="L14" s="41"/>
      <c r="M14" s="42"/>
      <c r="N14" s="42"/>
      <c r="O14" s="42"/>
      <c r="P14" s="43"/>
      <c r="Q14" s="35"/>
      <c r="R14" s="35"/>
      <c r="S14" s="42"/>
      <c r="T14" s="35"/>
      <c r="U14" s="44"/>
      <c r="V14" s="44"/>
      <c r="W14" s="44"/>
      <c r="X14" s="44"/>
    </row>
    <row r="15" spans="1:24" x14ac:dyDescent="0.25">
      <c r="A15" s="35"/>
      <c r="B15" s="35"/>
      <c r="C15" s="36"/>
      <c r="D15" s="36"/>
      <c r="E15" s="36"/>
      <c r="F15" s="105" t="str">
        <f>IF($A15&lt;&gt;"",SUMIF(JJ_WaeEt!$A:$A,IF(JJ_Wae!$B15&lt;&gt;"",JJ_Wae!$A15&amp;" Block "&amp;JJ_Wae!$B15,JJ_Wae!A15),JJ_WaeEt!C:C),"")</f>
        <v/>
      </c>
      <c r="G15" s="106" t="str">
        <f t="shared" si="0"/>
        <v/>
      </c>
      <c r="H15" s="86"/>
      <c r="I15" s="86"/>
      <c r="J15" s="105" t="str">
        <f>IF($A15&lt;&gt;"",SUMIF(JJ_WaeEt!$A:$A,IF(JJ_Wae!$B15&lt;&gt;"",JJ_Wae!$A15&amp;" Block "&amp;JJ_Wae!$B15,JJ_Wae!A15),JJ_WaeEt!D:D),"")</f>
        <v/>
      </c>
      <c r="K15" s="105" t="str">
        <f t="shared" si="1"/>
        <v/>
      </c>
      <c r="L15" s="41"/>
      <c r="M15" s="42"/>
      <c r="N15" s="42"/>
      <c r="O15" s="42"/>
      <c r="P15" s="43"/>
      <c r="Q15" s="35"/>
      <c r="R15" s="35"/>
      <c r="S15" s="42"/>
      <c r="T15" s="35"/>
      <c r="U15" s="44"/>
      <c r="V15" s="44"/>
      <c r="W15" s="44"/>
      <c r="X15" s="44"/>
    </row>
    <row r="16" spans="1:24" ht="12.75" customHeight="1" x14ac:dyDescent="0.25">
      <c r="A16" s="35"/>
      <c r="B16" s="35"/>
      <c r="C16" s="36"/>
      <c r="D16" s="36"/>
      <c r="E16" s="36"/>
      <c r="F16" s="105" t="str">
        <f>IF($A16&lt;&gt;"",SUMIF(JJ_WaeEt!$A:$A,IF(JJ_Wae!$B16&lt;&gt;"",JJ_Wae!$A16&amp;" Block "&amp;JJ_Wae!$B16,JJ_Wae!A16),JJ_WaeEt!C:C),"")</f>
        <v/>
      </c>
      <c r="G16" s="106" t="str">
        <f t="shared" si="0"/>
        <v/>
      </c>
      <c r="H16" s="86"/>
      <c r="I16" s="86"/>
      <c r="J16" s="105" t="str">
        <f>IF($A16&lt;&gt;"",SUMIF(JJ_WaeEt!$A:$A,IF(JJ_Wae!$B16&lt;&gt;"",JJ_Wae!$A16&amp;" Block "&amp;JJ_Wae!$B16,JJ_Wae!A16),JJ_WaeEt!D:D),"")</f>
        <v/>
      </c>
      <c r="K16" s="105" t="str">
        <f t="shared" si="1"/>
        <v/>
      </c>
      <c r="L16" s="41"/>
      <c r="M16" s="42"/>
      <c r="N16" s="42"/>
      <c r="O16" s="42"/>
      <c r="P16" s="43"/>
      <c r="Q16" s="35"/>
      <c r="R16" s="35"/>
      <c r="S16" s="42"/>
      <c r="T16" s="35"/>
      <c r="U16" s="44"/>
      <c r="V16" s="44"/>
      <c r="W16" s="44"/>
      <c r="X16" s="44"/>
    </row>
    <row r="17" spans="1:24" x14ac:dyDescent="0.25">
      <c r="A17" s="35"/>
      <c r="B17" s="35"/>
      <c r="C17" s="36"/>
      <c r="D17" s="36"/>
      <c r="E17" s="36"/>
      <c r="F17" s="105" t="str">
        <f>IF($A17&lt;&gt;"",SUMIF(JJ_WaeEt!$A:$A,IF(JJ_Wae!$B17&lt;&gt;"",JJ_Wae!$A17&amp;" Block "&amp;JJ_Wae!$B17,JJ_Wae!A17),JJ_WaeEt!C:C),"")</f>
        <v/>
      </c>
      <c r="G17" s="106" t="str">
        <f t="shared" si="0"/>
        <v/>
      </c>
      <c r="H17" s="86"/>
      <c r="I17" s="86"/>
      <c r="J17" s="105" t="str">
        <f>IF($A17&lt;&gt;"",SUMIF(JJ_WaeEt!$A:$A,IF(JJ_Wae!$B17&lt;&gt;"",JJ_Wae!$A17&amp;" Block "&amp;JJ_Wae!$B17,JJ_Wae!A17),JJ_WaeEt!D:D),"")</f>
        <v/>
      </c>
      <c r="K17" s="105" t="str">
        <f t="shared" si="1"/>
        <v/>
      </c>
      <c r="L17" s="41"/>
      <c r="M17" s="42"/>
      <c r="N17" s="42"/>
      <c r="O17" s="42"/>
      <c r="P17" s="43"/>
      <c r="Q17" s="35"/>
      <c r="R17" s="35"/>
      <c r="S17" s="42"/>
      <c r="T17" s="35"/>
      <c r="U17" s="44"/>
      <c r="V17" s="44"/>
      <c r="W17" s="44"/>
      <c r="X17" s="44"/>
    </row>
    <row r="18" spans="1:24" ht="12.75" customHeight="1" x14ac:dyDescent="0.25">
      <c r="A18" s="35"/>
      <c r="B18" s="35"/>
      <c r="C18" s="36"/>
      <c r="D18" s="36"/>
      <c r="E18" s="36"/>
      <c r="F18" s="105" t="str">
        <f>IF($A18&lt;&gt;"",SUMIF(JJ_WaeEt!$A:$A,IF(JJ_Wae!$B18&lt;&gt;"",JJ_Wae!$A18&amp;" Block "&amp;JJ_Wae!$B18,JJ_Wae!A18),JJ_WaeEt!C:C),"")</f>
        <v/>
      </c>
      <c r="G18" s="106" t="str">
        <f t="shared" si="0"/>
        <v/>
      </c>
      <c r="H18" s="86"/>
      <c r="I18" s="86"/>
      <c r="J18" s="105" t="str">
        <f>IF($A18&lt;&gt;"",SUMIF(JJ_WaeEt!$A:$A,IF(JJ_Wae!$B18&lt;&gt;"",JJ_Wae!$A18&amp;" Block "&amp;JJ_Wae!$B18,JJ_Wae!A18),JJ_WaeEt!D:D),"")</f>
        <v/>
      </c>
      <c r="K18" s="105" t="str">
        <f t="shared" si="1"/>
        <v/>
      </c>
      <c r="L18" s="41"/>
      <c r="M18" s="42"/>
      <c r="N18" s="42"/>
      <c r="O18" s="42"/>
      <c r="P18" s="43"/>
      <c r="Q18" s="35"/>
      <c r="R18" s="35"/>
      <c r="S18" s="42"/>
      <c r="T18" s="35"/>
      <c r="U18" s="44"/>
      <c r="V18" s="44"/>
      <c r="W18" s="44"/>
      <c r="X18" s="44"/>
    </row>
    <row r="19" spans="1:24" x14ac:dyDescent="0.25">
      <c r="A19" s="35"/>
      <c r="B19" s="35"/>
      <c r="C19" s="36"/>
      <c r="D19" s="36"/>
      <c r="E19" s="36"/>
      <c r="F19" s="105" t="str">
        <f>IF($A19&lt;&gt;"",SUMIF(JJ_WaeEt!$A:$A,IF(JJ_Wae!$B19&lt;&gt;"",JJ_Wae!$A19&amp;" Block "&amp;JJ_Wae!$B19,JJ_Wae!A19),JJ_WaeEt!C:C),"")</f>
        <v/>
      </c>
      <c r="G19" s="106" t="str">
        <f t="shared" si="0"/>
        <v/>
      </c>
      <c r="H19" s="86"/>
      <c r="I19" s="86"/>
      <c r="J19" s="105" t="str">
        <f>IF($A19&lt;&gt;"",SUMIF(JJ_WaeEt!$A:$A,IF(JJ_Wae!$B19&lt;&gt;"",JJ_Wae!$A19&amp;" Block "&amp;JJ_Wae!$B19,JJ_Wae!A19),JJ_WaeEt!D:D),"")</f>
        <v/>
      </c>
      <c r="K19" s="105" t="str">
        <f t="shared" si="1"/>
        <v/>
      </c>
      <c r="L19" s="41"/>
      <c r="M19" s="42"/>
      <c r="N19" s="42"/>
      <c r="O19" s="42"/>
      <c r="P19" s="43"/>
      <c r="Q19" s="35"/>
      <c r="R19" s="35"/>
      <c r="S19" s="42"/>
      <c r="T19" s="35"/>
      <c r="U19" s="44"/>
      <c r="V19" s="44"/>
      <c r="W19" s="44"/>
      <c r="X19" s="44"/>
    </row>
    <row r="20" spans="1:24" ht="12.75" customHeight="1" x14ac:dyDescent="0.25">
      <c r="A20" s="35"/>
      <c r="B20" s="35"/>
      <c r="C20" s="36"/>
      <c r="D20" s="36"/>
      <c r="E20" s="36"/>
      <c r="F20" s="105" t="str">
        <f>IF($A20&lt;&gt;"",SUMIF(JJ_WaeEt!$A:$A,IF(JJ_Wae!$B20&lt;&gt;"",JJ_Wae!$A20&amp;" Block "&amp;JJ_Wae!$B20,JJ_Wae!A20),JJ_WaeEt!C:C),"")</f>
        <v/>
      </c>
      <c r="G20" s="106" t="str">
        <f t="shared" si="0"/>
        <v/>
      </c>
      <c r="H20" s="86"/>
      <c r="I20" s="86"/>
      <c r="J20" s="105" t="str">
        <f>IF($A20&lt;&gt;"",SUMIF(JJ_WaeEt!$A:$A,IF(JJ_Wae!$B20&lt;&gt;"",JJ_Wae!$A20&amp;" Block "&amp;JJ_Wae!$B20,JJ_Wae!A20),JJ_WaeEt!D:D),"")</f>
        <v/>
      </c>
      <c r="K20" s="105" t="str">
        <f t="shared" si="1"/>
        <v/>
      </c>
      <c r="L20" s="41"/>
      <c r="M20" s="42"/>
      <c r="N20" s="42"/>
      <c r="O20" s="42"/>
      <c r="P20" s="43"/>
      <c r="Q20" s="35"/>
      <c r="R20" s="35"/>
      <c r="S20" s="42"/>
      <c r="T20" s="35"/>
      <c r="U20" s="44"/>
      <c r="V20" s="44"/>
      <c r="W20" s="44"/>
      <c r="X20" s="44"/>
    </row>
    <row r="21" spans="1:24" x14ac:dyDescent="0.25">
      <c r="A21" s="35"/>
      <c r="B21" s="35"/>
      <c r="C21" s="36"/>
      <c r="D21" s="36"/>
      <c r="E21" s="36"/>
      <c r="F21" s="105" t="str">
        <f>IF($A21&lt;&gt;"",SUMIF(JJ_WaeEt!$A:$A,IF(JJ_Wae!$B21&lt;&gt;"",JJ_Wae!$A21&amp;" Block "&amp;JJ_Wae!$B21,JJ_Wae!A21),JJ_WaeEt!C:C),"")</f>
        <v/>
      </c>
      <c r="G21" s="106" t="str">
        <f t="shared" si="0"/>
        <v/>
      </c>
      <c r="H21" s="86"/>
      <c r="I21" s="86"/>
      <c r="J21" s="105" t="str">
        <f>IF($A21&lt;&gt;"",SUMIF(JJ_WaeEt!$A:$A,IF(JJ_Wae!$B21&lt;&gt;"",JJ_Wae!$A21&amp;" Block "&amp;JJ_Wae!$B21,JJ_Wae!A21),JJ_WaeEt!D:D),"")</f>
        <v/>
      </c>
      <c r="K21" s="105" t="str">
        <f t="shared" si="1"/>
        <v/>
      </c>
      <c r="L21" s="41"/>
      <c r="M21" s="42"/>
      <c r="N21" s="42"/>
      <c r="O21" s="42"/>
      <c r="P21" s="43"/>
      <c r="Q21" s="35"/>
      <c r="R21" s="35"/>
      <c r="S21" s="42"/>
      <c r="T21" s="35"/>
      <c r="U21" s="44"/>
      <c r="V21" s="44"/>
      <c r="W21" s="44"/>
      <c r="X21" s="44"/>
    </row>
    <row r="22" spans="1:24" ht="12.75" customHeight="1" x14ac:dyDescent="0.25">
      <c r="A22" s="35"/>
      <c r="B22" s="35"/>
      <c r="C22" s="36"/>
      <c r="D22" s="36"/>
      <c r="E22" s="36"/>
      <c r="F22" s="105" t="str">
        <f>IF($A22&lt;&gt;"",SUMIF(JJ_WaeEt!$A:$A,IF(JJ_Wae!$B22&lt;&gt;"",JJ_Wae!$A22&amp;" Block "&amp;JJ_Wae!$B22,JJ_Wae!A22),JJ_WaeEt!C:C),"")</f>
        <v/>
      </c>
      <c r="G22" s="106" t="str">
        <f t="shared" si="0"/>
        <v/>
      </c>
      <c r="H22" s="86"/>
      <c r="I22" s="86"/>
      <c r="J22" s="105" t="str">
        <f>IF($A22&lt;&gt;"",SUMIF(JJ_WaeEt!$A:$A,IF(JJ_Wae!$B22&lt;&gt;"",JJ_Wae!$A22&amp;" Block "&amp;JJ_Wae!$B22,JJ_Wae!A22),JJ_WaeEt!D:D),"")</f>
        <v/>
      </c>
      <c r="K22" s="105" t="str">
        <f t="shared" si="1"/>
        <v/>
      </c>
      <c r="L22" s="41"/>
      <c r="M22" s="42"/>
      <c r="N22" s="42"/>
      <c r="O22" s="42"/>
      <c r="P22" s="43"/>
      <c r="Q22" s="35"/>
      <c r="R22" s="35"/>
      <c r="S22" s="42"/>
      <c r="T22" s="35"/>
      <c r="U22" s="44"/>
      <c r="V22" s="44"/>
      <c r="W22" s="44"/>
      <c r="X22" s="44"/>
    </row>
    <row r="23" spans="1:24" ht="12.75" customHeight="1" x14ac:dyDescent="0.25">
      <c r="A23" s="35"/>
      <c r="B23" s="35"/>
      <c r="C23" s="36"/>
      <c r="D23" s="36"/>
      <c r="E23" s="36"/>
      <c r="F23" s="105" t="str">
        <f>IF($A23&lt;&gt;"",SUMIF(JJ_WaeEt!$A:$A,IF(JJ_Wae!$B23&lt;&gt;"",JJ_Wae!$A23&amp;" Block "&amp;JJ_Wae!$B23,JJ_Wae!A23),JJ_WaeEt!C:C),"")</f>
        <v/>
      </c>
      <c r="G23" s="106" t="str">
        <f t="shared" si="0"/>
        <v/>
      </c>
      <c r="H23" s="86"/>
      <c r="I23" s="86"/>
      <c r="J23" s="105" t="str">
        <f>IF($A23&lt;&gt;"",SUMIF(JJ_WaeEt!$A:$A,IF(JJ_Wae!$B23&lt;&gt;"",JJ_Wae!$A23&amp;" Block "&amp;JJ_Wae!$B23,JJ_Wae!A23),JJ_WaeEt!D:D),"")</f>
        <v/>
      </c>
      <c r="K23" s="105" t="str">
        <f t="shared" si="1"/>
        <v/>
      </c>
      <c r="L23" s="41"/>
      <c r="M23" s="42"/>
      <c r="N23" s="42"/>
      <c r="O23" s="42"/>
      <c r="P23" s="43"/>
      <c r="Q23" s="35"/>
      <c r="R23" s="35"/>
      <c r="S23" s="42"/>
      <c r="T23" s="35"/>
      <c r="U23" s="44"/>
      <c r="V23" s="44"/>
      <c r="W23" s="44"/>
      <c r="X23" s="44"/>
    </row>
    <row r="24" spans="1:24" x14ac:dyDescent="0.25">
      <c r="A24" s="35"/>
      <c r="B24" s="35"/>
      <c r="C24" s="36"/>
      <c r="D24" s="36"/>
      <c r="E24" s="36"/>
      <c r="F24" s="105" t="str">
        <f>IF($A24&lt;&gt;"",SUMIF(JJ_WaeEt!$A:$A,IF(JJ_Wae!$B24&lt;&gt;"",JJ_Wae!$A24&amp;" Block "&amp;JJ_Wae!$B24,JJ_Wae!A24),JJ_WaeEt!C:C),"")</f>
        <v/>
      </c>
      <c r="G24" s="106" t="str">
        <f t="shared" si="0"/>
        <v/>
      </c>
      <c r="H24" s="86"/>
      <c r="I24" s="86"/>
      <c r="J24" s="105" t="str">
        <f>IF($A24&lt;&gt;"",SUMIF(JJ_WaeEt!$A:$A,IF(JJ_Wae!$B24&lt;&gt;"",JJ_Wae!$A24&amp;" Block "&amp;JJ_Wae!$B24,JJ_Wae!A24),JJ_WaeEt!D:D),"")</f>
        <v/>
      </c>
      <c r="K24" s="105" t="str">
        <f t="shared" si="1"/>
        <v/>
      </c>
      <c r="L24" s="41"/>
      <c r="M24" s="42"/>
      <c r="N24" s="42"/>
      <c r="O24" s="42"/>
      <c r="P24" s="43"/>
      <c r="Q24" s="35"/>
      <c r="R24" s="35"/>
      <c r="S24" s="42"/>
      <c r="T24" s="35"/>
      <c r="U24" s="44"/>
      <c r="V24" s="44"/>
      <c r="W24" s="44"/>
      <c r="X24" s="44"/>
    </row>
    <row r="25" spans="1:24" x14ac:dyDescent="0.25">
      <c r="A25" s="35"/>
      <c r="B25" s="35"/>
      <c r="C25" s="36"/>
      <c r="D25" s="36"/>
      <c r="E25" s="36"/>
      <c r="F25" s="105" t="str">
        <f>IF($A25&lt;&gt;"",SUMIF(JJ_WaeEt!$A:$A,IF(JJ_Wae!$B25&lt;&gt;"",JJ_Wae!$A25&amp;" Block "&amp;JJ_Wae!$B25,JJ_Wae!A25),JJ_WaeEt!C:C),"")</f>
        <v/>
      </c>
      <c r="G25" s="106" t="str">
        <f t="shared" si="0"/>
        <v/>
      </c>
      <c r="H25" s="86"/>
      <c r="I25" s="86"/>
      <c r="J25" s="105" t="str">
        <f>IF($A25&lt;&gt;"",SUMIF(JJ_WaeEt!$A:$A,IF(JJ_Wae!$B25&lt;&gt;"",JJ_Wae!$A25&amp;" Block "&amp;JJ_Wae!$B25,JJ_Wae!A25),JJ_WaeEt!D:D),"")</f>
        <v/>
      </c>
      <c r="K25" s="105" t="str">
        <f t="shared" si="1"/>
        <v/>
      </c>
      <c r="L25" s="41"/>
      <c r="M25" s="42"/>
      <c r="N25" s="42"/>
      <c r="O25" s="42"/>
      <c r="P25" s="43"/>
      <c r="Q25" s="35"/>
      <c r="R25" s="35"/>
      <c r="S25" s="42"/>
      <c r="T25" s="35"/>
      <c r="U25" s="44"/>
      <c r="V25" s="44"/>
      <c r="W25" s="44"/>
      <c r="X25" s="44"/>
    </row>
    <row r="26" spans="1:24" ht="12.75" customHeight="1" x14ac:dyDescent="0.25">
      <c r="A26" s="35"/>
      <c r="B26" s="35"/>
      <c r="C26" s="36"/>
      <c r="D26" s="36"/>
      <c r="E26" s="36"/>
      <c r="F26" s="105" t="str">
        <f>IF($A26&lt;&gt;"",SUMIF(JJ_WaeEt!$A:$A,IF(JJ_Wae!$B26&lt;&gt;"",JJ_Wae!$A26&amp;" Block "&amp;JJ_Wae!$B26,JJ_Wae!A26),JJ_WaeEt!C:C),"")</f>
        <v/>
      </c>
      <c r="G26" s="106" t="str">
        <f t="shared" si="0"/>
        <v/>
      </c>
      <c r="H26" s="86"/>
      <c r="I26" s="86"/>
      <c r="J26" s="105" t="str">
        <f>IF($A26&lt;&gt;"",SUMIF(JJ_WaeEt!$A:$A,IF(JJ_Wae!$B26&lt;&gt;"",JJ_Wae!$A26&amp;" Block "&amp;JJ_Wae!$B26,JJ_Wae!A26),JJ_WaeEt!D:D),"")</f>
        <v/>
      </c>
      <c r="K26" s="105" t="str">
        <f t="shared" si="1"/>
        <v/>
      </c>
      <c r="L26" s="41"/>
      <c r="M26" s="42"/>
      <c r="N26" s="42"/>
      <c r="O26" s="42"/>
      <c r="P26" s="43"/>
      <c r="Q26" s="35"/>
      <c r="R26" s="35"/>
      <c r="S26" s="42"/>
      <c r="T26" s="35"/>
      <c r="U26" s="44"/>
      <c r="V26" s="44"/>
      <c r="W26" s="44"/>
      <c r="X26" s="44"/>
    </row>
    <row r="27" spans="1:24" ht="12.75" customHeight="1" x14ac:dyDescent="0.25">
      <c r="A27" s="35"/>
      <c r="B27" s="35"/>
      <c r="C27" s="36"/>
      <c r="D27" s="36"/>
      <c r="E27" s="36"/>
      <c r="F27" s="105" t="str">
        <f>IF($A27&lt;&gt;"",SUMIF(JJ_WaeEt!$A:$A,IF(JJ_Wae!$B27&lt;&gt;"",JJ_Wae!$A27&amp;" Block "&amp;JJ_Wae!$B27,JJ_Wae!A27),JJ_WaeEt!C:C),"")</f>
        <v/>
      </c>
      <c r="G27" s="106" t="str">
        <f t="shared" si="0"/>
        <v/>
      </c>
      <c r="H27" s="86"/>
      <c r="I27" s="86"/>
      <c r="J27" s="105" t="str">
        <f>IF($A27&lt;&gt;"",SUMIF(JJ_WaeEt!$A:$A,IF(JJ_Wae!$B27&lt;&gt;"",JJ_Wae!$A27&amp;" Block "&amp;JJ_Wae!$B27,JJ_Wae!A27),JJ_WaeEt!D:D),"")</f>
        <v/>
      </c>
      <c r="K27" s="105" t="str">
        <f t="shared" si="1"/>
        <v/>
      </c>
      <c r="L27" s="41"/>
      <c r="M27" s="42"/>
      <c r="N27" s="42"/>
      <c r="O27" s="42"/>
      <c r="P27" s="43"/>
      <c r="Q27" s="35"/>
      <c r="R27" s="35"/>
      <c r="S27" s="42"/>
      <c r="T27" s="35"/>
      <c r="U27" s="44"/>
      <c r="V27" s="44"/>
      <c r="W27" s="44"/>
      <c r="X27" s="44"/>
    </row>
    <row r="28" spans="1:24" x14ac:dyDescent="0.25">
      <c r="A28" s="35"/>
      <c r="B28" s="35"/>
      <c r="C28" s="36"/>
      <c r="D28" s="36"/>
      <c r="E28" s="36"/>
      <c r="F28" s="105" t="str">
        <f>IF($A28&lt;&gt;"",SUMIF(JJ_WaeEt!$A:$A,IF(JJ_Wae!$B28&lt;&gt;"",JJ_Wae!$A28&amp;" Block "&amp;JJ_Wae!$B28,JJ_Wae!A28),JJ_WaeEt!C:C),"")</f>
        <v/>
      </c>
      <c r="G28" s="106" t="str">
        <f t="shared" si="0"/>
        <v/>
      </c>
      <c r="H28" s="86"/>
      <c r="I28" s="86"/>
      <c r="J28" s="105" t="str">
        <f>IF($A28&lt;&gt;"",SUMIF(JJ_WaeEt!$A:$A,IF(JJ_Wae!$B28&lt;&gt;"",JJ_Wae!$A28&amp;" Block "&amp;JJ_Wae!$B28,JJ_Wae!A28),JJ_WaeEt!D:D),"")</f>
        <v/>
      </c>
      <c r="K28" s="105" t="str">
        <f t="shared" si="1"/>
        <v/>
      </c>
      <c r="L28" s="41"/>
      <c r="M28" s="42"/>
      <c r="N28" s="42"/>
      <c r="O28" s="42"/>
      <c r="P28" s="43"/>
      <c r="Q28" s="35"/>
      <c r="R28" s="35"/>
      <c r="S28" s="42"/>
      <c r="T28" s="35"/>
      <c r="U28" s="44"/>
      <c r="V28" s="44"/>
      <c r="W28" s="44"/>
      <c r="X28" s="44"/>
    </row>
    <row r="29" spans="1:24" x14ac:dyDescent="0.25">
      <c r="A29" s="35"/>
      <c r="B29" s="35"/>
      <c r="C29" s="36"/>
      <c r="D29" s="36"/>
      <c r="E29" s="36"/>
      <c r="F29" s="105" t="str">
        <f>IF($A29&lt;&gt;"",SUMIF(JJ_WaeEt!$A:$A,IF(JJ_Wae!$B29&lt;&gt;"",JJ_Wae!$A29&amp;" Block "&amp;JJ_Wae!$B29,JJ_Wae!A29),JJ_WaeEt!C:C),"")</f>
        <v/>
      </c>
      <c r="G29" s="106" t="str">
        <f t="shared" si="0"/>
        <v/>
      </c>
      <c r="H29" s="86"/>
      <c r="I29" s="86"/>
      <c r="J29" s="105" t="str">
        <f>IF($A29&lt;&gt;"",SUMIF(JJ_WaeEt!$A:$A,IF(JJ_Wae!$B29&lt;&gt;"",JJ_Wae!$A29&amp;" Block "&amp;JJ_Wae!$B29,JJ_Wae!A29),JJ_WaeEt!D:D),"")</f>
        <v/>
      </c>
      <c r="K29" s="105" t="str">
        <f t="shared" si="1"/>
        <v/>
      </c>
      <c r="L29" s="41"/>
      <c r="M29" s="42"/>
      <c r="N29" s="42"/>
      <c r="O29" s="42"/>
      <c r="P29" s="43"/>
      <c r="Q29" s="35"/>
      <c r="R29" s="35"/>
      <c r="S29" s="42"/>
      <c r="T29" s="35"/>
      <c r="U29" s="44"/>
      <c r="V29" s="44"/>
      <c r="W29" s="44"/>
      <c r="X29" s="44"/>
    </row>
    <row r="30" spans="1:24" x14ac:dyDescent="0.25">
      <c r="A30" s="35"/>
      <c r="B30" s="35"/>
      <c r="C30" s="36"/>
      <c r="D30" s="36"/>
      <c r="E30" s="36"/>
      <c r="F30" s="105" t="str">
        <f>IF($A30&lt;&gt;"",SUMIF(JJ_WaeEt!$A:$A,IF(JJ_Wae!$B30&lt;&gt;"",JJ_Wae!$A30&amp;" Block "&amp;JJ_Wae!$B30,JJ_Wae!A30),JJ_WaeEt!C:C),"")</f>
        <v/>
      </c>
      <c r="G30" s="106" t="str">
        <f t="shared" si="0"/>
        <v/>
      </c>
      <c r="H30" s="86"/>
      <c r="I30" s="86"/>
      <c r="J30" s="105" t="str">
        <f>IF($A30&lt;&gt;"",SUMIF(JJ_WaeEt!$A:$A,IF(JJ_Wae!$B30&lt;&gt;"",JJ_Wae!$A30&amp;" Block "&amp;JJ_Wae!$B30,JJ_Wae!A30),JJ_WaeEt!D:D),"")</f>
        <v/>
      </c>
      <c r="K30" s="105" t="str">
        <f t="shared" si="1"/>
        <v/>
      </c>
      <c r="L30" s="41"/>
      <c r="M30" s="42"/>
      <c r="N30" s="42"/>
      <c r="O30" s="42"/>
      <c r="P30" s="43"/>
      <c r="Q30" s="35"/>
      <c r="R30" s="35"/>
      <c r="S30" s="42"/>
      <c r="T30" s="35"/>
      <c r="U30" s="44"/>
      <c r="V30" s="44"/>
      <c r="W30" s="44"/>
      <c r="X30" s="44"/>
    </row>
    <row r="31" spans="1:24" x14ac:dyDescent="0.25">
      <c r="A31" s="35"/>
      <c r="B31" s="35"/>
      <c r="C31" s="36"/>
      <c r="D31" s="36"/>
      <c r="E31" s="36"/>
      <c r="F31" s="105" t="str">
        <f>IF($A31&lt;&gt;"",SUMIF(JJ_WaeEt!$A:$A,IF(JJ_Wae!$B31&lt;&gt;"",JJ_Wae!$A31&amp;" Block "&amp;JJ_Wae!$B31,JJ_Wae!A31),JJ_WaeEt!C:C),"")</f>
        <v/>
      </c>
      <c r="G31" s="106" t="str">
        <f t="shared" si="0"/>
        <v/>
      </c>
      <c r="H31" s="86"/>
      <c r="I31" s="86"/>
      <c r="J31" s="105" t="str">
        <f>IF($A31&lt;&gt;"",SUMIF(JJ_WaeEt!$A:$A,IF(JJ_Wae!$B31&lt;&gt;"",JJ_Wae!$A31&amp;" Block "&amp;JJ_Wae!$B31,JJ_Wae!A31),JJ_WaeEt!D:D),"")</f>
        <v/>
      </c>
      <c r="K31" s="105" t="str">
        <f t="shared" si="1"/>
        <v/>
      </c>
      <c r="L31" s="41"/>
      <c r="M31" s="42"/>
      <c r="N31" s="42"/>
      <c r="O31" s="42"/>
      <c r="P31" s="43"/>
      <c r="Q31" s="35"/>
      <c r="R31" s="35"/>
      <c r="S31" s="42"/>
      <c r="T31" s="35"/>
      <c r="U31" s="44"/>
      <c r="V31" s="44"/>
      <c r="W31" s="44"/>
      <c r="X31" s="44"/>
    </row>
    <row r="32" spans="1:24" x14ac:dyDescent="0.25">
      <c r="A32" s="35"/>
      <c r="B32" s="35"/>
      <c r="C32" s="36"/>
      <c r="D32" s="36"/>
      <c r="E32" s="36"/>
      <c r="F32" s="105" t="str">
        <f>IF($A32&lt;&gt;"",SUMIF(JJ_WaeEt!$A:$A,IF(JJ_Wae!$B32&lt;&gt;"",JJ_Wae!$A32&amp;" Block "&amp;JJ_Wae!$B32,JJ_Wae!A32),JJ_WaeEt!C:C),"")</f>
        <v/>
      </c>
      <c r="G32" s="106" t="str">
        <f t="shared" si="0"/>
        <v/>
      </c>
      <c r="H32" s="86"/>
      <c r="I32" s="86"/>
      <c r="J32" s="105" t="str">
        <f>IF($A32&lt;&gt;"",SUMIF(JJ_WaeEt!$A:$A,IF(JJ_Wae!$B32&lt;&gt;"",JJ_Wae!$A32&amp;" Block "&amp;JJ_Wae!$B32,JJ_Wae!A32),JJ_WaeEt!D:D),"")</f>
        <v/>
      </c>
      <c r="K32" s="105" t="str">
        <f t="shared" si="1"/>
        <v/>
      </c>
      <c r="L32" s="41"/>
      <c r="M32" s="42"/>
      <c r="N32" s="42"/>
      <c r="O32" s="42"/>
      <c r="P32" s="43"/>
      <c r="Q32" s="35"/>
      <c r="R32" s="35"/>
      <c r="S32" s="42"/>
      <c r="T32" s="35"/>
      <c r="U32" s="44"/>
      <c r="V32" s="44"/>
      <c r="W32" s="44"/>
      <c r="X32" s="44"/>
    </row>
    <row r="33" spans="1:24" x14ac:dyDescent="0.25">
      <c r="A33" s="35"/>
      <c r="B33" s="35"/>
      <c r="C33" s="36"/>
      <c r="D33" s="36"/>
      <c r="E33" s="36"/>
      <c r="F33" s="105" t="str">
        <f>IF($A33&lt;&gt;"",SUMIF(JJ_WaeEt!$A:$A,IF(JJ_Wae!$B33&lt;&gt;"",JJ_Wae!$A33&amp;" Block "&amp;JJ_Wae!$B33,JJ_Wae!A33),JJ_WaeEt!C:C),"")</f>
        <v/>
      </c>
      <c r="G33" s="106" t="str">
        <f t="shared" si="0"/>
        <v/>
      </c>
      <c r="H33" s="86"/>
      <c r="I33" s="86"/>
      <c r="J33" s="105" t="str">
        <f>IF($A33&lt;&gt;"",SUMIF(JJ_WaeEt!$A:$A,IF(JJ_Wae!$B33&lt;&gt;"",JJ_Wae!$A33&amp;" Block "&amp;JJ_Wae!$B33,JJ_Wae!A33),JJ_WaeEt!D:D),"")</f>
        <v/>
      </c>
      <c r="K33" s="105" t="str">
        <f t="shared" si="1"/>
        <v/>
      </c>
      <c r="L33" s="41"/>
      <c r="M33" s="42"/>
      <c r="N33" s="42"/>
      <c r="O33" s="42"/>
      <c r="P33" s="43"/>
      <c r="Q33" s="35"/>
      <c r="R33" s="35"/>
      <c r="S33" s="42"/>
      <c r="T33" s="35"/>
      <c r="U33" s="44"/>
      <c r="V33" s="44"/>
      <c r="W33" s="44"/>
      <c r="X33" s="44"/>
    </row>
    <row r="34" spans="1:24" x14ac:dyDescent="0.25">
      <c r="A34" s="35"/>
      <c r="B34" s="35"/>
      <c r="C34" s="36"/>
      <c r="D34" s="36"/>
      <c r="E34" s="36"/>
      <c r="F34" s="105" t="str">
        <f>IF($A34&lt;&gt;"",SUMIF(JJ_WaeEt!$A:$A,IF(JJ_Wae!$B34&lt;&gt;"",JJ_Wae!$A34&amp;" Block "&amp;JJ_Wae!$B34,JJ_Wae!A34),JJ_WaeEt!C:C),"")</f>
        <v/>
      </c>
      <c r="G34" s="106" t="str">
        <f t="shared" si="0"/>
        <v/>
      </c>
      <c r="H34" s="86"/>
      <c r="I34" s="86"/>
      <c r="J34" s="105" t="str">
        <f>IF($A34&lt;&gt;"",SUMIF(JJ_WaeEt!$A:$A,IF(JJ_Wae!$B34&lt;&gt;"",JJ_Wae!$A34&amp;" Block "&amp;JJ_Wae!$B34,JJ_Wae!A34),JJ_WaeEt!D:D),"")</f>
        <v/>
      </c>
      <c r="K34" s="105" t="str">
        <f t="shared" si="1"/>
        <v/>
      </c>
      <c r="L34" s="41"/>
      <c r="M34" s="42"/>
      <c r="N34" s="42"/>
      <c r="O34" s="42"/>
      <c r="P34" s="43"/>
      <c r="Q34" s="35"/>
      <c r="R34" s="35"/>
      <c r="S34" s="42"/>
      <c r="T34" s="35"/>
      <c r="U34" s="44"/>
      <c r="V34" s="44"/>
      <c r="W34" s="44"/>
      <c r="X34" s="44"/>
    </row>
    <row r="35" spans="1:24" x14ac:dyDescent="0.25">
      <c r="A35" s="35"/>
      <c r="B35" s="35"/>
      <c r="C35" s="36"/>
      <c r="D35" s="36"/>
      <c r="E35" s="36"/>
      <c r="F35" s="105" t="str">
        <f>IF($A35&lt;&gt;"",SUMIF(JJ_WaeEt!$A:$A,IF(JJ_Wae!$B35&lt;&gt;"",JJ_Wae!$A35&amp;" Block "&amp;JJ_Wae!$B35,JJ_Wae!A35),JJ_WaeEt!C:C),"")</f>
        <v/>
      </c>
      <c r="G35" s="106" t="str">
        <f t="shared" si="0"/>
        <v/>
      </c>
      <c r="H35" s="86"/>
      <c r="I35" s="86"/>
      <c r="J35" s="105" t="str">
        <f>IF($A35&lt;&gt;"",SUMIF(JJ_WaeEt!$A:$A,IF(JJ_Wae!$B35&lt;&gt;"",JJ_Wae!$A35&amp;" Block "&amp;JJ_Wae!$B35,JJ_Wae!A35),JJ_WaeEt!D:D),"")</f>
        <v/>
      </c>
      <c r="K35" s="105" t="str">
        <f t="shared" si="1"/>
        <v/>
      </c>
      <c r="L35" s="41"/>
      <c r="M35" s="42"/>
      <c r="N35" s="42"/>
      <c r="O35" s="42"/>
      <c r="P35" s="43"/>
      <c r="Q35" s="35"/>
      <c r="R35" s="35"/>
      <c r="S35" s="42"/>
      <c r="T35" s="35"/>
      <c r="U35" s="44"/>
      <c r="V35" s="44"/>
      <c r="W35" s="44"/>
      <c r="X35" s="44"/>
    </row>
    <row r="36" spans="1:24" x14ac:dyDescent="0.25">
      <c r="A36" s="35"/>
      <c r="B36" s="35"/>
      <c r="C36" s="36"/>
      <c r="D36" s="36"/>
      <c r="E36" s="36"/>
      <c r="F36" s="105" t="str">
        <f>IF($A36&lt;&gt;"",SUMIF(JJ_WaeEt!$A:$A,IF(JJ_Wae!$B36&lt;&gt;"",JJ_Wae!$A36&amp;" Block "&amp;JJ_Wae!$B36,JJ_Wae!A36),JJ_WaeEt!C:C),"")</f>
        <v/>
      </c>
      <c r="G36" s="106" t="str">
        <f t="shared" si="0"/>
        <v/>
      </c>
      <c r="H36" s="86"/>
      <c r="I36" s="86"/>
      <c r="J36" s="105" t="str">
        <f>IF($A36&lt;&gt;"",SUMIF(JJ_WaeEt!$A:$A,IF(JJ_Wae!$B36&lt;&gt;"",JJ_Wae!$A36&amp;" Block "&amp;JJ_Wae!$B36,JJ_Wae!A36),JJ_WaeEt!D:D),"")</f>
        <v/>
      </c>
      <c r="K36" s="105" t="str">
        <f t="shared" si="1"/>
        <v/>
      </c>
      <c r="L36" s="41"/>
      <c r="M36" s="42"/>
      <c r="N36" s="42"/>
      <c r="O36" s="42"/>
      <c r="P36" s="43"/>
      <c r="Q36" s="35"/>
      <c r="R36" s="35"/>
      <c r="S36" s="42"/>
      <c r="T36" s="35"/>
      <c r="U36" s="44"/>
      <c r="V36" s="44"/>
      <c r="W36" s="44"/>
      <c r="X36" s="44"/>
    </row>
    <row r="37" spans="1:24" x14ac:dyDescent="0.25">
      <c r="A37" s="35"/>
      <c r="B37" s="35"/>
      <c r="C37" s="36"/>
      <c r="D37" s="36"/>
      <c r="E37" s="36"/>
      <c r="F37" s="105" t="str">
        <f>IF($A37&lt;&gt;"",SUMIF(JJ_WaeEt!$A:$A,IF(JJ_Wae!$B37&lt;&gt;"",JJ_Wae!$A37&amp;" Block "&amp;JJ_Wae!$B37,JJ_Wae!A37),JJ_WaeEt!C:C),"")</f>
        <v/>
      </c>
      <c r="G37" s="106" t="str">
        <f t="shared" si="0"/>
        <v/>
      </c>
      <c r="H37" s="86"/>
      <c r="I37" s="86"/>
      <c r="J37" s="105" t="str">
        <f>IF($A37&lt;&gt;"",SUMIF(JJ_WaeEt!$A:$A,IF(JJ_Wae!$B37&lt;&gt;"",JJ_Wae!$A37&amp;" Block "&amp;JJ_Wae!$B37,JJ_Wae!A37),JJ_WaeEt!D:D),"")</f>
        <v/>
      </c>
      <c r="K37" s="105" t="str">
        <f t="shared" si="1"/>
        <v/>
      </c>
      <c r="L37" s="41"/>
      <c r="M37" s="42"/>
      <c r="N37" s="42"/>
      <c r="O37" s="42"/>
      <c r="P37" s="43"/>
      <c r="Q37" s="35"/>
      <c r="R37" s="35"/>
      <c r="S37" s="42"/>
      <c r="T37" s="35"/>
      <c r="U37" s="44"/>
      <c r="V37" s="44"/>
      <c r="W37" s="44"/>
      <c r="X37" s="44"/>
    </row>
    <row r="38" spans="1:24" x14ac:dyDescent="0.25">
      <c r="A38" s="35"/>
      <c r="B38" s="35"/>
      <c r="C38" s="36"/>
      <c r="D38" s="36"/>
      <c r="E38" s="36"/>
      <c r="F38" s="105" t="str">
        <f>IF($A38&lt;&gt;"",SUMIF(JJ_WaeEt!$A:$A,IF(JJ_Wae!$B38&lt;&gt;"",JJ_Wae!$A38&amp;" Block "&amp;JJ_Wae!$B38,JJ_Wae!A38),JJ_WaeEt!C:C),"")</f>
        <v/>
      </c>
      <c r="G38" s="106" t="str">
        <f t="shared" si="0"/>
        <v/>
      </c>
      <c r="H38" s="86"/>
      <c r="I38" s="86"/>
      <c r="J38" s="105" t="str">
        <f>IF($A38&lt;&gt;"",SUMIF(JJ_WaeEt!$A:$A,IF(JJ_Wae!$B38&lt;&gt;"",JJ_Wae!$A38&amp;" Block "&amp;JJ_Wae!$B38,JJ_Wae!A38),JJ_WaeEt!D:D),"")</f>
        <v/>
      </c>
      <c r="K38" s="105" t="str">
        <f t="shared" si="1"/>
        <v/>
      </c>
      <c r="L38" s="41"/>
      <c r="M38" s="42"/>
      <c r="N38" s="42"/>
      <c r="O38" s="42"/>
      <c r="P38" s="43"/>
      <c r="Q38" s="35"/>
      <c r="R38" s="35"/>
      <c r="S38" s="42"/>
      <c r="T38" s="35"/>
      <c r="U38" s="44"/>
      <c r="V38" s="44"/>
      <c r="W38" s="44"/>
      <c r="X38" s="44"/>
    </row>
    <row r="39" spans="1:24" x14ac:dyDescent="0.25">
      <c r="A39" s="35"/>
      <c r="B39" s="35"/>
      <c r="C39" s="36"/>
      <c r="D39" s="36"/>
      <c r="E39" s="36"/>
      <c r="F39" s="105" t="str">
        <f>IF($A39&lt;&gt;"",SUMIF(JJ_WaeEt!$A:$A,IF(JJ_Wae!$B39&lt;&gt;"",JJ_Wae!$A39&amp;" Block "&amp;JJ_Wae!$B39,JJ_Wae!A39),JJ_WaeEt!C:C),"")</f>
        <v/>
      </c>
      <c r="G39" s="106" t="str">
        <f t="shared" si="0"/>
        <v/>
      </c>
      <c r="H39" s="86"/>
      <c r="I39" s="86"/>
      <c r="J39" s="105" t="str">
        <f>IF($A39&lt;&gt;"",SUMIF(JJ_WaeEt!$A:$A,IF(JJ_Wae!$B39&lt;&gt;"",JJ_Wae!$A39&amp;" Block "&amp;JJ_Wae!$B39,JJ_Wae!A39),JJ_WaeEt!D:D),"")</f>
        <v/>
      </c>
      <c r="K39" s="105" t="str">
        <f t="shared" si="1"/>
        <v/>
      </c>
      <c r="L39" s="41"/>
      <c r="M39" s="42"/>
      <c r="N39" s="42"/>
      <c r="O39" s="42"/>
      <c r="P39" s="43"/>
      <c r="Q39" s="35"/>
      <c r="R39" s="35"/>
      <c r="S39" s="42"/>
      <c r="T39" s="35"/>
      <c r="U39" s="44"/>
      <c r="V39" s="44"/>
      <c r="W39" s="44"/>
      <c r="X39" s="44"/>
    </row>
    <row r="40" spans="1:24" x14ac:dyDescent="0.25">
      <c r="A40" s="35"/>
      <c r="B40" s="35"/>
      <c r="C40" s="36"/>
      <c r="D40" s="36"/>
      <c r="E40" s="36"/>
      <c r="F40" s="105" t="str">
        <f>IF($A40&lt;&gt;"",SUMIF(JJ_WaeEt!$A:$A,IF(JJ_Wae!$B40&lt;&gt;"",JJ_Wae!$A40&amp;" Block "&amp;JJ_Wae!$B40,JJ_Wae!A40),JJ_WaeEt!C:C),"")</f>
        <v/>
      </c>
      <c r="G40" s="106" t="str">
        <f t="shared" si="0"/>
        <v/>
      </c>
      <c r="H40" s="86"/>
      <c r="I40" s="86"/>
      <c r="J40" s="105" t="str">
        <f>IF($A40&lt;&gt;"",SUMIF(JJ_WaeEt!$A:$A,IF(JJ_Wae!$B40&lt;&gt;"",JJ_Wae!$A40&amp;" Block "&amp;JJ_Wae!$B40,JJ_Wae!A40),JJ_WaeEt!D:D),"")</f>
        <v/>
      </c>
      <c r="K40" s="105" t="str">
        <f t="shared" si="1"/>
        <v/>
      </c>
      <c r="L40" s="41"/>
      <c r="M40" s="42"/>
      <c r="N40" s="42"/>
      <c r="O40" s="42"/>
      <c r="P40" s="43"/>
      <c r="Q40" s="35"/>
      <c r="R40" s="35"/>
      <c r="S40" s="42"/>
      <c r="T40" s="35"/>
      <c r="U40" s="44"/>
      <c r="V40" s="44"/>
      <c r="W40" s="44"/>
      <c r="X40" s="44"/>
    </row>
    <row r="41" spans="1:24" x14ac:dyDescent="0.25">
      <c r="A41" s="35"/>
      <c r="B41" s="35"/>
      <c r="C41" s="36"/>
      <c r="D41" s="36"/>
      <c r="E41" s="36"/>
      <c r="F41" s="105" t="str">
        <f>IF($A41&lt;&gt;"",SUMIF(JJ_WaeEt!$A:$A,IF(JJ_Wae!$B41&lt;&gt;"",JJ_Wae!$A41&amp;" Block "&amp;JJ_Wae!$B41,JJ_Wae!A41),JJ_WaeEt!C:C),"")</f>
        <v/>
      </c>
      <c r="G41" s="106" t="str">
        <f t="shared" si="0"/>
        <v/>
      </c>
      <c r="H41" s="86"/>
      <c r="I41" s="86"/>
      <c r="J41" s="105" t="str">
        <f>IF($A41&lt;&gt;"",SUMIF(JJ_WaeEt!$A:$A,IF(JJ_Wae!$B41&lt;&gt;"",JJ_Wae!$A41&amp;" Block "&amp;JJ_Wae!$B41,JJ_Wae!A41),JJ_WaeEt!D:D),"")</f>
        <v/>
      </c>
      <c r="K41" s="105" t="str">
        <f t="shared" si="1"/>
        <v/>
      </c>
      <c r="L41" s="41"/>
      <c r="M41" s="42"/>
      <c r="N41" s="42"/>
      <c r="O41" s="42"/>
      <c r="P41" s="43"/>
      <c r="Q41" s="35"/>
      <c r="R41" s="35"/>
      <c r="S41" s="42"/>
      <c r="T41" s="35"/>
      <c r="U41" s="44"/>
      <c r="V41" s="44"/>
      <c r="W41" s="44"/>
      <c r="X41" s="44"/>
    </row>
    <row r="42" spans="1:24" x14ac:dyDescent="0.25">
      <c r="A42" s="35"/>
      <c r="B42" s="35"/>
      <c r="C42" s="36"/>
      <c r="D42" s="36"/>
      <c r="E42" s="36"/>
      <c r="F42" s="105" t="str">
        <f>IF($A42&lt;&gt;"",SUMIF(JJ_WaeEt!$A:$A,IF(JJ_Wae!$B42&lt;&gt;"",JJ_Wae!$A42&amp;" Block "&amp;JJ_Wae!$B42,JJ_Wae!A42),JJ_WaeEt!C:C),"")</f>
        <v/>
      </c>
      <c r="G42" s="106" t="str">
        <f t="shared" si="0"/>
        <v/>
      </c>
      <c r="H42" s="86"/>
      <c r="I42" s="86"/>
      <c r="J42" s="105" t="str">
        <f>IF($A42&lt;&gt;"",SUMIF(JJ_WaeEt!$A:$A,IF(JJ_Wae!$B42&lt;&gt;"",JJ_Wae!$A42&amp;" Block "&amp;JJ_Wae!$B42,JJ_Wae!A42),JJ_WaeEt!D:D),"")</f>
        <v/>
      </c>
      <c r="K42" s="105" t="str">
        <f t="shared" si="1"/>
        <v/>
      </c>
      <c r="L42" s="41"/>
      <c r="M42" s="42"/>
      <c r="N42" s="42"/>
      <c r="O42" s="42"/>
      <c r="P42" s="43"/>
      <c r="Q42" s="35"/>
      <c r="R42" s="35"/>
      <c r="S42" s="42"/>
      <c r="T42" s="35"/>
      <c r="U42" s="44"/>
      <c r="V42" s="44"/>
      <c r="W42" s="44"/>
      <c r="X42" s="44"/>
    </row>
    <row r="43" spans="1:24" x14ac:dyDescent="0.25">
      <c r="A43" s="35"/>
      <c r="B43" s="35"/>
      <c r="C43" s="36"/>
      <c r="D43" s="36"/>
      <c r="E43" s="36"/>
      <c r="F43" s="105" t="str">
        <f>IF($A43&lt;&gt;"",SUMIF(JJ_WaeEt!$A:$A,IF(JJ_Wae!$B43&lt;&gt;"",JJ_Wae!$A43&amp;" Block "&amp;JJ_Wae!$B43,JJ_Wae!A43),JJ_WaeEt!C:C),"")</f>
        <v/>
      </c>
      <c r="G43" s="106" t="str">
        <f t="shared" si="0"/>
        <v/>
      </c>
      <c r="H43" s="86"/>
      <c r="I43" s="86"/>
      <c r="J43" s="105" t="str">
        <f>IF($A43&lt;&gt;"",SUMIF(JJ_WaeEt!$A:$A,IF(JJ_Wae!$B43&lt;&gt;"",JJ_Wae!$A43&amp;" Block "&amp;JJ_Wae!$B43,JJ_Wae!A43),JJ_WaeEt!D:D),"")</f>
        <v/>
      </c>
      <c r="K43" s="105" t="str">
        <f t="shared" si="1"/>
        <v/>
      </c>
      <c r="L43" s="41"/>
      <c r="M43" s="42"/>
      <c r="N43" s="42"/>
      <c r="O43" s="42"/>
      <c r="P43" s="43"/>
      <c r="Q43" s="35"/>
      <c r="R43" s="35"/>
      <c r="S43" s="42"/>
      <c r="T43" s="35"/>
      <c r="U43" s="44"/>
      <c r="V43" s="44"/>
      <c r="W43" s="44"/>
      <c r="X43" s="44"/>
    </row>
    <row r="44" spans="1:24" x14ac:dyDescent="0.25">
      <c r="A44" s="35"/>
      <c r="B44" s="35"/>
      <c r="C44" s="36"/>
      <c r="D44" s="36"/>
      <c r="E44" s="36"/>
      <c r="F44" s="105" t="str">
        <f>IF($A44&lt;&gt;"",SUMIF(JJ_WaeEt!$A:$A,IF(JJ_Wae!$B44&lt;&gt;"",JJ_Wae!$A44&amp;" Block "&amp;JJ_Wae!$B44,JJ_Wae!A44),JJ_WaeEt!C:C),"")</f>
        <v/>
      </c>
      <c r="G44" s="106" t="str">
        <f t="shared" si="0"/>
        <v/>
      </c>
      <c r="H44" s="86"/>
      <c r="I44" s="86"/>
      <c r="J44" s="105" t="str">
        <f>IF($A44&lt;&gt;"",SUMIF(JJ_WaeEt!$A:$A,IF(JJ_Wae!$B44&lt;&gt;"",JJ_Wae!$A44&amp;" Block "&amp;JJ_Wae!$B44,JJ_Wae!A44),JJ_WaeEt!D:D),"")</f>
        <v/>
      </c>
      <c r="K44" s="105" t="str">
        <f t="shared" si="1"/>
        <v/>
      </c>
      <c r="L44" s="41"/>
      <c r="M44" s="42"/>
      <c r="N44" s="42"/>
      <c r="O44" s="42"/>
      <c r="P44" s="43"/>
      <c r="Q44" s="35"/>
      <c r="R44" s="35"/>
      <c r="S44" s="42"/>
      <c r="T44" s="35"/>
      <c r="U44" s="44"/>
      <c r="V44" s="44"/>
      <c r="W44" s="44"/>
      <c r="X44" s="44"/>
    </row>
    <row r="45" spans="1:24" x14ac:dyDescent="0.25">
      <c r="A45" s="35"/>
      <c r="B45" s="35"/>
      <c r="C45" s="36"/>
      <c r="D45" s="36"/>
      <c r="E45" s="36"/>
      <c r="F45" s="105" t="str">
        <f>IF($A45&lt;&gt;"",SUMIF(JJ_WaeEt!$A:$A,IF(JJ_Wae!$B45&lt;&gt;"",JJ_Wae!$A45&amp;" Block "&amp;JJ_Wae!$B45,JJ_Wae!A45),JJ_WaeEt!C:C),"")</f>
        <v/>
      </c>
      <c r="G45" s="106" t="str">
        <f t="shared" si="0"/>
        <v/>
      </c>
      <c r="H45" s="86"/>
      <c r="I45" s="86"/>
      <c r="J45" s="105" t="str">
        <f>IF($A45&lt;&gt;"",SUMIF(JJ_WaeEt!$A:$A,IF(JJ_Wae!$B45&lt;&gt;"",JJ_Wae!$A45&amp;" Block "&amp;JJ_Wae!$B45,JJ_Wae!A45),JJ_WaeEt!D:D),"")</f>
        <v/>
      </c>
      <c r="K45" s="105" t="str">
        <f t="shared" si="1"/>
        <v/>
      </c>
      <c r="L45" s="41"/>
      <c r="M45" s="42"/>
      <c r="N45" s="42"/>
      <c r="O45" s="42"/>
      <c r="P45" s="43"/>
      <c r="Q45" s="35"/>
      <c r="R45" s="35"/>
      <c r="S45" s="42"/>
      <c r="T45" s="35"/>
      <c r="U45" s="44"/>
      <c r="V45" s="44"/>
      <c r="W45" s="44"/>
      <c r="X45" s="44"/>
    </row>
    <row r="46" spans="1:24" x14ac:dyDescent="0.25">
      <c r="A46" s="35"/>
      <c r="B46" s="35"/>
      <c r="C46" s="36"/>
      <c r="D46" s="36"/>
      <c r="E46" s="36"/>
      <c r="F46" s="105" t="str">
        <f>IF($A46&lt;&gt;"",SUMIF(JJ_WaeEt!$A:$A,IF(JJ_Wae!$B46&lt;&gt;"",JJ_Wae!$A46&amp;" Block "&amp;JJ_Wae!$B46,JJ_Wae!A46),JJ_WaeEt!C:C),"")</f>
        <v/>
      </c>
      <c r="G46" s="106" t="str">
        <f t="shared" si="0"/>
        <v/>
      </c>
      <c r="H46" s="86"/>
      <c r="I46" s="86"/>
      <c r="J46" s="105" t="str">
        <f>IF($A46&lt;&gt;"",SUMIF(JJ_WaeEt!$A:$A,IF(JJ_Wae!$B46&lt;&gt;"",JJ_Wae!$A46&amp;" Block "&amp;JJ_Wae!$B46,JJ_Wae!A46),JJ_WaeEt!D:D),"")</f>
        <v/>
      </c>
      <c r="K46" s="105" t="str">
        <f t="shared" si="1"/>
        <v/>
      </c>
      <c r="L46" s="41"/>
      <c r="M46" s="42"/>
      <c r="N46" s="42"/>
      <c r="O46" s="42"/>
      <c r="P46" s="43"/>
      <c r="Q46" s="35"/>
      <c r="R46" s="35"/>
      <c r="S46" s="42"/>
      <c r="T46" s="35"/>
      <c r="U46" s="44"/>
      <c r="V46" s="44"/>
      <c r="W46" s="44"/>
      <c r="X46" s="44"/>
    </row>
    <row r="47" spans="1:24" x14ac:dyDescent="0.25">
      <c r="A47" s="35"/>
      <c r="B47" s="35"/>
      <c r="C47" s="36"/>
      <c r="D47" s="36"/>
      <c r="E47" s="36"/>
      <c r="F47" s="105" t="str">
        <f>IF($A47&lt;&gt;"",SUMIF(JJ_WaeEt!$A:$A,IF(JJ_Wae!$B47&lt;&gt;"",JJ_Wae!$A47&amp;" Block "&amp;JJ_Wae!$B47,JJ_Wae!A47),JJ_WaeEt!C:C),"")</f>
        <v/>
      </c>
      <c r="G47" s="106" t="str">
        <f t="shared" si="0"/>
        <v/>
      </c>
      <c r="H47" s="86"/>
      <c r="I47" s="86"/>
      <c r="J47" s="105" t="str">
        <f>IF($A47&lt;&gt;"",SUMIF(JJ_WaeEt!$A:$A,IF(JJ_Wae!$B47&lt;&gt;"",JJ_Wae!$A47&amp;" Block "&amp;JJ_Wae!$B47,JJ_Wae!A47),JJ_WaeEt!D:D),"")</f>
        <v/>
      </c>
      <c r="K47" s="105" t="str">
        <f t="shared" si="1"/>
        <v/>
      </c>
      <c r="L47" s="41"/>
      <c r="M47" s="42"/>
      <c r="N47" s="42"/>
      <c r="O47" s="42"/>
      <c r="P47" s="43"/>
      <c r="Q47" s="35"/>
      <c r="R47" s="35"/>
      <c r="S47" s="42"/>
      <c r="T47" s="35"/>
      <c r="U47" s="44"/>
      <c r="V47" s="44"/>
      <c r="W47" s="44"/>
      <c r="X47" s="44"/>
    </row>
    <row r="48" spans="1:24" x14ac:dyDescent="0.25">
      <c r="A48" s="35"/>
      <c r="B48" s="35"/>
      <c r="C48" s="36"/>
      <c r="D48" s="36"/>
      <c r="E48" s="36"/>
      <c r="F48" s="105" t="str">
        <f>IF($A48&lt;&gt;"",SUMIF(JJ_WaeEt!$A:$A,IF(JJ_Wae!$B48&lt;&gt;"",JJ_Wae!$A48&amp;" Block "&amp;JJ_Wae!$B48,JJ_Wae!A48),JJ_WaeEt!C:C),"")</f>
        <v/>
      </c>
      <c r="G48" s="106" t="str">
        <f t="shared" si="0"/>
        <v/>
      </c>
      <c r="H48" s="86"/>
      <c r="I48" s="86"/>
      <c r="J48" s="105" t="str">
        <f>IF($A48&lt;&gt;"",SUMIF(JJ_WaeEt!$A:$A,IF(JJ_Wae!$B48&lt;&gt;"",JJ_Wae!$A48&amp;" Block "&amp;JJ_Wae!$B48,JJ_Wae!A48),JJ_WaeEt!D:D),"")</f>
        <v/>
      </c>
      <c r="K48" s="105" t="str">
        <f t="shared" si="1"/>
        <v/>
      </c>
      <c r="L48" s="41"/>
      <c r="M48" s="42"/>
      <c r="N48" s="42"/>
      <c r="O48" s="42"/>
      <c r="P48" s="43"/>
      <c r="Q48" s="35"/>
      <c r="R48" s="35"/>
      <c r="S48" s="42"/>
      <c r="T48" s="35"/>
      <c r="U48" s="44"/>
      <c r="V48" s="44"/>
      <c r="W48" s="44"/>
      <c r="X48" s="44"/>
    </row>
    <row r="49" spans="1:24" x14ac:dyDescent="0.25">
      <c r="A49" s="35"/>
      <c r="B49" s="35"/>
      <c r="C49" s="36"/>
      <c r="D49" s="36"/>
      <c r="E49" s="36"/>
      <c r="F49" s="105" t="str">
        <f>IF($A49&lt;&gt;"",SUMIF(JJ_WaeEt!$A:$A,IF(JJ_Wae!$B49&lt;&gt;"",JJ_Wae!$A49&amp;" Block "&amp;JJ_Wae!$B49,JJ_Wae!A49),JJ_WaeEt!C:C),"")</f>
        <v/>
      </c>
      <c r="G49" s="106" t="str">
        <f t="shared" si="0"/>
        <v/>
      </c>
      <c r="H49" s="86"/>
      <c r="I49" s="86"/>
      <c r="J49" s="105" t="str">
        <f>IF($A49&lt;&gt;"",SUMIF(JJ_WaeEt!$A:$A,IF(JJ_Wae!$B49&lt;&gt;"",JJ_Wae!$A49&amp;" Block "&amp;JJ_Wae!$B49,JJ_Wae!A49),JJ_WaeEt!D:D),"")</f>
        <v/>
      </c>
      <c r="K49" s="105" t="str">
        <f t="shared" si="1"/>
        <v/>
      </c>
      <c r="L49" s="41"/>
      <c r="M49" s="42"/>
      <c r="N49" s="42"/>
      <c r="O49" s="42"/>
      <c r="P49" s="43"/>
      <c r="Q49" s="35"/>
      <c r="R49" s="35"/>
      <c r="S49" s="42"/>
      <c r="T49" s="35"/>
      <c r="U49" s="44"/>
      <c r="V49" s="44"/>
      <c r="W49" s="44"/>
      <c r="X49" s="44"/>
    </row>
    <row r="50" spans="1:24" x14ac:dyDescent="0.25">
      <c r="A50" s="35"/>
      <c r="B50" s="35"/>
      <c r="C50" s="36"/>
      <c r="D50" s="36"/>
      <c r="E50" s="36"/>
      <c r="F50" s="105" t="str">
        <f>IF($A50&lt;&gt;"",SUMIF(JJ_WaeEt!$A:$A,IF(JJ_Wae!$B50&lt;&gt;"",JJ_Wae!$A50&amp;" Block "&amp;JJ_Wae!$B50,JJ_Wae!A50),JJ_WaeEt!C:C),"")</f>
        <v/>
      </c>
      <c r="G50" s="106" t="str">
        <f t="shared" si="0"/>
        <v/>
      </c>
      <c r="H50" s="86"/>
      <c r="I50" s="86"/>
      <c r="J50" s="105" t="str">
        <f>IF($A50&lt;&gt;"",SUMIF(JJ_WaeEt!$A:$A,IF(JJ_Wae!$B50&lt;&gt;"",JJ_Wae!$A50&amp;" Block "&amp;JJ_Wae!$B50,JJ_Wae!A50),JJ_WaeEt!D:D),"")</f>
        <v/>
      </c>
      <c r="K50" s="105" t="str">
        <f t="shared" si="1"/>
        <v/>
      </c>
      <c r="L50" s="41"/>
      <c r="M50" s="42"/>
      <c r="N50" s="42"/>
      <c r="O50" s="42"/>
      <c r="P50" s="43"/>
      <c r="Q50" s="35"/>
      <c r="R50" s="35"/>
      <c r="S50" s="42"/>
      <c r="T50" s="35"/>
      <c r="U50" s="44"/>
      <c r="V50" s="44"/>
      <c r="W50" s="44"/>
      <c r="X50" s="44"/>
    </row>
    <row r="51" spans="1:24" x14ac:dyDescent="0.25">
      <c r="A51" s="35"/>
      <c r="B51" s="35"/>
      <c r="C51" s="36"/>
      <c r="D51" s="36"/>
      <c r="E51" s="36"/>
      <c r="F51" s="105" t="str">
        <f>IF($A51&lt;&gt;"",SUMIF(JJ_WaeEt!$A:$A,IF(JJ_Wae!$B51&lt;&gt;"",JJ_Wae!$A51&amp;" Block "&amp;JJ_Wae!$B51,JJ_Wae!A51),JJ_WaeEt!C:C),"")</f>
        <v/>
      </c>
      <c r="G51" s="106" t="str">
        <f t="shared" si="0"/>
        <v/>
      </c>
      <c r="H51" s="86"/>
      <c r="I51" s="86"/>
      <c r="J51" s="105" t="str">
        <f>IF($A51&lt;&gt;"",SUMIF(JJ_WaeEt!$A:$A,IF(JJ_Wae!$B51&lt;&gt;"",JJ_Wae!$A51&amp;" Block "&amp;JJ_Wae!$B51,JJ_Wae!A51),JJ_WaeEt!D:D),"")</f>
        <v/>
      </c>
      <c r="K51" s="105" t="str">
        <f t="shared" si="1"/>
        <v/>
      </c>
      <c r="L51" s="41"/>
      <c r="M51" s="42"/>
      <c r="N51" s="42"/>
      <c r="O51" s="42"/>
      <c r="P51" s="43"/>
      <c r="Q51" s="35"/>
      <c r="R51" s="35"/>
      <c r="S51" s="42"/>
      <c r="T51" s="35"/>
      <c r="U51" s="44"/>
      <c r="V51" s="44"/>
      <c r="W51" s="44"/>
      <c r="X51" s="44"/>
    </row>
    <row r="52" spans="1:24" x14ac:dyDescent="0.25">
      <c r="A52" s="35"/>
      <c r="B52" s="35"/>
      <c r="C52" s="36"/>
      <c r="D52" s="36"/>
      <c r="E52" s="36"/>
      <c r="F52" s="105" t="str">
        <f>IF($A52&lt;&gt;"",SUMIF(JJ_WaeEt!$A:$A,IF(JJ_Wae!$B52&lt;&gt;"",JJ_Wae!$A52&amp;" Block "&amp;JJ_Wae!$B52,JJ_Wae!A52),JJ_WaeEt!C:C),"")</f>
        <v/>
      </c>
      <c r="G52" s="106" t="str">
        <f t="shared" si="0"/>
        <v/>
      </c>
      <c r="H52" s="86"/>
      <c r="I52" s="86"/>
      <c r="J52" s="105" t="str">
        <f>IF($A52&lt;&gt;"",SUMIF(JJ_WaeEt!$A:$A,IF(JJ_Wae!$B52&lt;&gt;"",JJ_Wae!$A52&amp;" Block "&amp;JJ_Wae!$B52,JJ_Wae!A52),JJ_WaeEt!D:D),"")</f>
        <v/>
      </c>
      <c r="K52" s="105" t="str">
        <f t="shared" si="1"/>
        <v/>
      </c>
      <c r="L52" s="41"/>
      <c r="M52" s="42"/>
      <c r="N52" s="42"/>
      <c r="O52" s="42"/>
      <c r="P52" s="43"/>
      <c r="Q52" s="35"/>
      <c r="R52" s="35"/>
      <c r="S52" s="42"/>
      <c r="T52" s="35"/>
      <c r="U52" s="44"/>
      <c r="V52" s="44"/>
      <c r="W52" s="44"/>
      <c r="X52" s="44"/>
    </row>
    <row r="53" spans="1:24" x14ac:dyDescent="0.25">
      <c r="A53" s="35"/>
      <c r="B53" s="35"/>
      <c r="C53" s="36"/>
      <c r="D53" s="36"/>
      <c r="E53" s="36"/>
      <c r="F53" s="105" t="str">
        <f>IF($A53&lt;&gt;"",SUMIF(JJ_WaeEt!$A:$A,IF(JJ_Wae!$B53&lt;&gt;"",JJ_Wae!$A53&amp;" Block "&amp;JJ_Wae!$B53,JJ_Wae!A53),JJ_WaeEt!C:C),"")</f>
        <v/>
      </c>
      <c r="G53" s="106" t="str">
        <f t="shared" si="0"/>
        <v/>
      </c>
      <c r="H53" s="86"/>
      <c r="I53" s="86"/>
      <c r="J53" s="105" t="str">
        <f>IF($A53&lt;&gt;"",SUMIF(JJ_WaeEt!$A:$A,IF(JJ_Wae!$B53&lt;&gt;"",JJ_Wae!$A53&amp;" Block "&amp;JJ_Wae!$B53,JJ_Wae!A53),JJ_WaeEt!D:D),"")</f>
        <v/>
      </c>
      <c r="K53" s="105" t="str">
        <f t="shared" si="1"/>
        <v/>
      </c>
      <c r="L53" s="41"/>
      <c r="M53" s="42"/>
      <c r="N53" s="42"/>
      <c r="O53" s="42"/>
      <c r="P53" s="43"/>
      <c r="Q53" s="35"/>
      <c r="R53" s="35"/>
      <c r="S53" s="42"/>
      <c r="T53" s="35"/>
      <c r="U53" s="44"/>
      <c r="V53" s="44"/>
      <c r="W53" s="44"/>
      <c r="X53" s="44"/>
    </row>
    <row r="54" spans="1:24" x14ac:dyDescent="0.25">
      <c r="A54" s="35"/>
      <c r="B54" s="35"/>
      <c r="C54" s="36"/>
      <c r="D54" s="36"/>
      <c r="E54" s="36"/>
      <c r="F54" s="105" t="str">
        <f>IF($A54&lt;&gt;"",SUMIF(JJ_WaeEt!$A:$A,IF(JJ_Wae!$B54&lt;&gt;"",JJ_Wae!$A54&amp;" Block "&amp;JJ_Wae!$B54,JJ_Wae!A54),JJ_WaeEt!C:C),"")</f>
        <v/>
      </c>
      <c r="G54" s="106" t="str">
        <f t="shared" si="0"/>
        <v/>
      </c>
      <c r="H54" s="86"/>
      <c r="I54" s="86"/>
      <c r="J54" s="105" t="str">
        <f>IF($A54&lt;&gt;"",SUMIF(JJ_WaeEt!$A:$A,IF(JJ_Wae!$B54&lt;&gt;"",JJ_Wae!$A54&amp;" Block "&amp;JJ_Wae!$B54,JJ_Wae!A54),JJ_WaeEt!D:D),"")</f>
        <v/>
      </c>
      <c r="K54" s="105" t="str">
        <f t="shared" si="1"/>
        <v/>
      </c>
      <c r="L54" s="41"/>
      <c r="M54" s="42"/>
      <c r="N54" s="42"/>
      <c r="O54" s="42"/>
      <c r="P54" s="43"/>
      <c r="Q54" s="35"/>
      <c r="R54" s="35"/>
      <c r="S54" s="42"/>
      <c r="T54" s="35"/>
      <c r="U54" s="44"/>
      <c r="V54" s="44"/>
      <c r="W54" s="44"/>
      <c r="X54" s="44"/>
    </row>
    <row r="55" spans="1:24" x14ac:dyDescent="0.25">
      <c r="A55" s="35"/>
      <c r="B55" s="35"/>
      <c r="C55" s="36"/>
      <c r="D55" s="36"/>
      <c r="E55" s="36"/>
      <c r="F55" s="105" t="str">
        <f>IF($A55&lt;&gt;"",SUMIF(JJ_WaeEt!$A:$A,IF(JJ_Wae!$B55&lt;&gt;"",JJ_Wae!$A55&amp;" Block "&amp;JJ_Wae!$B55,JJ_Wae!A55),JJ_WaeEt!C:C),"")</f>
        <v/>
      </c>
      <c r="G55" s="106" t="str">
        <f t="shared" si="0"/>
        <v/>
      </c>
      <c r="H55" s="86"/>
      <c r="I55" s="86"/>
      <c r="J55" s="105" t="str">
        <f>IF($A55&lt;&gt;"",SUMIF(JJ_WaeEt!$A:$A,IF(JJ_Wae!$B55&lt;&gt;"",JJ_Wae!$A55&amp;" Block "&amp;JJ_Wae!$B55,JJ_Wae!A55),JJ_WaeEt!D:D),"")</f>
        <v/>
      </c>
      <c r="K55" s="105" t="str">
        <f t="shared" si="1"/>
        <v/>
      </c>
      <c r="L55" s="41"/>
      <c r="M55" s="42"/>
      <c r="N55" s="42"/>
      <c r="O55" s="42"/>
      <c r="P55" s="43"/>
      <c r="Q55" s="35"/>
      <c r="R55" s="35"/>
      <c r="S55" s="42"/>
      <c r="T55" s="35"/>
      <c r="U55" s="44"/>
      <c r="V55" s="44"/>
      <c r="W55" s="44"/>
      <c r="X55" s="44"/>
    </row>
    <row r="56" spans="1:24" x14ac:dyDescent="0.25">
      <c r="A56" s="35"/>
      <c r="B56" s="35"/>
      <c r="C56" s="36"/>
      <c r="D56" s="36"/>
      <c r="E56" s="36"/>
      <c r="F56" s="105" t="str">
        <f>IF($A56&lt;&gt;"",SUMIF(JJ_WaeEt!$A:$A,IF(JJ_Wae!$B56&lt;&gt;"",JJ_Wae!$A56&amp;" Block "&amp;JJ_Wae!$B56,JJ_Wae!A56),JJ_WaeEt!C:C),"")</f>
        <v/>
      </c>
      <c r="G56" s="106" t="str">
        <f t="shared" si="0"/>
        <v/>
      </c>
      <c r="H56" s="86"/>
      <c r="I56" s="86"/>
      <c r="J56" s="105" t="str">
        <f>IF($A56&lt;&gt;"",SUMIF(JJ_WaeEt!$A:$A,IF(JJ_Wae!$B56&lt;&gt;"",JJ_Wae!$A56&amp;" Block "&amp;JJ_Wae!$B56,JJ_Wae!A56),JJ_WaeEt!D:D),"")</f>
        <v/>
      </c>
      <c r="K56" s="105" t="str">
        <f t="shared" si="1"/>
        <v/>
      </c>
      <c r="L56" s="41"/>
      <c r="M56" s="42"/>
      <c r="N56" s="42"/>
      <c r="O56" s="42"/>
      <c r="P56" s="43"/>
      <c r="Q56" s="35"/>
      <c r="R56" s="35"/>
      <c r="S56" s="42"/>
      <c r="T56" s="35"/>
      <c r="U56" s="44"/>
      <c r="V56" s="44"/>
      <c r="W56" s="44"/>
      <c r="X56" s="44"/>
    </row>
    <row r="57" spans="1:24" x14ac:dyDescent="0.25">
      <c r="A57" s="35"/>
      <c r="B57" s="35"/>
      <c r="C57" s="36"/>
      <c r="D57" s="36"/>
      <c r="E57" s="36"/>
      <c r="F57" s="105" t="str">
        <f>IF($A57&lt;&gt;"",SUMIF(JJ_WaeEt!$A:$A,IF(JJ_Wae!$B57&lt;&gt;"",JJ_Wae!$A57&amp;" Block "&amp;JJ_Wae!$B57,JJ_Wae!A57),JJ_WaeEt!C:C),"")</f>
        <v/>
      </c>
      <c r="G57" s="106" t="str">
        <f t="shared" si="0"/>
        <v/>
      </c>
      <c r="H57" s="86"/>
      <c r="I57" s="86"/>
      <c r="J57" s="105" t="str">
        <f>IF($A57&lt;&gt;"",SUMIF(JJ_WaeEt!$A:$A,IF(JJ_Wae!$B57&lt;&gt;"",JJ_Wae!$A57&amp;" Block "&amp;JJ_Wae!$B57,JJ_Wae!A57),JJ_WaeEt!D:D),"")</f>
        <v/>
      </c>
      <c r="K57" s="105" t="str">
        <f t="shared" si="1"/>
        <v/>
      </c>
      <c r="L57" s="41"/>
      <c r="M57" s="42"/>
      <c r="N57" s="42"/>
      <c r="O57" s="42"/>
      <c r="P57" s="43"/>
      <c r="Q57" s="35"/>
      <c r="R57" s="35"/>
      <c r="S57" s="42"/>
      <c r="T57" s="35"/>
      <c r="U57" s="44"/>
      <c r="V57" s="44"/>
      <c r="W57" s="44"/>
      <c r="X57" s="44"/>
    </row>
    <row r="58" spans="1:24" x14ac:dyDescent="0.25">
      <c r="A58" s="35"/>
      <c r="B58" s="35"/>
      <c r="C58" s="36"/>
      <c r="D58" s="36"/>
      <c r="E58" s="36"/>
      <c r="F58" s="105" t="str">
        <f>IF($A58&lt;&gt;"",SUMIF(JJ_WaeEt!$A:$A,IF(JJ_Wae!$B58&lt;&gt;"",JJ_Wae!$A58&amp;" Block "&amp;JJ_Wae!$B58,JJ_Wae!A58),JJ_WaeEt!C:C),"")</f>
        <v/>
      </c>
      <c r="G58" s="106" t="str">
        <f t="shared" si="0"/>
        <v/>
      </c>
      <c r="H58" s="86"/>
      <c r="I58" s="86"/>
      <c r="J58" s="105" t="str">
        <f>IF($A58&lt;&gt;"",SUMIF(JJ_WaeEt!$A:$A,IF(JJ_Wae!$B58&lt;&gt;"",JJ_Wae!$A58&amp;" Block "&amp;JJ_Wae!$B58,JJ_Wae!A58),JJ_WaeEt!D:D),"")</f>
        <v/>
      </c>
      <c r="K58" s="105" t="str">
        <f t="shared" si="1"/>
        <v/>
      </c>
      <c r="L58" s="41"/>
      <c r="M58" s="42"/>
      <c r="N58" s="42"/>
      <c r="O58" s="42"/>
      <c r="P58" s="43"/>
      <c r="Q58" s="35"/>
      <c r="R58" s="35"/>
      <c r="S58" s="42"/>
      <c r="T58" s="35"/>
      <c r="U58" s="44"/>
      <c r="V58" s="44"/>
      <c r="W58" s="44"/>
      <c r="X58" s="44"/>
    </row>
    <row r="59" spans="1:24" x14ac:dyDescent="0.25">
      <c r="A59" s="35"/>
      <c r="B59" s="35"/>
      <c r="C59" s="36"/>
      <c r="D59" s="36"/>
      <c r="E59" s="36"/>
      <c r="F59" s="105" t="str">
        <f>IF($A59&lt;&gt;"",SUMIF(JJ_WaeEt!$A:$A,IF(JJ_Wae!$B59&lt;&gt;"",JJ_Wae!$A59&amp;" Block "&amp;JJ_Wae!$B59,JJ_Wae!A59),JJ_WaeEt!C:C),"")</f>
        <v/>
      </c>
      <c r="G59" s="106" t="str">
        <f t="shared" si="0"/>
        <v/>
      </c>
      <c r="H59" s="86"/>
      <c r="I59" s="86"/>
      <c r="J59" s="105" t="str">
        <f>IF($A59&lt;&gt;"",SUMIF(JJ_WaeEt!$A:$A,IF(JJ_Wae!$B59&lt;&gt;"",JJ_Wae!$A59&amp;" Block "&amp;JJ_Wae!$B59,JJ_Wae!A59),JJ_WaeEt!D:D),"")</f>
        <v/>
      </c>
      <c r="K59" s="105" t="str">
        <f t="shared" si="1"/>
        <v/>
      </c>
      <c r="L59" s="41"/>
      <c r="M59" s="42"/>
      <c r="N59" s="42"/>
      <c r="O59" s="42"/>
      <c r="P59" s="43"/>
      <c r="Q59" s="35"/>
      <c r="R59" s="35"/>
      <c r="S59" s="42"/>
      <c r="T59" s="35"/>
      <c r="U59" s="44"/>
      <c r="V59" s="44"/>
      <c r="W59" s="44"/>
      <c r="X59" s="44"/>
    </row>
    <row r="60" spans="1:24" x14ac:dyDescent="0.25">
      <c r="A60" s="35"/>
      <c r="B60" s="35"/>
      <c r="C60" s="36"/>
      <c r="D60" s="36"/>
      <c r="E60" s="36"/>
      <c r="F60" s="105" t="str">
        <f>IF($A60&lt;&gt;"",SUMIF(JJ_WaeEt!$A:$A,IF(JJ_Wae!$B60&lt;&gt;"",JJ_Wae!$A60&amp;" Block "&amp;JJ_Wae!$B60,JJ_Wae!A60),JJ_WaeEt!C:C),"")</f>
        <v/>
      </c>
      <c r="G60" s="106" t="str">
        <f t="shared" si="0"/>
        <v/>
      </c>
      <c r="H60" s="86"/>
      <c r="I60" s="86"/>
      <c r="J60" s="105" t="str">
        <f>IF($A60&lt;&gt;"",SUMIF(JJ_WaeEt!$A:$A,IF(JJ_Wae!$B60&lt;&gt;"",JJ_Wae!$A60&amp;" Block "&amp;JJ_Wae!$B60,JJ_Wae!A60),JJ_WaeEt!D:D),"")</f>
        <v/>
      </c>
      <c r="K60" s="105" t="str">
        <f t="shared" si="1"/>
        <v/>
      </c>
      <c r="L60" s="41"/>
      <c r="M60" s="42"/>
      <c r="N60" s="42"/>
      <c r="O60" s="42"/>
      <c r="P60" s="43"/>
      <c r="Q60" s="35"/>
      <c r="R60" s="35"/>
      <c r="S60" s="42"/>
      <c r="T60" s="35"/>
      <c r="U60" s="44"/>
      <c r="V60" s="44"/>
      <c r="W60" s="44"/>
      <c r="X60" s="44"/>
    </row>
    <row r="61" spans="1:24" x14ac:dyDescent="0.25">
      <c r="A61" s="35"/>
      <c r="B61" s="35"/>
      <c r="C61" s="36"/>
      <c r="D61" s="36"/>
      <c r="E61" s="36"/>
      <c r="F61" s="105" t="str">
        <f>IF($A61&lt;&gt;"",SUMIF(JJ_WaeEt!$A:$A,IF(JJ_Wae!$B61&lt;&gt;"",JJ_Wae!$A61&amp;" Block "&amp;JJ_Wae!$B61,JJ_Wae!A61),JJ_WaeEt!C:C),"")</f>
        <v/>
      </c>
      <c r="G61" s="106" t="str">
        <f t="shared" si="0"/>
        <v/>
      </c>
      <c r="H61" s="86"/>
      <c r="I61" s="86"/>
      <c r="J61" s="105" t="str">
        <f>IF($A61&lt;&gt;"",SUMIF(JJ_WaeEt!$A:$A,IF(JJ_Wae!$B61&lt;&gt;"",JJ_Wae!$A61&amp;" Block "&amp;JJ_Wae!$B61,JJ_Wae!A61),JJ_WaeEt!D:D),"")</f>
        <v/>
      </c>
      <c r="K61" s="105" t="str">
        <f t="shared" si="1"/>
        <v/>
      </c>
      <c r="L61" s="41"/>
      <c r="M61" s="42"/>
      <c r="N61" s="42"/>
      <c r="O61" s="42"/>
      <c r="P61" s="43"/>
      <c r="Q61" s="35"/>
      <c r="R61" s="35"/>
      <c r="S61" s="42"/>
      <c r="T61" s="35"/>
      <c r="U61" s="44"/>
      <c r="V61" s="44"/>
      <c r="W61" s="44"/>
      <c r="X61" s="44"/>
    </row>
    <row r="62" spans="1:24" x14ac:dyDescent="0.25">
      <c r="A62" s="35"/>
      <c r="B62" s="35"/>
      <c r="C62" s="36"/>
      <c r="D62" s="36"/>
      <c r="E62" s="36"/>
      <c r="F62" s="105" t="str">
        <f>IF($A62&lt;&gt;"",SUMIF(JJ_WaeEt!$A:$A,IF(JJ_Wae!$B62&lt;&gt;"",JJ_Wae!$A62&amp;" Block "&amp;JJ_Wae!$B62,JJ_Wae!A62),JJ_WaeEt!C:C),"")</f>
        <v/>
      </c>
      <c r="G62" s="106" t="str">
        <f t="shared" si="0"/>
        <v/>
      </c>
      <c r="H62" s="86"/>
      <c r="I62" s="86"/>
      <c r="J62" s="105" t="str">
        <f>IF($A62&lt;&gt;"",SUMIF(JJ_WaeEt!$A:$A,IF(JJ_Wae!$B62&lt;&gt;"",JJ_Wae!$A62&amp;" Block "&amp;JJ_Wae!$B62,JJ_Wae!A62),JJ_WaeEt!D:D),"")</f>
        <v/>
      </c>
      <c r="K62" s="105" t="str">
        <f t="shared" si="1"/>
        <v/>
      </c>
      <c r="L62" s="41"/>
      <c r="M62" s="42"/>
      <c r="N62" s="42"/>
      <c r="O62" s="42"/>
      <c r="P62" s="43"/>
      <c r="Q62" s="35"/>
      <c r="R62" s="35"/>
      <c r="S62" s="42"/>
      <c r="T62" s="35"/>
      <c r="U62" s="44"/>
      <c r="V62" s="44"/>
      <c r="W62" s="44"/>
      <c r="X62" s="44"/>
    </row>
    <row r="63" spans="1:24" x14ac:dyDescent="0.25">
      <c r="A63" s="35"/>
      <c r="B63" s="35"/>
      <c r="C63" s="36"/>
      <c r="D63" s="36"/>
      <c r="E63" s="36"/>
      <c r="F63" s="105" t="str">
        <f>IF($A63&lt;&gt;"",SUMIF(JJ_WaeEt!$A:$A,IF(JJ_Wae!$B63&lt;&gt;"",JJ_Wae!$A63&amp;" Block "&amp;JJ_Wae!$B63,JJ_Wae!A63),JJ_WaeEt!C:C),"")</f>
        <v/>
      </c>
      <c r="G63" s="106" t="str">
        <f t="shared" si="0"/>
        <v/>
      </c>
      <c r="H63" s="86"/>
      <c r="I63" s="86"/>
      <c r="J63" s="105" t="str">
        <f>IF($A63&lt;&gt;"",SUMIF(JJ_WaeEt!$A:$A,IF(JJ_Wae!$B63&lt;&gt;"",JJ_Wae!$A63&amp;" Block "&amp;JJ_Wae!$B63,JJ_Wae!A63),JJ_WaeEt!D:D),"")</f>
        <v/>
      </c>
      <c r="K63" s="105" t="str">
        <f t="shared" si="1"/>
        <v/>
      </c>
      <c r="L63" s="41"/>
      <c r="M63" s="42"/>
      <c r="N63" s="42"/>
      <c r="O63" s="42"/>
      <c r="P63" s="43"/>
      <c r="Q63" s="35"/>
      <c r="R63" s="35"/>
      <c r="S63" s="42"/>
      <c r="T63" s="35"/>
      <c r="U63" s="44"/>
      <c r="V63" s="44"/>
      <c r="W63" s="44"/>
      <c r="X63" s="44"/>
    </row>
    <row r="64" spans="1:24" x14ac:dyDescent="0.25">
      <c r="A64" s="35"/>
      <c r="B64" s="35"/>
      <c r="C64" s="36"/>
      <c r="D64" s="36"/>
      <c r="E64" s="36"/>
      <c r="F64" s="105" t="str">
        <f>IF($A64&lt;&gt;"",SUMIF(JJ_WaeEt!$A:$A,IF(JJ_Wae!$B64&lt;&gt;"",JJ_Wae!$A64&amp;" Block "&amp;JJ_Wae!$B64,JJ_Wae!A64),JJ_WaeEt!C:C),"")</f>
        <v/>
      </c>
      <c r="G64" s="106" t="str">
        <f t="shared" si="0"/>
        <v/>
      </c>
      <c r="H64" s="86"/>
      <c r="I64" s="86"/>
      <c r="J64" s="105" t="str">
        <f>IF($A64&lt;&gt;"",SUMIF(JJ_WaeEt!$A:$A,IF(JJ_Wae!$B64&lt;&gt;"",JJ_Wae!$A64&amp;" Block "&amp;JJ_Wae!$B64,JJ_Wae!A64),JJ_WaeEt!D:D),"")</f>
        <v/>
      </c>
      <c r="K64" s="105" t="str">
        <f t="shared" si="1"/>
        <v/>
      </c>
      <c r="L64" s="41"/>
      <c r="M64" s="42"/>
      <c r="N64" s="42"/>
      <c r="O64" s="42"/>
      <c r="P64" s="43"/>
      <c r="Q64" s="35"/>
      <c r="R64" s="35"/>
      <c r="S64" s="42"/>
      <c r="T64" s="35"/>
      <c r="U64" s="44"/>
      <c r="V64" s="44"/>
      <c r="W64" s="44"/>
      <c r="X64" s="44"/>
    </row>
    <row r="65" spans="1:24" x14ac:dyDescent="0.25">
      <c r="A65" s="35"/>
      <c r="B65" s="35"/>
      <c r="C65" s="36"/>
      <c r="D65" s="36"/>
      <c r="E65" s="36"/>
      <c r="F65" s="105" t="str">
        <f>IF($A65&lt;&gt;"",SUMIF(JJ_WaeEt!$A:$A,IF(JJ_Wae!$B65&lt;&gt;"",JJ_Wae!$A65&amp;" Block "&amp;JJ_Wae!$B65,JJ_Wae!A65),JJ_WaeEt!C:C),"")</f>
        <v/>
      </c>
      <c r="G65" s="106" t="str">
        <f t="shared" si="0"/>
        <v/>
      </c>
      <c r="H65" s="86"/>
      <c r="I65" s="86"/>
      <c r="J65" s="105" t="str">
        <f>IF($A65&lt;&gt;"",SUMIF(JJ_WaeEt!$A:$A,IF(JJ_Wae!$B65&lt;&gt;"",JJ_Wae!$A65&amp;" Block "&amp;JJ_Wae!$B65,JJ_Wae!A65),JJ_WaeEt!D:D),"")</f>
        <v/>
      </c>
      <c r="K65" s="105" t="str">
        <f t="shared" si="1"/>
        <v/>
      </c>
      <c r="L65" s="41"/>
      <c r="M65" s="42"/>
      <c r="N65" s="42"/>
      <c r="O65" s="42"/>
      <c r="P65" s="43"/>
      <c r="Q65" s="35"/>
      <c r="R65" s="35"/>
      <c r="S65" s="42"/>
      <c r="T65" s="35"/>
      <c r="U65" s="44"/>
      <c r="V65" s="44"/>
      <c r="W65" s="44"/>
      <c r="X65" s="44"/>
    </row>
    <row r="66" spans="1:24" x14ac:dyDescent="0.25">
      <c r="A66" s="35"/>
      <c r="B66" s="35"/>
      <c r="C66" s="36"/>
      <c r="D66" s="36"/>
      <c r="E66" s="36"/>
      <c r="F66" s="105" t="str">
        <f>IF($A66&lt;&gt;"",SUMIF(JJ_WaeEt!$A:$A,IF(JJ_Wae!$B66&lt;&gt;"",JJ_Wae!$A66&amp;" Block "&amp;JJ_Wae!$B66,JJ_Wae!A66),JJ_WaeEt!C:C),"")</f>
        <v/>
      </c>
      <c r="G66" s="106" t="str">
        <f t="shared" si="0"/>
        <v/>
      </c>
      <c r="H66" s="86"/>
      <c r="I66" s="86"/>
      <c r="J66" s="105" t="str">
        <f>IF($A66&lt;&gt;"",SUMIF(JJ_WaeEt!$A:$A,IF(JJ_Wae!$B66&lt;&gt;"",JJ_Wae!$A66&amp;" Block "&amp;JJ_Wae!$B66,JJ_Wae!A66),JJ_WaeEt!D:D),"")</f>
        <v/>
      </c>
      <c r="K66" s="105" t="str">
        <f t="shared" si="1"/>
        <v/>
      </c>
      <c r="L66" s="41"/>
      <c r="M66" s="42"/>
      <c r="N66" s="42"/>
      <c r="O66" s="42"/>
      <c r="P66" s="43"/>
      <c r="Q66" s="35"/>
      <c r="R66" s="35"/>
      <c r="S66" s="42"/>
      <c r="T66" s="35"/>
      <c r="U66" s="44"/>
      <c r="V66" s="44"/>
      <c r="W66" s="44"/>
      <c r="X66" s="44"/>
    </row>
    <row r="67" spans="1:24" x14ac:dyDescent="0.25">
      <c r="A67" s="35"/>
      <c r="B67" s="35"/>
      <c r="C67" s="36"/>
      <c r="D67" s="36"/>
      <c r="E67" s="36"/>
      <c r="F67" s="105" t="str">
        <f>IF($A67&lt;&gt;"",SUMIF(JJ_WaeEt!$A:$A,IF(JJ_Wae!$B67&lt;&gt;"",JJ_Wae!$A67&amp;" Block "&amp;JJ_Wae!$B67,JJ_Wae!A67),JJ_WaeEt!C:C),"")</f>
        <v/>
      </c>
      <c r="G67" s="106" t="str">
        <f t="shared" si="0"/>
        <v/>
      </c>
      <c r="H67" s="86"/>
      <c r="I67" s="86"/>
      <c r="J67" s="105" t="str">
        <f>IF($A67&lt;&gt;"",SUMIF(JJ_WaeEt!$A:$A,IF(JJ_Wae!$B67&lt;&gt;"",JJ_Wae!$A67&amp;" Block "&amp;JJ_Wae!$B67,JJ_Wae!A67),JJ_WaeEt!D:D),"")</f>
        <v/>
      </c>
      <c r="K67" s="105" t="str">
        <f t="shared" si="1"/>
        <v/>
      </c>
      <c r="L67" s="41"/>
      <c r="M67" s="42"/>
      <c r="N67" s="42"/>
      <c r="O67" s="42"/>
      <c r="P67" s="43"/>
      <c r="Q67" s="35"/>
      <c r="R67" s="35"/>
      <c r="S67" s="42"/>
      <c r="T67" s="35"/>
      <c r="U67" s="44"/>
      <c r="V67" s="44"/>
      <c r="W67" s="44"/>
      <c r="X67" s="44"/>
    </row>
    <row r="68" spans="1:24" x14ac:dyDescent="0.25">
      <c r="A68" s="35"/>
      <c r="B68" s="35"/>
      <c r="C68" s="36"/>
      <c r="D68" s="36"/>
      <c r="E68" s="36"/>
      <c r="F68" s="105" t="str">
        <f>IF($A68&lt;&gt;"",SUMIF(JJ_WaeEt!$A:$A,IF(JJ_Wae!$B68&lt;&gt;"",JJ_Wae!$A68&amp;" Block "&amp;JJ_Wae!$B68,JJ_Wae!A68),JJ_WaeEt!C:C),"")</f>
        <v/>
      </c>
      <c r="G68" s="106" t="str">
        <f t="shared" si="0"/>
        <v/>
      </c>
      <c r="H68" s="86"/>
      <c r="I68" s="86"/>
      <c r="J68" s="105" t="str">
        <f>IF($A68&lt;&gt;"",SUMIF(JJ_WaeEt!$A:$A,IF(JJ_Wae!$B68&lt;&gt;"",JJ_Wae!$A68&amp;" Block "&amp;JJ_Wae!$B68,JJ_Wae!A68),JJ_WaeEt!D:D),"")</f>
        <v/>
      </c>
      <c r="K68" s="105" t="str">
        <f t="shared" si="1"/>
        <v/>
      </c>
      <c r="L68" s="41"/>
      <c r="M68" s="42"/>
      <c r="N68" s="42"/>
      <c r="O68" s="42"/>
      <c r="P68" s="43"/>
      <c r="Q68" s="35"/>
      <c r="R68" s="35"/>
      <c r="S68" s="42"/>
      <c r="T68" s="35"/>
      <c r="U68" s="44"/>
      <c r="V68" s="44"/>
      <c r="W68" s="44"/>
      <c r="X68" s="44"/>
    </row>
    <row r="69" spans="1:24" x14ac:dyDescent="0.25">
      <c r="A69" s="35"/>
      <c r="B69" s="35"/>
      <c r="C69" s="36"/>
      <c r="D69" s="36"/>
      <c r="E69" s="36"/>
      <c r="F69" s="105" t="str">
        <f>IF($A69&lt;&gt;"",SUMIF(JJ_WaeEt!$A:$A,IF(JJ_Wae!$B69&lt;&gt;"",JJ_Wae!$A69&amp;" Block "&amp;JJ_Wae!$B69,JJ_Wae!A69),JJ_WaeEt!C:C),"")</f>
        <v/>
      </c>
      <c r="G69" s="106" t="str">
        <f t="shared" si="0"/>
        <v/>
      </c>
      <c r="H69" s="86"/>
      <c r="I69" s="86"/>
      <c r="J69" s="105" t="str">
        <f>IF($A69&lt;&gt;"",SUMIF(JJ_WaeEt!$A:$A,IF(JJ_Wae!$B69&lt;&gt;"",JJ_Wae!$A69&amp;" Block "&amp;JJ_Wae!$B69,JJ_Wae!A69),JJ_WaeEt!D:D),"")</f>
        <v/>
      </c>
      <c r="K69" s="105" t="str">
        <f t="shared" si="1"/>
        <v/>
      </c>
      <c r="L69" s="41"/>
      <c r="M69" s="42"/>
      <c r="N69" s="42"/>
      <c r="O69" s="42"/>
      <c r="P69" s="43"/>
      <c r="Q69" s="35"/>
      <c r="R69" s="35"/>
      <c r="S69" s="42"/>
      <c r="T69" s="35"/>
      <c r="U69" s="44"/>
      <c r="V69" s="44"/>
      <c r="W69" s="44"/>
      <c r="X69" s="44"/>
    </row>
    <row r="70" spans="1:24" x14ac:dyDescent="0.25">
      <c r="A70" s="35"/>
      <c r="B70" s="35"/>
      <c r="C70" s="36"/>
      <c r="D70" s="36"/>
      <c r="E70" s="36"/>
      <c r="F70" s="105" t="str">
        <f>IF($A70&lt;&gt;"",SUMIF(JJ_WaeEt!$A:$A,IF(JJ_Wae!$B70&lt;&gt;"",JJ_Wae!$A70&amp;" Block "&amp;JJ_Wae!$B70,JJ_Wae!A70),JJ_WaeEt!C:C),"")</f>
        <v/>
      </c>
      <c r="G70" s="106" t="str">
        <f t="shared" si="0"/>
        <v/>
      </c>
      <c r="H70" s="86"/>
      <c r="I70" s="86"/>
      <c r="J70" s="105" t="str">
        <f>IF($A70&lt;&gt;"",SUMIF(JJ_WaeEt!$A:$A,IF(JJ_Wae!$B70&lt;&gt;"",JJ_Wae!$A70&amp;" Block "&amp;JJ_Wae!$B70,JJ_Wae!A70),JJ_WaeEt!D:D),"")</f>
        <v/>
      </c>
      <c r="K70" s="105" t="str">
        <f t="shared" si="1"/>
        <v/>
      </c>
      <c r="L70" s="41"/>
      <c r="M70" s="42"/>
      <c r="N70" s="42"/>
      <c r="O70" s="42"/>
      <c r="P70" s="43"/>
      <c r="Q70" s="35"/>
      <c r="R70" s="35"/>
      <c r="S70" s="42"/>
      <c r="T70" s="35"/>
      <c r="U70" s="44"/>
      <c r="V70" s="44"/>
      <c r="W70" s="44"/>
      <c r="X70" s="44"/>
    </row>
    <row r="71" spans="1:24" x14ac:dyDescent="0.25">
      <c r="S71" s="13"/>
    </row>
    <row r="72" spans="1:24" x14ac:dyDescent="0.25">
      <c r="S72" s="13"/>
    </row>
    <row r="73" spans="1:24" x14ac:dyDescent="0.25">
      <c r="S73" s="13"/>
    </row>
    <row r="74" spans="1:24" x14ac:dyDescent="0.25">
      <c r="S74" s="13"/>
    </row>
    <row r="75" spans="1:24" x14ac:dyDescent="0.25">
      <c r="S75" s="13"/>
    </row>
    <row r="76" spans="1:24" x14ac:dyDescent="0.25">
      <c r="S76" s="13"/>
    </row>
    <row r="77" spans="1:24" x14ac:dyDescent="0.25">
      <c r="S77" s="13"/>
    </row>
    <row r="78" spans="1:24" x14ac:dyDescent="0.25">
      <c r="S78" s="13"/>
    </row>
    <row r="79" spans="1:24" x14ac:dyDescent="0.25">
      <c r="S79" s="13"/>
    </row>
    <row r="80" spans="1:24" x14ac:dyDescent="0.25">
      <c r="S80" s="13"/>
    </row>
    <row r="81" spans="19:19" x14ac:dyDescent="0.25">
      <c r="S81" s="13"/>
    </row>
    <row r="82" spans="19:19" x14ac:dyDescent="0.25">
      <c r="S82" s="13"/>
    </row>
    <row r="83" spans="19:19" x14ac:dyDescent="0.25">
      <c r="S83" s="13"/>
    </row>
    <row r="84" spans="19:19" x14ac:dyDescent="0.25">
      <c r="S84" s="13"/>
    </row>
    <row r="85" spans="19:19" x14ac:dyDescent="0.25">
      <c r="S85" s="13"/>
    </row>
    <row r="86" spans="19:19" x14ac:dyDescent="0.25">
      <c r="S86" s="13"/>
    </row>
    <row r="87" spans="19:19" x14ac:dyDescent="0.25">
      <c r="S87" s="13"/>
    </row>
    <row r="88" spans="19:19" x14ac:dyDescent="0.25">
      <c r="S88" s="13"/>
    </row>
    <row r="89" spans="19:19" x14ac:dyDescent="0.25">
      <c r="S89" s="13"/>
    </row>
    <row r="90" spans="19:19" x14ac:dyDescent="0.25">
      <c r="S90" s="13"/>
    </row>
    <row r="91" spans="19:19" x14ac:dyDescent="0.25">
      <c r="S91" s="13"/>
    </row>
    <row r="92" spans="19:19" x14ac:dyDescent="0.25">
      <c r="S92" s="13"/>
    </row>
    <row r="93" spans="19:19" x14ac:dyDescent="0.25">
      <c r="S93" s="13"/>
    </row>
    <row r="94" spans="19:19" x14ac:dyDescent="0.25">
      <c r="S94" s="13"/>
    </row>
    <row r="95" spans="19:19" x14ac:dyDescent="0.25">
      <c r="S95" s="13"/>
    </row>
    <row r="96" spans="19:19" x14ac:dyDescent="0.25">
      <c r="S96" s="13"/>
    </row>
    <row r="97" spans="19:19" x14ac:dyDescent="0.25">
      <c r="S97" s="13"/>
    </row>
    <row r="98" spans="19:19" x14ac:dyDescent="0.25">
      <c r="S98" s="13"/>
    </row>
    <row r="99" spans="19:19" x14ac:dyDescent="0.25">
      <c r="S99" s="13"/>
    </row>
    <row r="100" spans="19:19" x14ac:dyDescent="0.25">
      <c r="S100" s="13"/>
    </row>
    <row r="101" spans="19:19" x14ac:dyDescent="0.25">
      <c r="S101" s="13"/>
    </row>
    <row r="102" spans="19:19" x14ac:dyDescent="0.25">
      <c r="S102" s="13"/>
    </row>
    <row r="103" spans="19:19" x14ac:dyDescent="0.25">
      <c r="S103" s="13"/>
    </row>
    <row r="104" spans="19:19" x14ac:dyDescent="0.25">
      <c r="S104" s="13"/>
    </row>
    <row r="105" spans="19:19" x14ac:dyDescent="0.25">
      <c r="S105" s="13"/>
    </row>
    <row r="106" spans="19:19" x14ac:dyDescent="0.25">
      <c r="S106" s="13"/>
    </row>
    <row r="107" spans="19:19" x14ac:dyDescent="0.25">
      <c r="S107" s="13"/>
    </row>
    <row r="108" spans="19:19" x14ac:dyDescent="0.25">
      <c r="S108" s="13"/>
    </row>
    <row r="109" spans="19:19" x14ac:dyDescent="0.25">
      <c r="S109" s="13"/>
    </row>
    <row r="110" spans="19:19" x14ac:dyDescent="0.25">
      <c r="S110" s="13"/>
    </row>
    <row r="111" spans="19:19" x14ac:dyDescent="0.25">
      <c r="S111" s="13"/>
    </row>
    <row r="112" spans="19:19"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F8:F9"/>
    <mergeCell ref="G8:G9"/>
    <mergeCell ref="H8:H9"/>
    <mergeCell ref="I8:I9"/>
    <mergeCell ref="A5:E5"/>
    <mergeCell ref="B6:E6"/>
    <mergeCell ref="A7:E7"/>
    <mergeCell ref="A8:A10"/>
    <mergeCell ref="B8:B10"/>
    <mergeCell ref="C8:C9"/>
    <mergeCell ref="D8:D9"/>
    <mergeCell ref="E8:E9"/>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s>
  <conditionalFormatting sqref="A11:A70">
    <cfRule type="expression" dxfId="15" priority="21">
      <formula>AND($A11="",OR($B11&lt;&gt;"",SUM($C11:$X11)&lt;&gt;0))</formula>
    </cfRule>
  </conditionalFormatting>
  <conditionalFormatting sqref="C11:C70 H11:I70 S11:S70">
    <cfRule type="expression" dxfId="14" priority="9" stopIfTrue="1">
      <formula>AND($A11&lt;&gt;"",C11="")</formula>
    </cfRule>
  </conditionalFormatting>
  <conditionalFormatting sqref="E11:E70">
    <cfRule type="expression" dxfId="13" priority="10" stopIfTrue="1">
      <formula>AND(SUM(J11)&lt;&gt;0,E11="")</formula>
    </cfRule>
  </conditionalFormatting>
  <conditionalFormatting sqref="G11">
    <cfRule type="cellIs" dxfId="12" priority="2" stopIfTrue="1" operator="greaterThan">
      <formula>8760</formula>
    </cfRule>
  </conditionalFormatting>
  <conditionalFormatting sqref="G12:G70">
    <cfRule type="cellIs" dxfId="11" priority="11" stopIfTrue="1" operator="greaterThan">
      <formula>7500</formula>
    </cfRule>
  </conditionalFormatting>
  <conditionalFormatting sqref="K11:K70">
    <cfRule type="cellIs" dxfId="10" priority="12" stopIfTrue="1" operator="greaterThan">
      <formula>8760</formula>
    </cfRule>
  </conditionalFormatting>
  <conditionalFormatting sqref="T11:T70">
    <cfRule type="expression" dxfId="9" priority="3">
      <formula>AND($S11="Ja",T11="")</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6328125" defaultRowHeight="12.5" x14ac:dyDescent="0.25"/>
  <cols>
    <col min="1" max="1" width="30.6328125" style="7" customWidth="1"/>
    <col min="2" max="2" width="40.6328125" style="7" customWidth="1"/>
    <col min="3" max="10" width="10.6328125" style="7" customWidth="1"/>
    <col min="11" max="11" width="10.6328125" style="83" customWidth="1"/>
    <col min="12" max="15" width="10.6328125" style="83"/>
    <col min="16" max="16384" width="10.6328125" style="7"/>
  </cols>
  <sheetData>
    <row r="1" spans="1:14" ht="15.75" customHeight="1" x14ac:dyDescent="0.25">
      <c r="A1" s="6"/>
      <c r="B1" s="3"/>
      <c r="M1" s="88"/>
      <c r="N1" s="88"/>
    </row>
    <row r="2" spans="1:14" ht="15.75" customHeight="1" x14ac:dyDescent="0.25">
      <c r="A2" s="10"/>
      <c r="B2" s="10"/>
      <c r="D2" s="6"/>
      <c r="M2" s="89"/>
      <c r="N2" s="89"/>
    </row>
    <row r="3" spans="1:14" ht="15.75" customHeight="1" x14ac:dyDescent="0.3">
      <c r="A3" s="10"/>
      <c r="B3" s="10"/>
      <c r="C3" s="73"/>
      <c r="D3" s="6"/>
      <c r="M3" s="89"/>
      <c r="N3" s="89"/>
    </row>
    <row r="4" spans="1:14" ht="15.75" customHeight="1" x14ac:dyDescent="0.25">
      <c r="A4" s="111" t="s">
        <v>1</v>
      </c>
      <c r="B4" s="10"/>
      <c r="C4" s="9"/>
      <c r="D4" s="9"/>
      <c r="F4" s="10" t="s">
        <v>140</v>
      </c>
      <c r="M4" s="89"/>
      <c r="N4" s="89"/>
    </row>
    <row r="5" spans="1:14" ht="15.75" customHeight="1" x14ac:dyDescent="0.25">
      <c r="A5" s="168" t="str">
        <f>"Jahreserhebung Erzeuger Strom "&amp;U!$B$11</f>
        <v>Jahreserhebung Erzeuger Strom 2023</v>
      </c>
      <c r="B5" s="169"/>
      <c r="C5" s="169"/>
      <c r="D5" s="169"/>
      <c r="E5" s="170"/>
      <c r="F5" s="10" t="s">
        <v>141</v>
      </c>
      <c r="H5" s="27"/>
      <c r="I5" s="27"/>
      <c r="M5" s="89"/>
      <c r="N5" s="89"/>
    </row>
    <row r="6" spans="1:14" ht="15.75" customHeight="1" x14ac:dyDescent="0.25">
      <c r="A6" s="65" t="s">
        <v>3</v>
      </c>
      <c r="B6" s="171" t="str">
        <f>IF(U!$B$12&lt;&gt;"",U!$B$12,"")</f>
        <v/>
      </c>
      <c r="C6" s="172"/>
      <c r="D6" s="172"/>
      <c r="E6" s="136"/>
      <c r="F6" s="10" t="s">
        <v>142</v>
      </c>
      <c r="M6" s="89"/>
      <c r="N6" s="89"/>
    </row>
    <row r="7" spans="1:14" ht="15.75" customHeight="1" x14ac:dyDescent="0.25">
      <c r="A7" s="168" t="s">
        <v>108</v>
      </c>
      <c r="B7" s="169"/>
      <c r="C7" s="169"/>
      <c r="D7" s="169"/>
      <c r="E7" s="170"/>
      <c r="F7" s="10" t="s">
        <v>143</v>
      </c>
      <c r="M7" s="88"/>
      <c r="N7" s="88"/>
    </row>
    <row r="8" spans="1:14" ht="12.75" customHeight="1" x14ac:dyDescent="0.25">
      <c r="A8" s="165" t="s">
        <v>48</v>
      </c>
      <c r="B8" s="161" t="s">
        <v>50</v>
      </c>
      <c r="C8" s="152" t="s">
        <v>82</v>
      </c>
      <c r="D8" s="181" t="s">
        <v>71</v>
      </c>
      <c r="E8" s="182"/>
      <c r="F8" s="175" t="s">
        <v>116</v>
      </c>
      <c r="G8" s="176"/>
      <c r="H8" s="175" t="s">
        <v>117</v>
      </c>
      <c r="I8" s="176"/>
      <c r="J8" s="161" t="s">
        <v>118</v>
      </c>
      <c r="M8" s="89" t="s">
        <v>133</v>
      </c>
      <c r="N8" s="88"/>
    </row>
    <row r="9" spans="1:14" ht="46" x14ac:dyDescent="0.25">
      <c r="A9" s="166"/>
      <c r="B9" s="166"/>
      <c r="C9" s="153"/>
      <c r="D9" s="99" t="s">
        <v>83</v>
      </c>
      <c r="E9" s="99" t="s">
        <v>84</v>
      </c>
      <c r="F9" s="177"/>
      <c r="G9" s="178"/>
      <c r="H9" s="177"/>
      <c r="I9" s="178"/>
      <c r="J9" s="166"/>
      <c r="M9" s="89" t="s">
        <v>45</v>
      </c>
      <c r="N9" s="89" t="s">
        <v>38</v>
      </c>
    </row>
    <row r="10" spans="1:14" x14ac:dyDescent="0.25">
      <c r="A10" s="167"/>
      <c r="B10" s="167"/>
      <c r="C10" s="29" t="s">
        <v>0</v>
      </c>
      <c r="D10" s="29" t="s">
        <v>0</v>
      </c>
      <c r="E10" s="29" t="s">
        <v>0</v>
      </c>
      <c r="F10" s="179"/>
      <c r="G10" s="180"/>
      <c r="H10" s="179"/>
      <c r="I10" s="180" t="s">
        <v>17</v>
      </c>
      <c r="J10" s="167" t="s">
        <v>85</v>
      </c>
      <c r="M10" s="88"/>
      <c r="N10" s="89"/>
    </row>
    <row r="11" spans="1:14" x14ac:dyDescent="0.25">
      <c r="A11" s="45"/>
      <c r="B11" s="45"/>
      <c r="C11" s="46"/>
      <c r="D11" s="46"/>
      <c r="E11" s="46"/>
      <c r="F11" s="46"/>
      <c r="G11" s="104" t="str">
        <f>IFERROR(VLOOKUP($B11,Et!$A$11:$B$70,2,FALSE),"")</f>
        <v/>
      </c>
      <c r="H11" s="46"/>
      <c r="I11" s="104" t="str">
        <f>IF(B11="","",IF(G11="t","kJ/kg",IF(G11="1000m³","kJ/m³","kJ/"&amp;G11)))</f>
        <v/>
      </c>
      <c r="J11" s="102" t="str">
        <f t="shared" ref="J11:J42" si="0">IF(F11*H11&gt;0,(SUM(C11,D11)*3600)/(F11*H11),"")</f>
        <v/>
      </c>
      <c r="M11" s="89" t="str">
        <f>IF(N11="","",IF(JJ_Wae!$B11&lt;&gt;"",JJ_Wae!$A11&amp;" Block "&amp;JJ_Wae!$B11,JJ_Wae!A11))</f>
        <v/>
      </c>
      <c r="N11" s="89" t="str">
        <f>IF(JJ_Wae!A11&lt;&gt;"",JJ_Wae!A11,"")</f>
        <v/>
      </c>
    </row>
    <row r="12" spans="1:14" x14ac:dyDescent="0.25">
      <c r="A12" s="47"/>
      <c r="B12" s="47"/>
      <c r="C12" s="48"/>
      <c r="D12" s="48"/>
      <c r="E12" s="48"/>
      <c r="F12" s="48"/>
      <c r="G12" s="103" t="str">
        <f>IFERROR(VLOOKUP($B12,Et!$A$11:$B$70,2,FALSE),"")</f>
        <v/>
      </c>
      <c r="H12" s="48"/>
      <c r="I12" s="103" t="str">
        <f t="shared" ref="I12:I60" si="1">IF(B12="","",IF(G12="t","kJ/kg",IF(G12="1000m³","kJ/m³","kJ/"&amp;G12)))</f>
        <v/>
      </c>
      <c r="J12" s="101" t="str">
        <f t="shared" si="0"/>
        <v/>
      </c>
      <c r="M12" s="89" t="str">
        <f>IF(N12="","",IF(JJ_Wae!$B12&lt;&gt;"",JJ_Wae!$A12&amp;" Block "&amp;JJ_Wae!$B12,JJ_Wae!A12))</f>
        <v/>
      </c>
      <c r="N12" s="89" t="str">
        <f>IF(JJ_Wae!A12&lt;&gt;"",JJ_Wae!A12,"")</f>
        <v/>
      </c>
    </row>
    <row r="13" spans="1:14" x14ac:dyDescent="0.25">
      <c r="A13" s="47"/>
      <c r="B13" s="47"/>
      <c r="C13" s="48"/>
      <c r="D13" s="48"/>
      <c r="E13" s="48"/>
      <c r="F13" s="48"/>
      <c r="G13" s="103" t="str">
        <f>IFERROR(VLOOKUP($B13,Et!$A$11:$B$70,2,FALSE),"")</f>
        <v/>
      </c>
      <c r="H13" s="48"/>
      <c r="I13" s="103" t="str">
        <f t="shared" si="1"/>
        <v/>
      </c>
      <c r="J13" s="101" t="str">
        <f t="shared" si="0"/>
        <v/>
      </c>
      <c r="M13" s="89" t="str">
        <f>IF(N13="","",IF(JJ_Wae!$B13&lt;&gt;"",JJ_Wae!$A13&amp;" Block "&amp;JJ_Wae!$B13,JJ_Wae!A13))</f>
        <v/>
      </c>
      <c r="N13" s="89" t="str">
        <f>IF(JJ_Wae!A13&lt;&gt;"",JJ_Wae!A13,"")</f>
        <v/>
      </c>
    </row>
    <row r="14" spans="1:14" x14ac:dyDescent="0.25">
      <c r="A14" s="47"/>
      <c r="B14" s="47"/>
      <c r="C14" s="48"/>
      <c r="D14" s="48"/>
      <c r="E14" s="48"/>
      <c r="F14" s="48"/>
      <c r="G14" s="103" t="str">
        <f>IFERROR(VLOOKUP($B14,Et!$A$11:$B$70,2,FALSE),"")</f>
        <v/>
      </c>
      <c r="H14" s="48"/>
      <c r="I14" s="103" t="str">
        <f t="shared" si="1"/>
        <v/>
      </c>
      <c r="J14" s="101" t="str">
        <f t="shared" si="0"/>
        <v/>
      </c>
      <c r="M14" s="89" t="str">
        <f>IF(N14="","",IF(JJ_Wae!$B14&lt;&gt;"",JJ_Wae!$A14&amp;" Block "&amp;JJ_Wae!$B14,JJ_Wae!A14))</f>
        <v/>
      </c>
      <c r="N14" s="89" t="str">
        <f>IF(JJ_Wae!A14&lt;&gt;"",JJ_Wae!A14,"")</f>
        <v/>
      </c>
    </row>
    <row r="15" spans="1:14" x14ac:dyDescent="0.25">
      <c r="A15" s="47"/>
      <c r="B15" s="47"/>
      <c r="C15" s="48"/>
      <c r="D15" s="48"/>
      <c r="E15" s="48"/>
      <c r="F15" s="48"/>
      <c r="G15" s="103" t="str">
        <f>IFERROR(VLOOKUP($B15,Et!$A$11:$B$70,2,FALSE),"")</f>
        <v/>
      </c>
      <c r="H15" s="48"/>
      <c r="I15" s="103" t="str">
        <f t="shared" si="1"/>
        <v/>
      </c>
      <c r="J15" s="101" t="str">
        <f t="shared" si="0"/>
        <v/>
      </c>
      <c r="M15" s="89" t="str">
        <f>IF(N15="","",IF(JJ_Wae!$B15&lt;&gt;"",JJ_Wae!$A15&amp;" Block "&amp;JJ_Wae!$B15,JJ_Wae!A15))</f>
        <v/>
      </c>
      <c r="N15" s="89" t="str">
        <f>IF(JJ_Wae!A15&lt;&gt;"",JJ_Wae!A15,"")</f>
        <v/>
      </c>
    </row>
    <row r="16" spans="1:14" x14ac:dyDescent="0.25">
      <c r="A16" s="47"/>
      <c r="B16" s="47"/>
      <c r="C16" s="48"/>
      <c r="D16" s="48"/>
      <c r="E16" s="48"/>
      <c r="F16" s="48"/>
      <c r="G16" s="103" t="str">
        <f>IFERROR(VLOOKUP($B16,Et!$A$11:$B$70,2,FALSE),"")</f>
        <v/>
      </c>
      <c r="H16" s="48"/>
      <c r="I16" s="103" t="str">
        <f t="shared" si="1"/>
        <v/>
      </c>
      <c r="J16" s="101" t="str">
        <f t="shared" si="0"/>
        <v/>
      </c>
      <c r="M16" s="89" t="str">
        <f>IF(N16="","",IF(JJ_Wae!$B16&lt;&gt;"",JJ_Wae!$A16&amp;" Block "&amp;JJ_Wae!$B16,JJ_Wae!A16))</f>
        <v/>
      </c>
      <c r="N16" s="89" t="str">
        <f>IF(JJ_Wae!A16&lt;&gt;"",JJ_Wae!A16,"")</f>
        <v/>
      </c>
    </row>
    <row r="17" spans="1:14" x14ac:dyDescent="0.25">
      <c r="A17" s="47"/>
      <c r="B17" s="47"/>
      <c r="C17" s="48"/>
      <c r="D17" s="48"/>
      <c r="E17" s="48"/>
      <c r="F17" s="48"/>
      <c r="G17" s="103" t="str">
        <f>IFERROR(VLOOKUP($B17,Et!$A$11:$B$70,2,FALSE),"")</f>
        <v/>
      </c>
      <c r="H17" s="48"/>
      <c r="I17" s="103" t="str">
        <f t="shared" si="1"/>
        <v/>
      </c>
      <c r="J17" s="101" t="str">
        <f t="shared" si="0"/>
        <v/>
      </c>
      <c r="M17" s="89" t="str">
        <f>IF(N17="","",IF(JJ_Wae!$B17&lt;&gt;"",JJ_Wae!$A17&amp;" Block "&amp;JJ_Wae!$B17,JJ_Wae!A17))</f>
        <v/>
      </c>
      <c r="N17" s="89" t="str">
        <f>IF(JJ_Wae!A17&lt;&gt;"",JJ_Wae!A17,"")</f>
        <v/>
      </c>
    </row>
    <row r="18" spans="1:14" x14ac:dyDescent="0.25">
      <c r="A18" s="47"/>
      <c r="B18" s="47"/>
      <c r="C18" s="48"/>
      <c r="D18" s="48"/>
      <c r="E18" s="48"/>
      <c r="F18" s="48"/>
      <c r="G18" s="103" t="str">
        <f>IFERROR(VLOOKUP($B18,Et!$A$11:$B$70,2,FALSE),"")</f>
        <v/>
      </c>
      <c r="H18" s="48"/>
      <c r="I18" s="103" t="str">
        <f t="shared" si="1"/>
        <v/>
      </c>
      <c r="J18" s="101" t="str">
        <f t="shared" si="0"/>
        <v/>
      </c>
      <c r="M18" s="89" t="str">
        <f>IF(N18="","",IF(JJ_Wae!$B18&lt;&gt;"",JJ_Wae!$A18&amp;" Block "&amp;JJ_Wae!$B18,JJ_Wae!A18))</f>
        <v/>
      </c>
      <c r="N18" s="89" t="str">
        <f>IF(JJ_Wae!A18&lt;&gt;"",JJ_Wae!A18,"")</f>
        <v/>
      </c>
    </row>
    <row r="19" spans="1:14" x14ac:dyDescent="0.25">
      <c r="A19" s="47"/>
      <c r="B19" s="47"/>
      <c r="C19" s="48"/>
      <c r="D19" s="48"/>
      <c r="E19" s="48"/>
      <c r="F19" s="48"/>
      <c r="G19" s="103" t="str">
        <f>IFERROR(VLOOKUP($B19,Et!$A$11:$B$70,2,FALSE),"")</f>
        <v/>
      </c>
      <c r="H19" s="48"/>
      <c r="I19" s="103" t="str">
        <f t="shared" si="1"/>
        <v/>
      </c>
      <c r="J19" s="101" t="str">
        <f t="shared" si="0"/>
        <v/>
      </c>
      <c r="M19" s="89" t="str">
        <f>IF(N19="","",IF(JJ_Wae!$B19&lt;&gt;"",JJ_Wae!$A19&amp;" Block "&amp;JJ_Wae!$B19,JJ_Wae!A19))</f>
        <v/>
      </c>
      <c r="N19" s="89" t="str">
        <f>IF(JJ_Wae!A19&lt;&gt;"",JJ_Wae!A19,"")</f>
        <v/>
      </c>
    </row>
    <row r="20" spans="1:14" x14ac:dyDescent="0.25">
      <c r="A20" s="47"/>
      <c r="B20" s="47"/>
      <c r="C20" s="48"/>
      <c r="D20" s="48"/>
      <c r="E20" s="48"/>
      <c r="F20" s="48"/>
      <c r="G20" s="103" t="str">
        <f>IFERROR(VLOOKUP($B20,Et!$A$11:$B$70,2,FALSE),"")</f>
        <v/>
      </c>
      <c r="H20" s="48"/>
      <c r="I20" s="103" t="str">
        <f t="shared" si="1"/>
        <v/>
      </c>
      <c r="J20" s="101" t="str">
        <f t="shared" si="0"/>
        <v/>
      </c>
      <c r="M20" s="89" t="str">
        <f>IF(N20="","",IF(JJ_Wae!$B20&lt;&gt;"",JJ_Wae!$A20&amp;" Block "&amp;JJ_Wae!$B20,JJ_Wae!A20))</f>
        <v/>
      </c>
      <c r="N20" s="89" t="str">
        <f>IF(JJ_Wae!A20&lt;&gt;"",JJ_Wae!A20,"")</f>
        <v/>
      </c>
    </row>
    <row r="21" spans="1:14" x14ac:dyDescent="0.25">
      <c r="A21" s="47"/>
      <c r="B21" s="47"/>
      <c r="C21" s="48"/>
      <c r="D21" s="48"/>
      <c r="E21" s="48"/>
      <c r="F21" s="48"/>
      <c r="G21" s="103" t="str">
        <f>IFERROR(VLOOKUP($B21,Et!$A$11:$B$70,2,FALSE),"")</f>
        <v/>
      </c>
      <c r="H21" s="48"/>
      <c r="I21" s="103" t="str">
        <f t="shared" si="1"/>
        <v/>
      </c>
      <c r="J21" s="101" t="str">
        <f t="shared" si="0"/>
        <v/>
      </c>
      <c r="M21" s="89" t="str">
        <f>IF(N21="","",IF(JJ_Wae!$B21&lt;&gt;"",JJ_Wae!$A21&amp;" Block "&amp;JJ_Wae!$B21,JJ_Wae!A21))</f>
        <v/>
      </c>
      <c r="N21" s="89" t="str">
        <f>IF(JJ_Wae!A21&lt;&gt;"",JJ_Wae!A21,"")</f>
        <v/>
      </c>
    </row>
    <row r="22" spans="1:14" x14ac:dyDescent="0.25">
      <c r="A22" s="47"/>
      <c r="B22" s="47"/>
      <c r="C22" s="48"/>
      <c r="D22" s="48"/>
      <c r="E22" s="48"/>
      <c r="F22" s="48"/>
      <c r="G22" s="103" t="str">
        <f>IFERROR(VLOOKUP($B22,Et!$A$11:$B$70,2,FALSE),"")</f>
        <v/>
      </c>
      <c r="H22" s="48"/>
      <c r="I22" s="103" t="str">
        <f t="shared" si="1"/>
        <v/>
      </c>
      <c r="J22" s="101" t="str">
        <f t="shared" si="0"/>
        <v/>
      </c>
      <c r="M22" s="89" t="str">
        <f>IF(N22="","",IF(JJ_Wae!$B22&lt;&gt;"",JJ_Wae!$A22&amp;" Block "&amp;JJ_Wae!$B22,JJ_Wae!A22))</f>
        <v/>
      </c>
      <c r="N22" s="89" t="str">
        <f>IF(JJ_Wae!A22&lt;&gt;"",JJ_Wae!A22,"")</f>
        <v/>
      </c>
    </row>
    <row r="23" spans="1:14" x14ac:dyDescent="0.25">
      <c r="A23" s="47"/>
      <c r="B23" s="47"/>
      <c r="C23" s="48"/>
      <c r="D23" s="48"/>
      <c r="E23" s="48"/>
      <c r="F23" s="48"/>
      <c r="G23" s="103" t="str">
        <f>IFERROR(VLOOKUP($B23,Et!$A$11:$B$70,2,FALSE),"")</f>
        <v/>
      </c>
      <c r="H23" s="48"/>
      <c r="I23" s="103" t="str">
        <f t="shared" si="1"/>
        <v/>
      </c>
      <c r="J23" s="101" t="str">
        <f t="shared" si="0"/>
        <v/>
      </c>
      <c r="M23" s="89" t="str">
        <f>IF(N23="","",IF(JJ_Wae!$B23&lt;&gt;"",JJ_Wae!$A23&amp;" Block "&amp;JJ_Wae!$B23,JJ_Wae!A23))</f>
        <v/>
      </c>
      <c r="N23" s="89" t="str">
        <f>IF(JJ_Wae!A23&lt;&gt;"",JJ_Wae!A23,"")</f>
        <v/>
      </c>
    </row>
    <row r="24" spans="1:14" x14ac:dyDescent="0.25">
      <c r="A24" s="47"/>
      <c r="B24" s="47"/>
      <c r="C24" s="48"/>
      <c r="D24" s="48"/>
      <c r="E24" s="48"/>
      <c r="F24" s="48"/>
      <c r="G24" s="103" t="str">
        <f>IFERROR(VLOOKUP($B24,Et!$A$11:$B$70,2,FALSE),"")</f>
        <v/>
      </c>
      <c r="H24" s="48"/>
      <c r="I24" s="103" t="str">
        <f t="shared" si="1"/>
        <v/>
      </c>
      <c r="J24" s="101" t="str">
        <f t="shared" si="0"/>
        <v/>
      </c>
      <c r="M24" s="89" t="str">
        <f>IF(N24="","",IF(JJ_Wae!$B24&lt;&gt;"",JJ_Wae!$A24&amp;" Block "&amp;JJ_Wae!$B24,JJ_Wae!A24))</f>
        <v/>
      </c>
      <c r="N24" s="89" t="str">
        <f>IF(JJ_Wae!A24&lt;&gt;"",JJ_Wae!A24,"")</f>
        <v/>
      </c>
    </row>
    <row r="25" spans="1:14" x14ac:dyDescent="0.25">
      <c r="A25" s="47"/>
      <c r="B25" s="47"/>
      <c r="C25" s="48"/>
      <c r="D25" s="48"/>
      <c r="E25" s="48"/>
      <c r="F25" s="48"/>
      <c r="G25" s="103" t="str">
        <f>IFERROR(VLOOKUP($B25,Et!$A$11:$B$70,2,FALSE),"")</f>
        <v/>
      </c>
      <c r="H25" s="48"/>
      <c r="I25" s="103" t="str">
        <f t="shared" si="1"/>
        <v/>
      </c>
      <c r="J25" s="101" t="str">
        <f t="shared" si="0"/>
        <v/>
      </c>
      <c r="M25" s="89" t="str">
        <f>IF(N25="","",IF(JJ_Wae!$B25&lt;&gt;"",JJ_Wae!$A25&amp;" Block "&amp;JJ_Wae!$B25,JJ_Wae!A25))</f>
        <v/>
      </c>
      <c r="N25" s="89" t="str">
        <f>IF(JJ_Wae!A25&lt;&gt;"",JJ_Wae!A25,"")</f>
        <v/>
      </c>
    </row>
    <row r="26" spans="1:14" x14ac:dyDescent="0.25">
      <c r="A26" s="47"/>
      <c r="B26" s="47"/>
      <c r="C26" s="48"/>
      <c r="D26" s="48"/>
      <c r="E26" s="48"/>
      <c r="F26" s="48"/>
      <c r="G26" s="103" t="str">
        <f>IFERROR(VLOOKUP($B26,Et!$A$11:$B$70,2,FALSE),"")</f>
        <v/>
      </c>
      <c r="H26" s="48"/>
      <c r="I26" s="103" t="str">
        <f t="shared" si="1"/>
        <v/>
      </c>
      <c r="J26" s="101" t="str">
        <f t="shared" si="0"/>
        <v/>
      </c>
      <c r="M26" s="89" t="str">
        <f>IF(N26="","",IF(JJ_Wae!$B26&lt;&gt;"",JJ_Wae!$A26&amp;" Block "&amp;JJ_Wae!$B26,JJ_Wae!A26))</f>
        <v/>
      </c>
      <c r="N26" s="89" t="str">
        <f>IF(JJ_Wae!A26&lt;&gt;"",JJ_Wae!A26,"")</f>
        <v/>
      </c>
    </row>
    <row r="27" spans="1:14" x14ac:dyDescent="0.25">
      <c r="A27" s="47"/>
      <c r="B27" s="47"/>
      <c r="C27" s="48"/>
      <c r="D27" s="48"/>
      <c r="E27" s="48"/>
      <c r="F27" s="48"/>
      <c r="G27" s="103" t="str">
        <f>IFERROR(VLOOKUP($B27,Et!$A$11:$B$70,2,FALSE),"")</f>
        <v/>
      </c>
      <c r="H27" s="48"/>
      <c r="I27" s="103" t="str">
        <f t="shared" si="1"/>
        <v/>
      </c>
      <c r="J27" s="101" t="str">
        <f t="shared" si="0"/>
        <v/>
      </c>
      <c r="M27" s="89" t="str">
        <f>IF(N27="","",IF(JJ_Wae!$B27&lt;&gt;"",JJ_Wae!$A27&amp;" Block "&amp;JJ_Wae!$B27,JJ_Wae!A27))</f>
        <v/>
      </c>
      <c r="N27" s="89" t="str">
        <f>IF(JJ_Wae!A27&lt;&gt;"",JJ_Wae!A27,"")</f>
        <v/>
      </c>
    </row>
    <row r="28" spans="1:14" x14ac:dyDescent="0.25">
      <c r="A28" s="47"/>
      <c r="B28" s="47"/>
      <c r="C28" s="48"/>
      <c r="D28" s="48"/>
      <c r="E28" s="48"/>
      <c r="F28" s="48"/>
      <c r="G28" s="103" t="str">
        <f>IFERROR(VLOOKUP($B28,Et!$A$11:$B$70,2,FALSE),"")</f>
        <v/>
      </c>
      <c r="H28" s="48"/>
      <c r="I28" s="103" t="str">
        <f t="shared" si="1"/>
        <v/>
      </c>
      <c r="J28" s="101" t="str">
        <f t="shared" si="0"/>
        <v/>
      </c>
      <c r="M28" s="89" t="str">
        <f>IF(N28="","",IF(JJ_Wae!$B28&lt;&gt;"",JJ_Wae!$A28&amp;" Block "&amp;JJ_Wae!$B28,JJ_Wae!A28))</f>
        <v/>
      </c>
      <c r="N28" s="89" t="str">
        <f>IF(JJ_Wae!A28&lt;&gt;"",JJ_Wae!A28,"")</f>
        <v/>
      </c>
    </row>
    <row r="29" spans="1:14" x14ac:dyDescent="0.25">
      <c r="A29" s="47"/>
      <c r="B29" s="47"/>
      <c r="C29" s="48"/>
      <c r="D29" s="48"/>
      <c r="E29" s="48"/>
      <c r="F29" s="48"/>
      <c r="G29" s="103" t="str">
        <f>IFERROR(VLOOKUP($B29,Et!$A$11:$B$70,2,FALSE),"")</f>
        <v/>
      </c>
      <c r="H29" s="48"/>
      <c r="I29" s="103" t="str">
        <f t="shared" si="1"/>
        <v/>
      </c>
      <c r="J29" s="101" t="str">
        <f t="shared" si="0"/>
        <v/>
      </c>
      <c r="M29" s="89" t="str">
        <f>IF(N29="","",IF(JJ_Wae!$B29&lt;&gt;"",JJ_Wae!$A29&amp;" Block "&amp;JJ_Wae!$B29,JJ_Wae!A29))</f>
        <v/>
      </c>
      <c r="N29" s="89" t="str">
        <f>IF(JJ_Wae!A29&lt;&gt;"",JJ_Wae!A29,"")</f>
        <v/>
      </c>
    </row>
    <row r="30" spans="1:14" x14ac:dyDescent="0.25">
      <c r="A30" s="47"/>
      <c r="B30" s="47"/>
      <c r="C30" s="48"/>
      <c r="D30" s="48"/>
      <c r="E30" s="48"/>
      <c r="F30" s="48"/>
      <c r="G30" s="103" t="str">
        <f>IFERROR(VLOOKUP($B30,Et!$A$11:$B$70,2,FALSE),"")</f>
        <v/>
      </c>
      <c r="H30" s="48"/>
      <c r="I30" s="103" t="str">
        <f t="shared" si="1"/>
        <v/>
      </c>
      <c r="J30" s="101" t="str">
        <f t="shared" si="0"/>
        <v/>
      </c>
      <c r="M30" s="89" t="str">
        <f>IF(N30="","",IF(JJ_Wae!$B30&lt;&gt;"",JJ_Wae!$A30&amp;" Block "&amp;JJ_Wae!$B30,JJ_Wae!A30))</f>
        <v/>
      </c>
      <c r="N30" s="89" t="str">
        <f>IF(JJ_Wae!A30&lt;&gt;"",JJ_Wae!A30,"")</f>
        <v/>
      </c>
    </row>
    <row r="31" spans="1:14" x14ac:dyDescent="0.25">
      <c r="A31" s="47"/>
      <c r="B31" s="47"/>
      <c r="C31" s="48"/>
      <c r="D31" s="48"/>
      <c r="E31" s="48"/>
      <c r="F31" s="48"/>
      <c r="G31" s="103" t="str">
        <f>IFERROR(VLOOKUP($B31,Et!$A$11:$B$70,2,FALSE),"")</f>
        <v/>
      </c>
      <c r="H31" s="48"/>
      <c r="I31" s="103" t="str">
        <f t="shared" si="1"/>
        <v/>
      </c>
      <c r="J31" s="101" t="str">
        <f t="shared" si="0"/>
        <v/>
      </c>
      <c r="M31" s="89" t="str">
        <f>IF(N31="","",IF(JJ_Wae!$B31&lt;&gt;"",JJ_Wae!$A31&amp;" Block "&amp;JJ_Wae!$B31,JJ_Wae!A31))</f>
        <v/>
      </c>
      <c r="N31" s="89" t="str">
        <f>IF(JJ_Wae!A31&lt;&gt;"",JJ_Wae!A31,"")</f>
        <v/>
      </c>
    </row>
    <row r="32" spans="1:14" x14ac:dyDescent="0.25">
      <c r="A32" s="47"/>
      <c r="B32" s="47"/>
      <c r="C32" s="48"/>
      <c r="D32" s="48"/>
      <c r="E32" s="48"/>
      <c r="F32" s="48"/>
      <c r="G32" s="103" t="str">
        <f>IFERROR(VLOOKUP($B32,Et!$A$11:$B$70,2,FALSE),"")</f>
        <v/>
      </c>
      <c r="H32" s="48"/>
      <c r="I32" s="103" t="str">
        <f t="shared" si="1"/>
        <v/>
      </c>
      <c r="J32" s="101" t="str">
        <f t="shared" si="0"/>
        <v/>
      </c>
      <c r="M32" s="89" t="str">
        <f>IF(N32="","",IF(JJ_Wae!$B32&lt;&gt;"",JJ_Wae!$A32&amp;" Block "&amp;JJ_Wae!$B32,JJ_Wae!A32))</f>
        <v/>
      </c>
      <c r="N32" s="89" t="str">
        <f>IF(JJ_Wae!A32&lt;&gt;"",JJ_Wae!A32,"")</f>
        <v/>
      </c>
    </row>
    <row r="33" spans="1:14" x14ac:dyDescent="0.25">
      <c r="A33" s="47"/>
      <c r="B33" s="47"/>
      <c r="C33" s="48"/>
      <c r="D33" s="48"/>
      <c r="E33" s="48"/>
      <c r="F33" s="48"/>
      <c r="G33" s="103" t="str">
        <f>IFERROR(VLOOKUP($B33,Et!$A$11:$B$70,2,FALSE),"")</f>
        <v/>
      </c>
      <c r="H33" s="48"/>
      <c r="I33" s="103" t="str">
        <f t="shared" si="1"/>
        <v/>
      </c>
      <c r="J33" s="101" t="str">
        <f t="shared" si="0"/>
        <v/>
      </c>
      <c r="M33" s="89" t="str">
        <f>IF(N33="","",IF(JJ_Wae!$B33&lt;&gt;"",JJ_Wae!$A33&amp;" Block "&amp;JJ_Wae!$B33,JJ_Wae!A33))</f>
        <v/>
      </c>
      <c r="N33" s="89" t="str">
        <f>IF(JJ_Wae!A33&lt;&gt;"",JJ_Wae!A33,"")</f>
        <v/>
      </c>
    </row>
    <row r="34" spans="1:14" x14ac:dyDescent="0.25">
      <c r="A34" s="47"/>
      <c r="B34" s="47"/>
      <c r="C34" s="48"/>
      <c r="D34" s="48"/>
      <c r="E34" s="48"/>
      <c r="F34" s="48"/>
      <c r="G34" s="103" t="str">
        <f>IFERROR(VLOOKUP($B34,Et!$A$11:$B$70,2,FALSE),"")</f>
        <v/>
      </c>
      <c r="H34" s="48"/>
      <c r="I34" s="103" t="str">
        <f t="shared" si="1"/>
        <v/>
      </c>
      <c r="J34" s="101" t="str">
        <f t="shared" si="0"/>
        <v/>
      </c>
      <c r="M34" s="89" t="str">
        <f>IF(N34="","",IF(JJ_Wae!$B34&lt;&gt;"",JJ_Wae!$A34&amp;" Block "&amp;JJ_Wae!$B34,JJ_Wae!A34))</f>
        <v/>
      </c>
      <c r="N34" s="89" t="str">
        <f>IF(JJ_Wae!A34&lt;&gt;"",JJ_Wae!A34,"")</f>
        <v/>
      </c>
    </row>
    <row r="35" spans="1:14" x14ac:dyDescent="0.25">
      <c r="A35" s="47"/>
      <c r="B35" s="47"/>
      <c r="C35" s="48"/>
      <c r="D35" s="48"/>
      <c r="E35" s="48"/>
      <c r="F35" s="48"/>
      <c r="G35" s="103" t="str">
        <f>IFERROR(VLOOKUP($B35,Et!$A$11:$B$70,2,FALSE),"")</f>
        <v/>
      </c>
      <c r="H35" s="48"/>
      <c r="I35" s="103" t="str">
        <f t="shared" si="1"/>
        <v/>
      </c>
      <c r="J35" s="101" t="str">
        <f t="shared" si="0"/>
        <v/>
      </c>
      <c r="M35" s="89" t="str">
        <f>IF(N35="","",IF(JJ_Wae!$B35&lt;&gt;"",JJ_Wae!$A35&amp;" Block "&amp;JJ_Wae!$B35,JJ_Wae!A35))</f>
        <v/>
      </c>
      <c r="N35" s="89" t="str">
        <f>IF(JJ_Wae!A35&lt;&gt;"",JJ_Wae!A35,"")</f>
        <v/>
      </c>
    </row>
    <row r="36" spans="1:14" x14ac:dyDescent="0.25">
      <c r="A36" s="47"/>
      <c r="B36" s="47"/>
      <c r="C36" s="48"/>
      <c r="D36" s="48"/>
      <c r="E36" s="48"/>
      <c r="F36" s="48"/>
      <c r="G36" s="103" t="str">
        <f>IFERROR(VLOOKUP($B36,Et!$A$11:$B$70,2,FALSE),"")</f>
        <v/>
      </c>
      <c r="H36" s="48"/>
      <c r="I36" s="103" t="str">
        <f t="shared" si="1"/>
        <v/>
      </c>
      <c r="J36" s="101" t="str">
        <f t="shared" si="0"/>
        <v/>
      </c>
      <c r="M36" s="89" t="str">
        <f>IF(N36="","",IF(JJ_Wae!$B36&lt;&gt;"",JJ_Wae!$A36&amp;" Block "&amp;JJ_Wae!$B36,JJ_Wae!A36))</f>
        <v/>
      </c>
      <c r="N36" s="89" t="str">
        <f>IF(JJ_Wae!A36&lt;&gt;"",JJ_Wae!A36,"")</f>
        <v/>
      </c>
    </row>
    <row r="37" spans="1:14" x14ac:dyDescent="0.25">
      <c r="A37" s="47"/>
      <c r="B37" s="47"/>
      <c r="C37" s="48"/>
      <c r="D37" s="48"/>
      <c r="E37" s="48"/>
      <c r="F37" s="48"/>
      <c r="G37" s="103" t="str">
        <f>IFERROR(VLOOKUP($B37,Et!$A$11:$B$70,2,FALSE),"")</f>
        <v/>
      </c>
      <c r="H37" s="48"/>
      <c r="I37" s="103" t="str">
        <f t="shared" si="1"/>
        <v/>
      </c>
      <c r="J37" s="101" t="str">
        <f t="shared" si="0"/>
        <v/>
      </c>
      <c r="M37" s="89" t="str">
        <f>IF(N37="","",IF(JJ_Wae!$B37&lt;&gt;"",JJ_Wae!$A37&amp;" Block "&amp;JJ_Wae!$B37,JJ_Wae!A37))</f>
        <v/>
      </c>
      <c r="N37" s="89" t="str">
        <f>IF(JJ_Wae!A37&lt;&gt;"",JJ_Wae!A37,"")</f>
        <v/>
      </c>
    </row>
    <row r="38" spans="1:14" x14ac:dyDescent="0.25">
      <c r="A38" s="47"/>
      <c r="B38" s="47"/>
      <c r="C38" s="48"/>
      <c r="D38" s="48"/>
      <c r="E38" s="48"/>
      <c r="F38" s="48"/>
      <c r="G38" s="103" t="str">
        <f>IFERROR(VLOOKUP($B38,Et!$A$11:$B$70,2,FALSE),"")</f>
        <v/>
      </c>
      <c r="H38" s="48"/>
      <c r="I38" s="103" t="str">
        <f t="shared" si="1"/>
        <v/>
      </c>
      <c r="J38" s="101" t="str">
        <f t="shared" si="0"/>
        <v/>
      </c>
      <c r="M38" s="89" t="str">
        <f>IF(N38="","",IF(JJ_Wae!$B38&lt;&gt;"",JJ_Wae!$A38&amp;" Block "&amp;JJ_Wae!$B38,JJ_Wae!A38))</f>
        <v/>
      </c>
      <c r="N38" s="89" t="str">
        <f>IF(JJ_Wae!A38&lt;&gt;"",JJ_Wae!A38,"")</f>
        <v/>
      </c>
    </row>
    <row r="39" spans="1:14" x14ac:dyDescent="0.25">
      <c r="A39" s="47"/>
      <c r="B39" s="47"/>
      <c r="C39" s="48"/>
      <c r="D39" s="48"/>
      <c r="E39" s="48"/>
      <c r="F39" s="48"/>
      <c r="G39" s="103" t="str">
        <f>IFERROR(VLOOKUP($B39,Et!$A$11:$B$70,2,FALSE),"")</f>
        <v/>
      </c>
      <c r="H39" s="48"/>
      <c r="I39" s="103" t="str">
        <f t="shared" si="1"/>
        <v/>
      </c>
      <c r="J39" s="101" t="str">
        <f t="shared" si="0"/>
        <v/>
      </c>
      <c r="M39" s="89" t="str">
        <f>IF(N39="","",IF(JJ_Wae!$B39&lt;&gt;"",JJ_Wae!$A39&amp;" Block "&amp;JJ_Wae!$B39,JJ_Wae!A39))</f>
        <v/>
      </c>
      <c r="N39" s="89" t="str">
        <f>IF(JJ_Wae!A39&lt;&gt;"",JJ_Wae!A39,"")</f>
        <v/>
      </c>
    </row>
    <row r="40" spans="1:14" x14ac:dyDescent="0.25">
      <c r="A40" s="47"/>
      <c r="B40" s="47"/>
      <c r="C40" s="48"/>
      <c r="D40" s="48"/>
      <c r="E40" s="48"/>
      <c r="F40" s="48"/>
      <c r="G40" s="103" t="str">
        <f>IFERROR(VLOOKUP($B40,Et!$A$11:$B$70,2,FALSE),"")</f>
        <v/>
      </c>
      <c r="H40" s="48"/>
      <c r="I40" s="103" t="str">
        <f t="shared" si="1"/>
        <v/>
      </c>
      <c r="J40" s="101" t="str">
        <f t="shared" si="0"/>
        <v/>
      </c>
      <c r="M40" s="89" t="str">
        <f>IF(N40="","",IF(JJ_Wae!$B40&lt;&gt;"",JJ_Wae!$A40&amp;" Block "&amp;JJ_Wae!$B40,JJ_Wae!A40))</f>
        <v/>
      </c>
      <c r="N40" s="89" t="str">
        <f>IF(JJ_Wae!A40&lt;&gt;"",JJ_Wae!A40,"")</f>
        <v/>
      </c>
    </row>
    <row r="41" spans="1:14" x14ac:dyDescent="0.25">
      <c r="A41" s="47"/>
      <c r="B41" s="47"/>
      <c r="C41" s="48"/>
      <c r="D41" s="48"/>
      <c r="E41" s="48"/>
      <c r="F41" s="48"/>
      <c r="G41" s="103" t="str">
        <f>IFERROR(VLOOKUP($B41,Et!$A$11:$B$70,2,FALSE),"")</f>
        <v/>
      </c>
      <c r="H41" s="48"/>
      <c r="I41" s="103" t="str">
        <f t="shared" si="1"/>
        <v/>
      </c>
      <c r="J41" s="101" t="str">
        <f t="shared" si="0"/>
        <v/>
      </c>
      <c r="M41" s="89" t="str">
        <f>IF(N41="","",IF(JJ_Wae!$B41&lt;&gt;"",JJ_Wae!$A41&amp;" Block "&amp;JJ_Wae!$B41,JJ_Wae!A41))</f>
        <v/>
      </c>
      <c r="N41" s="89" t="str">
        <f>IF(JJ_Wae!A41&lt;&gt;"",JJ_Wae!A41,"")</f>
        <v/>
      </c>
    </row>
    <row r="42" spans="1:14" x14ac:dyDescent="0.25">
      <c r="A42" s="47"/>
      <c r="B42" s="47"/>
      <c r="C42" s="48"/>
      <c r="D42" s="48"/>
      <c r="E42" s="48"/>
      <c r="F42" s="48"/>
      <c r="G42" s="103" t="str">
        <f>IFERROR(VLOOKUP($B42,Et!$A$11:$B$70,2,FALSE),"")</f>
        <v/>
      </c>
      <c r="H42" s="48"/>
      <c r="I42" s="103" t="str">
        <f t="shared" si="1"/>
        <v/>
      </c>
      <c r="J42" s="101" t="str">
        <f t="shared" si="0"/>
        <v/>
      </c>
      <c r="M42" s="89" t="str">
        <f>IF(N42="","",IF(JJ_Wae!$B42&lt;&gt;"",JJ_Wae!$A42&amp;" Block "&amp;JJ_Wae!$B42,JJ_Wae!A42))</f>
        <v/>
      </c>
      <c r="N42" s="89" t="str">
        <f>IF(JJ_Wae!A42&lt;&gt;"",JJ_Wae!A42,"")</f>
        <v/>
      </c>
    </row>
    <row r="43" spans="1:14" x14ac:dyDescent="0.25">
      <c r="A43" s="47"/>
      <c r="B43" s="47"/>
      <c r="C43" s="48"/>
      <c r="D43" s="48"/>
      <c r="E43" s="48"/>
      <c r="F43" s="48"/>
      <c r="G43" s="103" t="str">
        <f>IFERROR(VLOOKUP($B43,Et!$A$11:$B$70,2,FALSE),"")</f>
        <v/>
      </c>
      <c r="H43" s="48"/>
      <c r="I43" s="103" t="str">
        <f t="shared" si="1"/>
        <v/>
      </c>
      <c r="J43" s="101" t="str">
        <f t="shared" ref="J43:J60" si="2">IF(F43*H43&gt;0,(SUM(C43,D43)*3600)/(F43*H43),"")</f>
        <v/>
      </c>
      <c r="M43" s="89" t="str">
        <f>IF(N43="","",IF(JJ_Wae!$B43&lt;&gt;"",JJ_Wae!$A43&amp;" Block "&amp;JJ_Wae!$B43,JJ_Wae!A43))</f>
        <v/>
      </c>
      <c r="N43" s="89" t="str">
        <f>IF(JJ_Wae!A43&lt;&gt;"",JJ_Wae!A43,"")</f>
        <v/>
      </c>
    </row>
    <row r="44" spans="1:14" x14ac:dyDescent="0.25">
      <c r="A44" s="47"/>
      <c r="B44" s="47"/>
      <c r="C44" s="48"/>
      <c r="D44" s="48"/>
      <c r="E44" s="48"/>
      <c r="F44" s="48"/>
      <c r="G44" s="103" t="str">
        <f>IFERROR(VLOOKUP($B44,Et!$A$11:$B$70,2,FALSE),"")</f>
        <v/>
      </c>
      <c r="H44" s="48"/>
      <c r="I44" s="103" t="str">
        <f t="shared" si="1"/>
        <v/>
      </c>
      <c r="J44" s="101" t="str">
        <f t="shared" si="2"/>
        <v/>
      </c>
      <c r="M44" s="89" t="str">
        <f>IF(N44="","",IF(JJ_Wae!$B44&lt;&gt;"",JJ_Wae!$A44&amp;" Block "&amp;JJ_Wae!$B44,JJ_Wae!A44))</f>
        <v/>
      </c>
      <c r="N44" s="89" t="str">
        <f>IF(JJ_Wae!A44&lt;&gt;"",JJ_Wae!A44,"")</f>
        <v/>
      </c>
    </row>
    <row r="45" spans="1:14" x14ac:dyDescent="0.25">
      <c r="A45" s="47"/>
      <c r="B45" s="47"/>
      <c r="C45" s="48"/>
      <c r="D45" s="48"/>
      <c r="E45" s="48"/>
      <c r="F45" s="48"/>
      <c r="G45" s="103" t="str">
        <f>IFERROR(VLOOKUP($B45,Et!$A$11:$B$70,2,FALSE),"")</f>
        <v/>
      </c>
      <c r="H45" s="48"/>
      <c r="I45" s="103" t="str">
        <f t="shared" si="1"/>
        <v/>
      </c>
      <c r="J45" s="101" t="str">
        <f t="shared" si="2"/>
        <v/>
      </c>
      <c r="M45" s="89" t="str">
        <f>IF(N45="","",IF(JJ_Wae!$B45&lt;&gt;"",JJ_Wae!$A45&amp;" Block "&amp;JJ_Wae!$B45,JJ_Wae!A45))</f>
        <v/>
      </c>
      <c r="N45" s="89" t="str">
        <f>IF(JJ_Wae!A45&lt;&gt;"",JJ_Wae!A45,"")</f>
        <v/>
      </c>
    </row>
    <row r="46" spans="1:14" x14ac:dyDescent="0.25">
      <c r="A46" s="47"/>
      <c r="B46" s="47"/>
      <c r="C46" s="48"/>
      <c r="D46" s="48"/>
      <c r="E46" s="48"/>
      <c r="F46" s="48"/>
      <c r="G46" s="103" t="str">
        <f>IFERROR(VLOOKUP($B46,Et!$A$11:$B$70,2,FALSE),"")</f>
        <v/>
      </c>
      <c r="H46" s="48"/>
      <c r="I46" s="103" t="str">
        <f t="shared" si="1"/>
        <v/>
      </c>
      <c r="J46" s="101" t="str">
        <f t="shared" si="2"/>
        <v/>
      </c>
      <c r="M46" s="89" t="str">
        <f>IF(N46="","",IF(JJ_Wae!$B46&lt;&gt;"",JJ_Wae!$A46&amp;" Block "&amp;JJ_Wae!$B46,JJ_Wae!A46))</f>
        <v/>
      </c>
      <c r="N46" s="89" t="str">
        <f>IF(JJ_Wae!A46&lt;&gt;"",JJ_Wae!A46,"")</f>
        <v/>
      </c>
    </row>
    <row r="47" spans="1:14" x14ac:dyDescent="0.25">
      <c r="A47" s="47"/>
      <c r="B47" s="47"/>
      <c r="C47" s="48"/>
      <c r="D47" s="48"/>
      <c r="E47" s="48"/>
      <c r="F47" s="48"/>
      <c r="G47" s="103" t="str">
        <f>IFERROR(VLOOKUP($B47,Et!$A$11:$B$70,2,FALSE),"")</f>
        <v/>
      </c>
      <c r="H47" s="48"/>
      <c r="I47" s="103" t="str">
        <f t="shared" si="1"/>
        <v/>
      </c>
      <c r="J47" s="101" t="str">
        <f t="shared" si="2"/>
        <v/>
      </c>
      <c r="M47" s="89" t="str">
        <f>IF(N47="","",IF(JJ_Wae!$B47&lt;&gt;"",JJ_Wae!$A47&amp;" Block "&amp;JJ_Wae!$B47,JJ_Wae!A47))</f>
        <v/>
      </c>
      <c r="N47" s="89" t="str">
        <f>IF(JJ_Wae!A47&lt;&gt;"",JJ_Wae!A47,"")</f>
        <v/>
      </c>
    </row>
    <row r="48" spans="1:14" x14ac:dyDescent="0.25">
      <c r="A48" s="47"/>
      <c r="B48" s="47"/>
      <c r="C48" s="48"/>
      <c r="D48" s="48"/>
      <c r="E48" s="48"/>
      <c r="F48" s="48"/>
      <c r="G48" s="103" t="str">
        <f>IFERROR(VLOOKUP($B48,Et!$A$11:$B$70,2,FALSE),"")</f>
        <v/>
      </c>
      <c r="H48" s="48"/>
      <c r="I48" s="103" t="str">
        <f t="shared" si="1"/>
        <v/>
      </c>
      <c r="J48" s="101" t="str">
        <f t="shared" si="2"/>
        <v/>
      </c>
      <c r="M48" s="89" t="str">
        <f>IF(N48="","",IF(JJ_Wae!$B48&lt;&gt;"",JJ_Wae!$A48&amp;" Block "&amp;JJ_Wae!$B48,JJ_Wae!A48))</f>
        <v/>
      </c>
      <c r="N48" s="89" t="str">
        <f>IF(JJ_Wae!A48&lt;&gt;"",JJ_Wae!A48,"")</f>
        <v/>
      </c>
    </row>
    <row r="49" spans="1:14" x14ac:dyDescent="0.25">
      <c r="A49" s="47"/>
      <c r="B49" s="47"/>
      <c r="C49" s="48"/>
      <c r="D49" s="48"/>
      <c r="E49" s="48"/>
      <c r="F49" s="48"/>
      <c r="G49" s="103" t="str">
        <f>IFERROR(VLOOKUP($B49,Et!$A$11:$B$70,2,FALSE),"")</f>
        <v/>
      </c>
      <c r="H49" s="48"/>
      <c r="I49" s="103" t="str">
        <f t="shared" si="1"/>
        <v/>
      </c>
      <c r="J49" s="101" t="str">
        <f t="shared" si="2"/>
        <v/>
      </c>
      <c r="M49" s="89" t="str">
        <f>IF(N49="","",IF(JJ_Wae!$B49&lt;&gt;"",JJ_Wae!$A49&amp;" Block "&amp;JJ_Wae!$B49,JJ_Wae!A49))</f>
        <v/>
      </c>
      <c r="N49" s="89" t="str">
        <f>IF(JJ_Wae!A49&lt;&gt;"",JJ_Wae!A49,"")</f>
        <v/>
      </c>
    </row>
    <row r="50" spans="1:14" x14ac:dyDescent="0.25">
      <c r="A50" s="47"/>
      <c r="B50" s="47"/>
      <c r="C50" s="48"/>
      <c r="D50" s="48"/>
      <c r="E50" s="48"/>
      <c r="F50" s="48"/>
      <c r="G50" s="103" t="str">
        <f>IFERROR(VLOOKUP($B50,Et!$A$11:$B$70,2,FALSE),"")</f>
        <v/>
      </c>
      <c r="H50" s="48"/>
      <c r="I50" s="103" t="str">
        <f t="shared" si="1"/>
        <v/>
      </c>
      <c r="J50" s="101" t="str">
        <f t="shared" si="2"/>
        <v/>
      </c>
      <c r="M50" s="89" t="str">
        <f>IF(N50="","",IF(JJ_Wae!$B50&lt;&gt;"",JJ_Wae!$A50&amp;" Block "&amp;JJ_Wae!$B50,JJ_Wae!A50))</f>
        <v/>
      </c>
      <c r="N50" s="89" t="str">
        <f>IF(JJ_Wae!A50&lt;&gt;"",JJ_Wae!A50,"")</f>
        <v/>
      </c>
    </row>
    <row r="51" spans="1:14" x14ac:dyDescent="0.25">
      <c r="A51" s="47"/>
      <c r="B51" s="47"/>
      <c r="C51" s="48"/>
      <c r="D51" s="48"/>
      <c r="E51" s="48"/>
      <c r="F51" s="48"/>
      <c r="G51" s="103" t="str">
        <f>IFERROR(VLOOKUP($B51,Et!$A$11:$B$70,2,FALSE),"")</f>
        <v/>
      </c>
      <c r="H51" s="48"/>
      <c r="I51" s="103" t="str">
        <f t="shared" si="1"/>
        <v/>
      </c>
      <c r="J51" s="101" t="str">
        <f t="shared" si="2"/>
        <v/>
      </c>
      <c r="M51" s="89" t="str">
        <f>IF(N51="","",IF(JJ_Wae!$B51&lt;&gt;"",JJ_Wae!$A51&amp;" Block "&amp;JJ_Wae!$B51,JJ_Wae!A51))</f>
        <v/>
      </c>
      <c r="N51" s="89" t="str">
        <f>IF(JJ_Wae!A51&lt;&gt;"",JJ_Wae!A51,"")</f>
        <v/>
      </c>
    </row>
    <row r="52" spans="1:14" x14ac:dyDescent="0.25">
      <c r="A52" s="47"/>
      <c r="B52" s="47"/>
      <c r="C52" s="48"/>
      <c r="D52" s="48"/>
      <c r="E52" s="48"/>
      <c r="F52" s="48"/>
      <c r="G52" s="103" t="str">
        <f>IFERROR(VLOOKUP($B52,Et!$A$11:$B$70,2,FALSE),"")</f>
        <v/>
      </c>
      <c r="H52" s="48"/>
      <c r="I52" s="103" t="str">
        <f t="shared" si="1"/>
        <v/>
      </c>
      <c r="J52" s="101" t="str">
        <f t="shared" si="2"/>
        <v/>
      </c>
      <c r="M52" s="89" t="str">
        <f>IF(N52="","",IF(JJ_Wae!$B52&lt;&gt;"",JJ_Wae!$A52&amp;" Block "&amp;JJ_Wae!$B52,JJ_Wae!A52))</f>
        <v/>
      </c>
      <c r="N52" s="89" t="str">
        <f>IF(JJ_Wae!A52&lt;&gt;"",JJ_Wae!A52,"")</f>
        <v/>
      </c>
    </row>
    <row r="53" spans="1:14" x14ac:dyDescent="0.25">
      <c r="A53" s="47"/>
      <c r="B53" s="47"/>
      <c r="C53" s="48"/>
      <c r="D53" s="48"/>
      <c r="E53" s="48"/>
      <c r="F53" s="48"/>
      <c r="G53" s="103" t="str">
        <f>IFERROR(VLOOKUP($B53,Et!$A$11:$B$70,2,FALSE),"")</f>
        <v/>
      </c>
      <c r="H53" s="48"/>
      <c r="I53" s="103" t="str">
        <f t="shared" si="1"/>
        <v/>
      </c>
      <c r="J53" s="101" t="str">
        <f t="shared" si="2"/>
        <v/>
      </c>
      <c r="M53" s="89" t="str">
        <f>IF(N53="","",IF(JJ_Wae!$B53&lt;&gt;"",JJ_Wae!$A53&amp;" Block "&amp;JJ_Wae!$B53,JJ_Wae!A53))</f>
        <v/>
      </c>
      <c r="N53" s="89" t="str">
        <f>IF(JJ_Wae!A53&lt;&gt;"",JJ_Wae!A53,"")</f>
        <v/>
      </c>
    </row>
    <row r="54" spans="1:14" x14ac:dyDescent="0.25">
      <c r="A54" s="47"/>
      <c r="B54" s="47"/>
      <c r="C54" s="48"/>
      <c r="D54" s="48"/>
      <c r="E54" s="48"/>
      <c r="F54" s="48"/>
      <c r="G54" s="103" t="str">
        <f>IFERROR(VLOOKUP($B54,Et!$A$11:$B$70,2,FALSE),"")</f>
        <v/>
      </c>
      <c r="H54" s="48"/>
      <c r="I54" s="103" t="str">
        <f t="shared" si="1"/>
        <v/>
      </c>
      <c r="J54" s="101" t="str">
        <f t="shared" si="2"/>
        <v/>
      </c>
      <c r="M54" s="89" t="str">
        <f>IF(N54="","",IF(JJ_Wae!$B54&lt;&gt;"",JJ_Wae!$A54&amp;" Block "&amp;JJ_Wae!$B54,JJ_Wae!A54))</f>
        <v/>
      </c>
      <c r="N54" s="89" t="str">
        <f>IF(JJ_Wae!A54&lt;&gt;"",JJ_Wae!A54,"")</f>
        <v/>
      </c>
    </row>
    <row r="55" spans="1:14" x14ac:dyDescent="0.25">
      <c r="A55" s="47"/>
      <c r="B55" s="47"/>
      <c r="C55" s="48"/>
      <c r="D55" s="48"/>
      <c r="E55" s="48"/>
      <c r="F55" s="48"/>
      <c r="G55" s="103" t="str">
        <f>IFERROR(VLOOKUP($B55,Et!$A$11:$B$70,2,FALSE),"")</f>
        <v/>
      </c>
      <c r="H55" s="48"/>
      <c r="I55" s="103" t="str">
        <f t="shared" si="1"/>
        <v/>
      </c>
      <c r="J55" s="101" t="str">
        <f t="shared" si="2"/>
        <v/>
      </c>
      <c r="M55" s="89" t="str">
        <f>IF(N55="","",IF(JJ_Wae!$B55&lt;&gt;"",JJ_Wae!$A55&amp;" Block "&amp;JJ_Wae!$B55,JJ_Wae!A55))</f>
        <v/>
      </c>
      <c r="N55" s="89" t="str">
        <f>IF(JJ_Wae!A55&lt;&gt;"",JJ_Wae!A55,"")</f>
        <v/>
      </c>
    </row>
    <row r="56" spans="1:14" x14ac:dyDescent="0.25">
      <c r="A56" s="47"/>
      <c r="B56" s="47"/>
      <c r="C56" s="48"/>
      <c r="D56" s="48"/>
      <c r="E56" s="48"/>
      <c r="F56" s="48"/>
      <c r="G56" s="103" t="str">
        <f>IFERROR(VLOOKUP($B56,Et!$A$11:$B$70,2,FALSE),"")</f>
        <v/>
      </c>
      <c r="H56" s="48"/>
      <c r="I56" s="103" t="str">
        <f t="shared" si="1"/>
        <v/>
      </c>
      <c r="J56" s="101" t="str">
        <f t="shared" si="2"/>
        <v/>
      </c>
      <c r="M56" s="89" t="str">
        <f>IF(N56="","",IF(JJ_Wae!$B56&lt;&gt;"",JJ_Wae!$A56&amp;" Block "&amp;JJ_Wae!$B56,JJ_Wae!A56))</f>
        <v/>
      </c>
      <c r="N56" s="89" t="str">
        <f>IF(JJ_Wae!A56&lt;&gt;"",JJ_Wae!A56,"")</f>
        <v/>
      </c>
    </row>
    <row r="57" spans="1:14" x14ac:dyDescent="0.25">
      <c r="A57" s="47"/>
      <c r="B57" s="47"/>
      <c r="C57" s="48"/>
      <c r="D57" s="48"/>
      <c r="E57" s="48"/>
      <c r="F57" s="48"/>
      <c r="G57" s="103" t="str">
        <f>IFERROR(VLOOKUP($B57,Et!$A$11:$B$70,2,FALSE),"")</f>
        <v/>
      </c>
      <c r="H57" s="48"/>
      <c r="I57" s="103" t="str">
        <f t="shared" si="1"/>
        <v/>
      </c>
      <c r="J57" s="101" t="str">
        <f t="shared" si="2"/>
        <v/>
      </c>
      <c r="M57" s="89" t="str">
        <f>IF(N57="","",IF(JJ_Wae!$B57&lt;&gt;"",JJ_Wae!$A57&amp;" Block "&amp;JJ_Wae!$B57,JJ_Wae!A57))</f>
        <v/>
      </c>
      <c r="N57" s="89" t="str">
        <f>IF(JJ_Wae!A57&lt;&gt;"",JJ_Wae!A57,"")</f>
        <v/>
      </c>
    </row>
    <row r="58" spans="1:14" x14ac:dyDescent="0.25">
      <c r="A58" s="47"/>
      <c r="B58" s="47"/>
      <c r="C58" s="48"/>
      <c r="D58" s="48"/>
      <c r="E58" s="48"/>
      <c r="F58" s="48"/>
      <c r="G58" s="103" t="str">
        <f>IFERROR(VLOOKUP($B58,Et!$A$11:$B$70,2,FALSE),"")</f>
        <v/>
      </c>
      <c r="H58" s="48"/>
      <c r="I58" s="103" t="str">
        <f t="shared" si="1"/>
        <v/>
      </c>
      <c r="J58" s="101" t="str">
        <f t="shared" si="2"/>
        <v/>
      </c>
      <c r="M58" s="89" t="str">
        <f>IF(N58="","",IF(JJ_Wae!$B58&lt;&gt;"",JJ_Wae!$A58&amp;" Block "&amp;JJ_Wae!$B58,JJ_Wae!A58))</f>
        <v/>
      </c>
      <c r="N58" s="89" t="str">
        <f>IF(JJ_Wae!A58&lt;&gt;"",JJ_Wae!A58,"")</f>
        <v/>
      </c>
    </row>
    <row r="59" spans="1:14" x14ac:dyDescent="0.25">
      <c r="A59" s="47"/>
      <c r="B59" s="47"/>
      <c r="C59" s="48"/>
      <c r="D59" s="48"/>
      <c r="E59" s="48"/>
      <c r="F59" s="48"/>
      <c r="G59" s="103" t="str">
        <f>IFERROR(VLOOKUP($B59,Et!$A$11:$B$70,2,FALSE),"")</f>
        <v/>
      </c>
      <c r="H59" s="48"/>
      <c r="I59" s="103" t="str">
        <f t="shared" si="1"/>
        <v/>
      </c>
      <c r="J59" s="101" t="str">
        <f t="shared" si="2"/>
        <v/>
      </c>
      <c r="M59" s="89" t="str">
        <f>IF(N59="","",IF(JJ_Wae!$B59&lt;&gt;"",JJ_Wae!$A59&amp;" Block "&amp;JJ_Wae!$B59,JJ_Wae!A59))</f>
        <v/>
      </c>
      <c r="N59" s="89" t="str">
        <f>IF(JJ_Wae!A59&lt;&gt;"",JJ_Wae!A59,"")</f>
        <v/>
      </c>
    </row>
    <row r="60" spans="1:14" x14ac:dyDescent="0.25">
      <c r="A60" s="47"/>
      <c r="B60" s="47"/>
      <c r="C60" s="48"/>
      <c r="D60" s="48"/>
      <c r="E60" s="48"/>
      <c r="F60" s="48"/>
      <c r="G60" s="103" t="str">
        <f>IFERROR(VLOOKUP($B60,Et!$A$11:$B$70,2,FALSE),"")</f>
        <v/>
      </c>
      <c r="H60" s="48"/>
      <c r="I60" s="103" t="str">
        <f t="shared" si="1"/>
        <v/>
      </c>
      <c r="J60" s="101" t="str">
        <f t="shared" si="2"/>
        <v/>
      </c>
      <c r="M60" s="89" t="str">
        <f>IF(N60="","",IF(JJ_Wae!$B60&lt;&gt;"",JJ_Wae!$A60&amp;" Block "&amp;JJ_Wae!$B60,JJ_Wae!A60))</f>
        <v/>
      </c>
      <c r="N60" s="89" t="str">
        <f>IF(JJ_Wae!A60&lt;&gt;"",JJ_Wae!A60,"")</f>
        <v/>
      </c>
    </row>
    <row r="61" spans="1:14" x14ac:dyDescent="0.25">
      <c r="M61" s="89" t="str">
        <f>IF(N61="","",IF(JJ_Wae!$B61&lt;&gt;"",JJ_Wae!$A61&amp;" Block "&amp;JJ_Wae!$B61,JJ_Wae!A61))</f>
        <v/>
      </c>
      <c r="N61" s="89" t="str">
        <f>IF(JJ_Wae!A61&lt;&gt;"",JJ_Wae!A61,"")</f>
        <v/>
      </c>
    </row>
    <row r="62" spans="1:14" x14ac:dyDescent="0.25">
      <c r="M62" s="89" t="str">
        <f>IF(N62="","",IF(JJ_Wae!$B62&lt;&gt;"",JJ_Wae!$A62&amp;" Block "&amp;JJ_Wae!$B62,JJ_Wae!A62))</f>
        <v/>
      </c>
      <c r="N62" s="89" t="str">
        <f>IF(JJ_Wae!A62&lt;&gt;"",JJ_Wae!A62,"")</f>
        <v/>
      </c>
    </row>
    <row r="63" spans="1:14" x14ac:dyDescent="0.25">
      <c r="M63" s="89" t="str">
        <f>IF(N63="","",IF(JJ_Wae!$B63&lt;&gt;"",JJ_Wae!$A63&amp;" Block "&amp;JJ_Wae!$B63,JJ_Wae!A63))</f>
        <v/>
      </c>
      <c r="N63" s="89" t="str">
        <f>IF(JJ_Wae!A63&lt;&gt;"",JJ_Wae!A63,"")</f>
        <v/>
      </c>
    </row>
    <row r="64" spans="1:14" x14ac:dyDescent="0.25">
      <c r="M64" s="89" t="str">
        <f>IF(N64="","",IF(JJ_Wae!$B64&lt;&gt;"",JJ_Wae!$A64&amp;" Block "&amp;JJ_Wae!$B64,JJ_Wae!A64))</f>
        <v/>
      </c>
      <c r="N64" s="89" t="str">
        <f>IF(JJ_Wae!A64&lt;&gt;"",JJ_Wae!A64,"")</f>
        <v/>
      </c>
    </row>
    <row r="65" spans="13:14" x14ac:dyDescent="0.25">
      <c r="M65" s="89" t="str">
        <f>IF(N65="","",IF(JJ_Wae!$B65&lt;&gt;"",JJ_Wae!$A65&amp;" Block "&amp;JJ_Wae!$B65,JJ_Wae!A65))</f>
        <v/>
      </c>
      <c r="N65" s="89" t="str">
        <f>IF(JJ_Wae!A65&lt;&gt;"",JJ_Wae!A65,"")</f>
        <v/>
      </c>
    </row>
    <row r="66" spans="13:14" x14ac:dyDescent="0.25">
      <c r="M66" s="89" t="str">
        <f>IF(N66="","",IF(JJ_Wae!$B66&lt;&gt;"",JJ_Wae!$A66&amp;" Block "&amp;JJ_Wae!$B66,JJ_Wae!A66))</f>
        <v/>
      </c>
      <c r="N66" s="89" t="str">
        <f>IF(JJ_Wae!A66&lt;&gt;"",JJ_Wae!A66,"")</f>
        <v/>
      </c>
    </row>
    <row r="67" spans="13:14" x14ac:dyDescent="0.25">
      <c r="M67" s="89" t="str">
        <f>IF(N67="","",IF(JJ_Wae!$B67&lt;&gt;"",JJ_Wae!$A67&amp;" Block "&amp;JJ_Wae!$B67,JJ_Wae!A67))</f>
        <v/>
      </c>
      <c r="N67" s="89" t="str">
        <f>IF(JJ_Wae!A67&lt;&gt;"",JJ_Wae!A67,"")</f>
        <v/>
      </c>
    </row>
    <row r="68" spans="13:14" x14ac:dyDescent="0.25">
      <c r="M68" s="89" t="str">
        <f>IF(N68="","",IF(JJ_Wae!$B68&lt;&gt;"",JJ_Wae!$A68&amp;" Block "&amp;JJ_Wae!$B68,JJ_Wae!A68))</f>
        <v/>
      </c>
      <c r="N68" s="89" t="str">
        <f>IF(JJ_Wae!A68&lt;&gt;"",JJ_Wae!A68,"")</f>
        <v/>
      </c>
    </row>
    <row r="69" spans="13:14" x14ac:dyDescent="0.25">
      <c r="M69" s="89" t="str">
        <f>IF(N69="","",IF(JJ_Wae!$B69&lt;&gt;"",JJ_Wae!$A69&amp;" Block "&amp;JJ_Wae!$B69,JJ_Wae!A69))</f>
        <v/>
      </c>
      <c r="N69" s="89" t="str">
        <f>IF(JJ_Wae!A69&lt;&gt;"",JJ_Wae!A69,"")</f>
        <v/>
      </c>
    </row>
    <row r="70" spans="13:14" x14ac:dyDescent="0.25">
      <c r="M70" s="89" t="str">
        <f>IF(N70="","",IF(JJ_Wae!$B70&lt;&gt;"",JJ_Wae!$A70&amp;" Block "&amp;JJ_Wae!$B70,JJ_Wae!A70))</f>
        <v/>
      </c>
      <c r="N70" s="89" t="str">
        <f>IF(JJ_Wae!A70&lt;&gt;"",JJ_Wae!A70,"")</f>
        <v/>
      </c>
    </row>
    <row r="71" spans="13:14" x14ac:dyDescent="0.25">
      <c r="M71" s="88"/>
      <c r="N71" s="88"/>
    </row>
    <row r="72" spans="13:14" x14ac:dyDescent="0.25">
      <c r="M72" s="88"/>
      <c r="N72" s="88"/>
    </row>
    <row r="73" spans="13:14" x14ac:dyDescent="0.25">
      <c r="M73" s="88"/>
      <c r="N73" s="88"/>
    </row>
    <row r="74" spans="13:14" x14ac:dyDescent="0.25">
      <c r="M74" s="88"/>
      <c r="N74" s="88"/>
    </row>
    <row r="75" spans="13:14" x14ac:dyDescent="0.25">
      <c r="M75" s="88"/>
      <c r="N75" s="88"/>
    </row>
    <row r="76" spans="13:14" x14ac:dyDescent="0.25">
      <c r="M76" s="88"/>
      <c r="N76" s="88"/>
    </row>
    <row r="77" spans="13:14" x14ac:dyDescent="0.25">
      <c r="M77" s="88"/>
      <c r="N77" s="88"/>
    </row>
    <row r="78" spans="13:14" x14ac:dyDescent="0.25">
      <c r="M78" s="88"/>
      <c r="N78" s="88"/>
    </row>
    <row r="79" spans="13:14" x14ac:dyDescent="0.25">
      <c r="M79" s="88"/>
      <c r="N79" s="88"/>
    </row>
    <row r="80" spans="13:14" x14ac:dyDescent="0.25">
      <c r="M80" s="88"/>
      <c r="N80" s="88"/>
    </row>
    <row r="193" spans="13:14" x14ac:dyDescent="0.25">
      <c r="M193" s="88"/>
      <c r="N193" s="88"/>
    </row>
    <row r="194" spans="13:14" x14ac:dyDescent="0.25">
      <c r="M194" s="88"/>
      <c r="N194" s="88"/>
    </row>
    <row r="195" spans="13:14" x14ac:dyDescent="0.25">
      <c r="M195" s="88"/>
      <c r="N195" s="88"/>
    </row>
    <row r="196" spans="13:14" x14ac:dyDescent="0.25">
      <c r="M196" s="88"/>
      <c r="N196" s="88"/>
    </row>
    <row r="197" spans="13:14" x14ac:dyDescent="0.25">
      <c r="M197" s="88"/>
      <c r="N197" s="88"/>
    </row>
    <row r="198" spans="13:14" x14ac:dyDescent="0.25">
      <c r="M198" s="88"/>
      <c r="N198" s="88"/>
    </row>
    <row r="199" spans="13:14" x14ac:dyDescent="0.25">
      <c r="M199" s="88"/>
      <c r="N199" s="88"/>
    </row>
    <row r="200" spans="13:14" x14ac:dyDescent="0.25">
      <c r="M200" s="88"/>
      <c r="N200" s="88"/>
    </row>
    <row r="201" spans="13:14" x14ac:dyDescent="0.25">
      <c r="M201" s="88"/>
      <c r="N201" s="88"/>
    </row>
    <row r="202" spans="13:14" x14ac:dyDescent="0.25">
      <c r="M202" s="88"/>
      <c r="N202" s="88"/>
    </row>
    <row r="203" spans="13:14" x14ac:dyDescent="0.25">
      <c r="M203" s="89"/>
      <c r="N203" s="89"/>
    </row>
    <row r="204" spans="13:14" x14ac:dyDescent="0.25">
      <c r="M204" s="89"/>
      <c r="N204" s="89"/>
    </row>
    <row r="205" spans="13:14" x14ac:dyDescent="0.25">
      <c r="M205" s="89"/>
      <c r="N205" s="89"/>
    </row>
    <row r="206" spans="13:14" x14ac:dyDescent="0.25">
      <c r="M206" s="89"/>
      <c r="N206" s="89"/>
    </row>
    <row r="207" spans="13:14" x14ac:dyDescent="0.25">
      <c r="M207" s="89"/>
      <c r="N207" s="89"/>
    </row>
    <row r="208" spans="13:14" x14ac:dyDescent="0.25">
      <c r="M208" s="89"/>
      <c r="N208" s="89"/>
    </row>
    <row r="209" spans="13:14" x14ac:dyDescent="0.25">
      <c r="M209" s="89"/>
      <c r="N209" s="89"/>
    </row>
    <row r="210" spans="13:14" x14ac:dyDescent="0.25">
      <c r="M210" s="89"/>
      <c r="N210" s="89"/>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A11:A60">
    <cfRule type="expression" dxfId="8" priority="20">
      <formula>AND($A11="",OR($B11&lt;&gt;"",SUM($C11:$J11)&lt;&gt;0))</formula>
    </cfRule>
  </conditionalFormatting>
  <conditionalFormatting sqref="B11:B60">
    <cfRule type="expression" dxfId="7" priority="12">
      <formula>AND($B11="",$A11&lt;&gt;"")</formula>
    </cfRule>
  </conditionalFormatting>
  <conditionalFormatting sqref="C11:F60 H11:H60">
    <cfRule type="expression" dxfId="6" priority="13">
      <formula>AND(C11="",OR($A11&lt;&gt;"",$B11&lt;&gt;""))</formula>
    </cfRule>
  </conditionalFormatting>
  <conditionalFormatting sqref="J11:J60">
    <cfRule type="expression" dxfId="5"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50"/>
  <sheetViews>
    <sheetView showGridLines="0" showOutlineSymbols="0" workbookViewId="0">
      <pane ySplit="10" topLeftCell="A11" activePane="bottomLeft" state="frozen"/>
      <selection pane="bottomLeft"/>
    </sheetView>
  </sheetViews>
  <sheetFormatPr baseColWidth="10" defaultColWidth="11.453125" defaultRowHeight="12.75" customHeight="1" x14ac:dyDescent="0.25"/>
  <cols>
    <col min="1" max="1" width="30.6328125" style="12" customWidth="1"/>
    <col min="2" max="2" width="10.6328125" style="13" customWidth="1"/>
    <col min="3" max="3" width="10.6328125" style="12" customWidth="1"/>
    <col min="4" max="4" width="12.6328125" style="12" customWidth="1"/>
    <col min="5" max="5" width="12.6328125" style="14" customWidth="1"/>
    <col min="6" max="6" width="12.6328125" style="13" customWidth="1"/>
    <col min="7" max="7" width="11.453125" style="13"/>
    <col min="8" max="8" width="15.36328125" style="12" customWidth="1"/>
    <col min="9" max="11" width="10.6328125" style="13" customWidth="1"/>
    <col min="12" max="12" width="10.6328125" style="12" customWidth="1"/>
    <col min="13" max="14" width="30.6328125" style="12" customWidth="1"/>
    <col min="15" max="15" width="10.6328125" style="13" customWidth="1"/>
    <col min="16" max="20" width="35.6328125" style="13" customWidth="1"/>
    <col min="21" max="21" width="15.6328125" style="13" customWidth="1"/>
    <col min="22" max="16384" width="11.453125" style="13"/>
  </cols>
  <sheetData>
    <row r="1" spans="1:20" ht="15.75" customHeight="1" x14ac:dyDescent="0.25">
      <c r="A1" s="6"/>
      <c r="B1" s="3"/>
      <c r="C1" s="9"/>
      <c r="D1" s="9"/>
      <c r="E1" s="9"/>
      <c r="F1" s="9"/>
      <c r="G1" s="9"/>
      <c r="H1" s="11"/>
      <c r="I1" s="9"/>
      <c r="J1" s="9"/>
      <c r="K1" s="9"/>
      <c r="L1" s="9"/>
      <c r="M1" s="9"/>
      <c r="N1" s="9"/>
      <c r="O1" s="9"/>
      <c r="P1" s="9"/>
      <c r="Q1" s="9"/>
      <c r="R1" s="9"/>
      <c r="S1" s="9"/>
    </row>
    <row r="2" spans="1:20" ht="15.75" customHeight="1" x14ac:dyDescent="0.25">
      <c r="A2" s="10"/>
      <c r="B2" s="10"/>
      <c r="C2" s="9"/>
      <c r="D2" s="9"/>
      <c r="E2" s="9"/>
      <c r="F2" s="9"/>
      <c r="G2" s="9"/>
      <c r="H2" s="10"/>
      <c r="I2" s="9"/>
      <c r="J2" s="9"/>
      <c r="K2" s="9"/>
      <c r="L2" s="10"/>
      <c r="M2" s="10"/>
      <c r="N2" s="10"/>
      <c r="O2" s="9"/>
      <c r="P2" s="9"/>
      <c r="Q2" s="9"/>
      <c r="R2" s="9"/>
      <c r="S2" s="9"/>
    </row>
    <row r="3" spans="1:20" ht="15.75" customHeight="1" x14ac:dyDescent="0.25">
      <c r="A3" s="10"/>
      <c r="B3" s="10"/>
      <c r="C3" s="9"/>
      <c r="D3" s="9"/>
      <c r="E3" s="9"/>
      <c r="F3" s="9"/>
      <c r="G3" s="9"/>
      <c r="H3" s="10"/>
      <c r="I3" s="9"/>
      <c r="J3" s="9"/>
      <c r="K3" s="9"/>
      <c r="L3" s="10"/>
      <c r="M3" s="10"/>
      <c r="N3" s="10"/>
      <c r="O3" s="9"/>
      <c r="P3" s="9"/>
      <c r="Q3" s="9"/>
      <c r="R3" s="9"/>
      <c r="S3" s="9"/>
    </row>
    <row r="4" spans="1:20" ht="15.75" customHeight="1" x14ac:dyDescent="0.25">
      <c r="A4" s="111" t="s">
        <v>1</v>
      </c>
      <c r="B4" s="10"/>
      <c r="C4" s="9"/>
      <c r="D4" s="9"/>
      <c r="E4" s="9"/>
      <c r="F4" s="9"/>
      <c r="G4" s="9"/>
      <c r="H4" s="10"/>
      <c r="I4" s="9"/>
      <c r="J4" s="9"/>
      <c r="K4" s="9"/>
      <c r="L4" s="10"/>
      <c r="M4" s="9"/>
      <c r="N4" s="9"/>
      <c r="O4" s="9"/>
      <c r="P4" s="9"/>
      <c r="Q4" s="9"/>
      <c r="R4" s="9"/>
      <c r="S4" s="9"/>
    </row>
    <row r="5" spans="1:20" ht="15.75" customHeight="1" x14ac:dyDescent="0.25">
      <c r="A5" s="168" t="str">
        <f>"Jahreserhebung Erzeuger Strom "&amp;U!$B$11</f>
        <v>Jahreserhebung Erzeuger Strom 2023</v>
      </c>
      <c r="B5" s="169"/>
      <c r="C5" s="169"/>
      <c r="D5" s="169"/>
      <c r="E5" s="169"/>
      <c r="F5" s="170"/>
      <c r="G5" s="9"/>
      <c r="H5" s="10"/>
      <c r="I5" s="9"/>
      <c r="J5" s="9"/>
      <c r="K5" s="9"/>
      <c r="L5" s="10"/>
      <c r="M5" s="9"/>
      <c r="N5" s="9"/>
      <c r="O5" s="9"/>
      <c r="P5" s="9"/>
      <c r="Q5" s="9"/>
      <c r="R5" s="9"/>
      <c r="S5" s="9"/>
    </row>
    <row r="6" spans="1:20" ht="15.75" customHeight="1" x14ac:dyDescent="0.25">
      <c r="A6" s="65" t="s">
        <v>3</v>
      </c>
      <c r="B6" s="171" t="str">
        <f>IF(U!$B$12&lt;&gt;"",U!$B$12,"")</f>
        <v/>
      </c>
      <c r="C6" s="172"/>
      <c r="D6" s="172"/>
      <c r="E6" s="172"/>
      <c r="F6" s="136"/>
      <c r="G6" s="9"/>
      <c r="H6" s="74" t="s">
        <v>125</v>
      </c>
      <c r="I6" s="9"/>
      <c r="J6" s="9"/>
      <c r="K6" s="9"/>
      <c r="L6" s="9"/>
      <c r="M6" s="9"/>
      <c r="N6" s="9"/>
      <c r="O6" s="9"/>
      <c r="P6" s="9"/>
      <c r="Q6" s="9"/>
      <c r="R6" s="9"/>
      <c r="S6" s="9"/>
    </row>
    <row r="7" spans="1:20" ht="15.75" customHeight="1" x14ac:dyDescent="0.25">
      <c r="A7" s="168" t="s">
        <v>103</v>
      </c>
      <c r="B7" s="169"/>
      <c r="C7" s="169"/>
      <c r="D7" s="169"/>
      <c r="E7" s="169"/>
      <c r="F7" s="170"/>
      <c r="G7" s="9"/>
      <c r="H7" s="74" t="s">
        <v>126</v>
      </c>
      <c r="I7" s="9"/>
      <c r="J7" s="9"/>
      <c r="K7" s="9"/>
      <c r="L7" s="9"/>
      <c r="M7" s="9"/>
      <c r="N7" s="9"/>
      <c r="O7" s="9"/>
      <c r="P7" s="9"/>
      <c r="Q7" s="9"/>
      <c r="R7" s="9"/>
      <c r="S7" s="9"/>
      <c r="T7" s="80" t="s">
        <v>92</v>
      </c>
    </row>
    <row r="8" spans="1:20" ht="25.5" customHeight="1" x14ac:dyDescent="0.25">
      <c r="A8" s="185" t="s">
        <v>79</v>
      </c>
      <c r="B8" s="161" t="s">
        <v>59</v>
      </c>
      <c r="C8" s="161" t="s">
        <v>60</v>
      </c>
      <c r="D8" s="161" t="s">
        <v>152</v>
      </c>
      <c r="E8" s="161" t="s">
        <v>129</v>
      </c>
      <c r="F8" s="161" t="s">
        <v>130</v>
      </c>
      <c r="G8" s="161" t="s">
        <v>114</v>
      </c>
      <c r="H8" s="161" t="s">
        <v>53</v>
      </c>
      <c r="I8" s="161" t="s">
        <v>57</v>
      </c>
      <c r="J8" s="161" t="s">
        <v>93</v>
      </c>
      <c r="K8" s="161" t="s">
        <v>58</v>
      </c>
      <c r="L8" s="161" t="s">
        <v>54</v>
      </c>
      <c r="M8" s="161" t="s">
        <v>55</v>
      </c>
      <c r="N8" s="161" t="s">
        <v>56</v>
      </c>
      <c r="O8" s="161" t="s">
        <v>94</v>
      </c>
      <c r="P8" s="161" t="s">
        <v>74</v>
      </c>
      <c r="Q8" s="161" t="s">
        <v>75</v>
      </c>
      <c r="R8" s="161" t="s">
        <v>76</v>
      </c>
      <c r="S8" s="161" t="s">
        <v>77</v>
      </c>
      <c r="T8" s="163" t="s">
        <v>78</v>
      </c>
    </row>
    <row r="9" spans="1:20" s="82" customFormat="1" ht="27" customHeight="1" x14ac:dyDescent="0.25">
      <c r="A9" s="184"/>
      <c r="B9" s="162"/>
      <c r="C9" s="162"/>
      <c r="D9" s="162"/>
      <c r="E9" s="162"/>
      <c r="F9" s="162"/>
      <c r="G9" s="162"/>
      <c r="H9" s="183"/>
      <c r="I9" s="162"/>
      <c r="J9" s="162"/>
      <c r="K9" s="162"/>
      <c r="L9" s="183"/>
      <c r="M9" s="183"/>
      <c r="N9" s="183"/>
      <c r="O9" s="162"/>
      <c r="P9" s="162"/>
      <c r="Q9" s="162"/>
      <c r="R9" s="162"/>
      <c r="S9" s="162"/>
      <c r="T9" s="164"/>
    </row>
    <row r="10" spans="1:20" s="82" customFormat="1" ht="12.5" x14ac:dyDescent="0.25">
      <c r="A10" s="29"/>
      <c r="B10" s="30" t="s">
        <v>67</v>
      </c>
      <c r="C10" s="30" t="s">
        <v>67</v>
      </c>
      <c r="D10" s="30" t="s">
        <v>0</v>
      </c>
      <c r="E10" s="30" t="s">
        <v>0</v>
      </c>
      <c r="F10" s="31" t="s">
        <v>0</v>
      </c>
      <c r="G10" s="30" t="s">
        <v>68</v>
      </c>
      <c r="H10" s="184"/>
      <c r="I10" s="31" t="s">
        <v>66</v>
      </c>
      <c r="J10" s="31" t="s">
        <v>66</v>
      </c>
      <c r="K10" s="31" t="s">
        <v>66</v>
      </c>
      <c r="L10" s="184"/>
      <c r="M10" s="184"/>
      <c r="N10" s="184"/>
      <c r="O10" s="31" t="s">
        <v>95</v>
      </c>
      <c r="P10" s="32" t="s">
        <v>80</v>
      </c>
      <c r="Q10" s="32" t="s">
        <v>80</v>
      </c>
      <c r="R10" s="32" t="s">
        <v>80</v>
      </c>
      <c r="S10" s="32" t="s">
        <v>80</v>
      </c>
      <c r="T10" s="81" t="s">
        <v>80</v>
      </c>
    </row>
    <row r="11" spans="1:20" s="82" customFormat="1" ht="12.5" x14ac:dyDescent="0.25">
      <c r="A11" s="33"/>
      <c r="B11" s="34"/>
      <c r="C11" s="49"/>
      <c r="D11" s="49"/>
      <c r="E11" s="49"/>
      <c r="F11" s="49"/>
      <c r="G11" s="107" t="str">
        <f>IF(SUM(B11)&gt;0,D11/B11*1000,"")</f>
        <v/>
      </c>
      <c r="H11" s="33"/>
      <c r="I11" s="38"/>
      <c r="J11" s="38"/>
      <c r="K11" s="38"/>
      <c r="L11" s="39"/>
      <c r="M11" s="33"/>
      <c r="N11" s="33"/>
      <c r="O11" s="42"/>
      <c r="P11" s="33"/>
      <c r="Q11" s="33"/>
      <c r="R11" s="33"/>
      <c r="S11" s="33"/>
      <c r="T11" s="33"/>
    </row>
    <row r="12" spans="1:20" s="82" customFormat="1" ht="12.75" customHeight="1" x14ac:dyDescent="0.25">
      <c r="A12" s="35"/>
      <c r="B12" s="36"/>
      <c r="C12" s="50"/>
      <c r="D12" s="50"/>
      <c r="E12" s="50"/>
      <c r="F12" s="50"/>
      <c r="G12" s="106" t="str">
        <f t="shared" ref="G12:G60" si="0">IF(SUM(B12)&gt;0,D12/B12*1000,"")</f>
        <v/>
      </c>
      <c r="H12" s="35"/>
      <c r="I12" s="42"/>
      <c r="J12" s="42"/>
      <c r="K12" s="42"/>
      <c r="L12" s="43"/>
      <c r="M12" s="35"/>
      <c r="N12" s="35"/>
      <c r="O12" s="42"/>
      <c r="P12" s="35"/>
      <c r="Q12" s="35"/>
      <c r="R12" s="35"/>
      <c r="S12" s="35"/>
      <c r="T12" s="35"/>
    </row>
    <row r="13" spans="1:20" s="82" customFormat="1" ht="12.75" customHeight="1" x14ac:dyDescent="0.25">
      <c r="A13" s="35"/>
      <c r="B13" s="36"/>
      <c r="C13" s="50"/>
      <c r="D13" s="50"/>
      <c r="E13" s="50"/>
      <c r="F13" s="50"/>
      <c r="G13" s="106" t="str">
        <f t="shared" si="0"/>
        <v/>
      </c>
      <c r="H13" s="35"/>
      <c r="I13" s="42"/>
      <c r="J13" s="42"/>
      <c r="K13" s="42"/>
      <c r="L13" s="43"/>
      <c r="M13" s="35"/>
      <c r="N13" s="35"/>
      <c r="O13" s="42"/>
      <c r="P13" s="35"/>
      <c r="Q13" s="35"/>
      <c r="R13" s="35"/>
      <c r="S13" s="35"/>
      <c r="T13" s="35"/>
    </row>
    <row r="14" spans="1:20" s="82" customFormat="1" ht="12.5" x14ac:dyDescent="0.25">
      <c r="A14" s="35"/>
      <c r="B14" s="36"/>
      <c r="C14" s="50"/>
      <c r="D14" s="50"/>
      <c r="E14" s="50"/>
      <c r="F14" s="50"/>
      <c r="G14" s="106" t="str">
        <f t="shared" si="0"/>
        <v/>
      </c>
      <c r="H14" s="35"/>
      <c r="I14" s="42"/>
      <c r="J14" s="42"/>
      <c r="K14" s="42"/>
      <c r="L14" s="43"/>
      <c r="M14" s="35"/>
      <c r="N14" s="35"/>
      <c r="O14" s="42"/>
      <c r="P14" s="35"/>
      <c r="Q14" s="35"/>
      <c r="R14" s="35"/>
      <c r="S14" s="35"/>
      <c r="T14" s="35"/>
    </row>
    <row r="15" spans="1:20" s="82" customFormat="1" ht="12.5" x14ac:dyDescent="0.25">
      <c r="A15" s="35"/>
      <c r="B15" s="36"/>
      <c r="C15" s="50"/>
      <c r="D15" s="50"/>
      <c r="E15" s="50"/>
      <c r="F15" s="50"/>
      <c r="G15" s="106" t="str">
        <f t="shared" si="0"/>
        <v/>
      </c>
      <c r="H15" s="35"/>
      <c r="I15" s="42"/>
      <c r="J15" s="42"/>
      <c r="K15" s="42"/>
      <c r="L15" s="43"/>
      <c r="M15" s="35"/>
      <c r="N15" s="35"/>
      <c r="O15" s="42"/>
      <c r="P15" s="35"/>
      <c r="Q15" s="35"/>
      <c r="R15" s="35"/>
      <c r="S15" s="35"/>
      <c r="T15" s="35"/>
    </row>
    <row r="16" spans="1:20" s="82" customFormat="1" ht="12.5" x14ac:dyDescent="0.25">
      <c r="A16" s="35"/>
      <c r="B16" s="36"/>
      <c r="C16" s="50"/>
      <c r="D16" s="50"/>
      <c r="E16" s="50"/>
      <c r="F16" s="50"/>
      <c r="G16" s="106" t="str">
        <f t="shared" si="0"/>
        <v/>
      </c>
      <c r="H16" s="35"/>
      <c r="I16" s="42"/>
      <c r="J16" s="42"/>
      <c r="K16" s="42"/>
      <c r="L16" s="43"/>
      <c r="M16" s="35"/>
      <c r="N16" s="35"/>
      <c r="O16" s="42"/>
      <c r="P16" s="35"/>
      <c r="Q16" s="35"/>
      <c r="R16" s="35"/>
      <c r="S16" s="35"/>
      <c r="T16" s="35"/>
    </row>
    <row r="17" spans="1:20" s="82" customFormat="1" ht="12.5" x14ac:dyDescent="0.25">
      <c r="A17" s="35"/>
      <c r="B17" s="36"/>
      <c r="C17" s="50"/>
      <c r="D17" s="50"/>
      <c r="E17" s="50"/>
      <c r="F17" s="50"/>
      <c r="G17" s="106" t="str">
        <f t="shared" si="0"/>
        <v/>
      </c>
      <c r="H17" s="35"/>
      <c r="I17" s="42"/>
      <c r="J17" s="42"/>
      <c r="K17" s="42"/>
      <c r="L17" s="43"/>
      <c r="M17" s="35"/>
      <c r="N17" s="35"/>
      <c r="O17" s="42"/>
      <c r="P17" s="35"/>
      <c r="Q17" s="35"/>
      <c r="R17" s="35"/>
      <c r="S17" s="35"/>
      <c r="T17" s="35"/>
    </row>
    <row r="18" spans="1:20" s="82" customFormat="1" ht="12.5" x14ac:dyDescent="0.25">
      <c r="A18" s="35"/>
      <c r="B18" s="36"/>
      <c r="C18" s="50"/>
      <c r="D18" s="50"/>
      <c r="E18" s="50"/>
      <c r="F18" s="50"/>
      <c r="G18" s="106" t="str">
        <f t="shared" si="0"/>
        <v/>
      </c>
      <c r="H18" s="35"/>
      <c r="I18" s="42"/>
      <c r="J18" s="42"/>
      <c r="K18" s="42"/>
      <c r="L18" s="43"/>
      <c r="M18" s="35"/>
      <c r="N18" s="35"/>
      <c r="O18" s="42"/>
      <c r="P18" s="35"/>
      <c r="Q18" s="35"/>
      <c r="R18" s="35"/>
      <c r="S18" s="35"/>
      <c r="T18" s="35"/>
    </row>
    <row r="19" spans="1:20" s="82" customFormat="1" ht="12.5" x14ac:dyDescent="0.25">
      <c r="A19" s="35"/>
      <c r="B19" s="36"/>
      <c r="C19" s="50"/>
      <c r="D19" s="50"/>
      <c r="E19" s="50"/>
      <c r="F19" s="50"/>
      <c r="G19" s="106" t="str">
        <f t="shared" si="0"/>
        <v/>
      </c>
      <c r="H19" s="35"/>
      <c r="I19" s="42"/>
      <c r="J19" s="42"/>
      <c r="K19" s="42"/>
      <c r="L19" s="43"/>
      <c r="M19" s="35"/>
      <c r="N19" s="35"/>
      <c r="O19" s="42"/>
      <c r="P19" s="35"/>
      <c r="Q19" s="35"/>
      <c r="R19" s="35"/>
      <c r="S19" s="35"/>
      <c r="T19" s="35"/>
    </row>
    <row r="20" spans="1:20" s="82" customFormat="1" ht="12.5" x14ac:dyDescent="0.25">
      <c r="A20" s="35"/>
      <c r="B20" s="36"/>
      <c r="C20" s="50"/>
      <c r="D20" s="50"/>
      <c r="E20" s="50"/>
      <c r="F20" s="50"/>
      <c r="G20" s="106" t="str">
        <f t="shared" si="0"/>
        <v/>
      </c>
      <c r="H20" s="35"/>
      <c r="I20" s="42"/>
      <c r="J20" s="42"/>
      <c r="K20" s="42"/>
      <c r="L20" s="43"/>
      <c r="M20" s="35"/>
      <c r="N20" s="35"/>
      <c r="O20" s="42"/>
      <c r="P20" s="35"/>
      <c r="Q20" s="35"/>
      <c r="R20" s="35"/>
      <c r="S20" s="35"/>
      <c r="T20" s="35"/>
    </row>
    <row r="21" spans="1:20" s="82" customFormat="1" ht="12.5" x14ac:dyDescent="0.25">
      <c r="A21" s="35"/>
      <c r="B21" s="36"/>
      <c r="C21" s="50"/>
      <c r="D21" s="50"/>
      <c r="E21" s="50"/>
      <c r="F21" s="50"/>
      <c r="G21" s="106" t="str">
        <f t="shared" si="0"/>
        <v/>
      </c>
      <c r="H21" s="35"/>
      <c r="I21" s="42"/>
      <c r="J21" s="42"/>
      <c r="K21" s="42"/>
      <c r="L21" s="43"/>
      <c r="M21" s="35"/>
      <c r="N21" s="35"/>
      <c r="O21" s="42"/>
      <c r="P21" s="35"/>
      <c r="Q21" s="35"/>
      <c r="R21" s="35"/>
      <c r="S21" s="35"/>
      <c r="T21" s="35"/>
    </row>
    <row r="22" spans="1:20" s="82" customFormat="1" ht="12.5" x14ac:dyDescent="0.25">
      <c r="A22" s="35"/>
      <c r="B22" s="36"/>
      <c r="C22" s="50"/>
      <c r="D22" s="50"/>
      <c r="E22" s="50"/>
      <c r="F22" s="50"/>
      <c r="G22" s="106" t="str">
        <f t="shared" si="0"/>
        <v/>
      </c>
      <c r="H22" s="35"/>
      <c r="I22" s="42"/>
      <c r="J22" s="42"/>
      <c r="K22" s="42"/>
      <c r="L22" s="43"/>
      <c r="M22" s="35"/>
      <c r="N22" s="35"/>
      <c r="O22" s="42"/>
      <c r="P22" s="35"/>
      <c r="Q22" s="35"/>
      <c r="R22" s="35"/>
      <c r="S22" s="35"/>
      <c r="T22" s="35"/>
    </row>
    <row r="23" spans="1:20" s="82" customFormat="1" ht="12.5" x14ac:dyDescent="0.25">
      <c r="A23" s="35"/>
      <c r="B23" s="36"/>
      <c r="C23" s="50"/>
      <c r="D23" s="50"/>
      <c r="E23" s="50"/>
      <c r="F23" s="50"/>
      <c r="G23" s="106" t="str">
        <f t="shared" si="0"/>
        <v/>
      </c>
      <c r="H23" s="35"/>
      <c r="I23" s="42"/>
      <c r="J23" s="42"/>
      <c r="K23" s="42"/>
      <c r="L23" s="43"/>
      <c r="M23" s="35"/>
      <c r="N23" s="35"/>
      <c r="O23" s="42"/>
      <c r="P23" s="35"/>
      <c r="Q23" s="35"/>
      <c r="R23" s="35"/>
      <c r="S23" s="35"/>
      <c r="T23" s="35"/>
    </row>
    <row r="24" spans="1:20" s="82" customFormat="1" ht="12.5" x14ac:dyDescent="0.25">
      <c r="A24" s="35"/>
      <c r="B24" s="36"/>
      <c r="C24" s="50"/>
      <c r="D24" s="50"/>
      <c r="E24" s="50"/>
      <c r="F24" s="50"/>
      <c r="G24" s="106" t="str">
        <f t="shared" si="0"/>
        <v/>
      </c>
      <c r="H24" s="35"/>
      <c r="I24" s="42"/>
      <c r="J24" s="42"/>
      <c r="K24" s="42"/>
      <c r="L24" s="43"/>
      <c r="M24" s="35"/>
      <c r="N24" s="35"/>
      <c r="O24" s="42"/>
      <c r="P24" s="35"/>
      <c r="Q24" s="35"/>
      <c r="R24" s="35"/>
      <c r="S24" s="35"/>
      <c r="T24" s="35"/>
    </row>
    <row r="25" spans="1:20" s="82" customFormat="1" ht="12.5" x14ac:dyDescent="0.25">
      <c r="A25" s="35"/>
      <c r="B25" s="36"/>
      <c r="C25" s="50"/>
      <c r="D25" s="50"/>
      <c r="E25" s="50"/>
      <c r="F25" s="50"/>
      <c r="G25" s="106" t="str">
        <f t="shared" si="0"/>
        <v/>
      </c>
      <c r="H25" s="35"/>
      <c r="I25" s="42"/>
      <c r="J25" s="42"/>
      <c r="K25" s="42"/>
      <c r="L25" s="43"/>
      <c r="M25" s="35"/>
      <c r="N25" s="35"/>
      <c r="O25" s="42"/>
      <c r="P25" s="35"/>
      <c r="Q25" s="35"/>
      <c r="R25" s="35"/>
      <c r="S25" s="35"/>
      <c r="T25" s="35"/>
    </row>
    <row r="26" spans="1:20" s="82" customFormat="1" ht="12.5" x14ac:dyDescent="0.25">
      <c r="A26" s="35"/>
      <c r="B26" s="36"/>
      <c r="C26" s="50"/>
      <c r="D26" s="50"/>
      <c r="E26" s="50"/>
      <c r="F26" s="50"/>
      <c r="G26" s="106" t="str">
        <f t="shared" si="0"/>
        <v/>
      </c>
      <c r="H26" s="35"/>
      <c r="I26" s="42"/>
      <c r="J26" s="42"/>
      <c r="K26" s="42"/>
      <c r="L26" s="43"/>
      <c r="M26" s="35"/>
      <c r="N26" s="35"/>
      <c r="O26" s="42"/>
      <c r="P26" s="35"/>
      <c r="Q26" s="35"/>
      <c r="R26" s="35"/>
      <c r="S26" s="35"/>
      <c r="T26" s="35"/>
    </row>
    <row r="27" spans="1:20" ht="12.5" x14ac:dyDescent="0.25">
      <c r="A27" s="35"/>
      <c r="B27" s="36"/>
      <c r="C27" s="50"/>
      <c r="D27" s="50"/>
      <c r="E27" s="50"/>
      <c r="F27" s="50"/>
      <c r="G27" s="106" t="str">
        <f t="shared" si="0"/>
        <v/>
      </c>
      <c r="H27" s="35"/>
      <c r="I27" s="42"/>
      <c r="J27" s="42"/>
      <c r="K27" s="42"/>
      <c r="L27" s="43"/>
      <c r="M27" s="35"/>
      <c r="N27" s="35"/>
      <c r="O27" s="42"/>
      <c r="P27" s="35"/>
      <c r="Q27" s="35"/>
      <c r="R27" s="35"/>
      <c r="S27" s="35"/>
      <c r="T27" s="35"/>
    </row>
    <row r="28" spans="1:20" ht="12.5" x14ac:dyDescent="0.25">
      <c r="A28" s="35"/>
      <c r="B28" s="36"/>
      <c r="C28" s="50"/>
      <c r="D28" s="50"/>
      <c r="E28" s="50"/>
      <c r="F28" s="50"/>
      <c r="G28" s="106" t="str">
        <f t="shared" si="0"/>
        <v/>
      </c>
      <c r="H28" s="35"/>
      <c r="I28" s="42"/>
      <c r="J28" s="42"/>
      <c r="K28" s="42"/>
      <c r="L28" s="43"/>
      <c r="M28" s="35"/>
      <c r="N28" s="35"/>
      <c r="O28" s="42"/>
      <c r="P28" s="35"/>
      <c r="Q28" s="35"/>
      <c r="R28" s="35"/>
      <c r="S28" s="35"/>
      <c r="T28" s="35"/>
    </row>
    <row r="29" spans="1:20" ht="12.5" x14ac:dyDescent="0.25">
      <c r="A29" s="35"/>
      <c r="B29" s="36"/>
      <c r="C29" s="50"/>
      <c r="D29" s="50"/>
      <c r="E29" s="50"/>
      <c r="F29" s="50"/>
      <c r="G29" s="106" t="str">
        <f t="shared" si="0"/>
        <v/>
      </c>
      <c r="H29" s="35"/>
      <c r="I29" s="42"/>
      <c r="J29" s="42"/>
      <c r="K29" s="42"/>
      <c r="L29" s="43"/>
      <c r="M29" s="35"/>
      <c r="N29" s="35"/>
      <c r="O29" s="42"/>
      <c r="P29" s="35"/>
      <c r="Q29" s="35"/>
      <c r="R29" s="35"/>
      <c r="S29" s="35"/>
      <c r="T29" s="35"/>
    </row>
    <row r="30" spans="1:20" ht="12.5" x14ac:dyDescent="0.25">
      <c r="A30" s="35"/>
      <c r="B30" s="36"/>
      <c r="C30" s="50"/>
      <c r="D30" s="50"/>
      <c r="E30" s="50"/>
      <c r="F30" s="50"/>
      <c r="G30" s="106" t="str">
        <f t="shared" si="0"/>
        <v/>
      </c>
      <c r="H30" s="35"/>
      <c r="I30" s="42"/>
      <c r="J30" s="42"/>
      <c r="K30" s="42"/>
      <c r="L30" s="43"/>
      <c r="M30" s="35"/>
      <c r="N30" s="35"/>
      <c r="O30" s="42"/>
      <c r="P30" s="35"/>
      <c r="Q30" s="35"/>
      <c r="R30" s="35"/>
      <c r="S30" s="35"/>
      <c r="T30" s="35"/>
    </row>
    <row r="31" spans="1:20" ht="12.5" x14ac:dyDescent="0.25">
      <c r="A31" s="35"/>
      <c r="B31" s="36"/>
      <c r="C31" s="50"/>
      <c r="D31" s="50"/>
      <c r="E31" s="50"/>
      <c r="F31" s="50"/>
      <c r="G31" s="106" t="str">
        <f t="shared" si="0"/>
        <v/>
      </c>
      <c r="H31" s="35"/>
      <c r="I31" s="42"/>
      <c r="J31" s="42"/>
      <c r="K31" s="42"/>
      <c r="L31" s="43"/>
      <c r="M31" s="35"/>
      <c r="N31" s="35"/>
      <c r="O31" s="42"/>
      <c r="P31" s="35"/>
      <c r="Q31" s="35"/>
      <c r="R31" s="35"/>
      <c r="S31" s="35"/>
      <c r="T31" s="35"/>
    </row>
    <row r="32" spans="1:20" ht="12.5" x14ac:dyDescent="0.25">
      <c r="A32" s="35"/>
      <c r="B32" s="36"/>
      <c r="C32" s="50"/>
      <c r="D32" s="50"/>
      <c r="E32" s="50"/>
      <c r="F32" s="50"/>
      <c r="G32" s="106" t="str">
        <f t="shared" si="0"/>
        <v/>
      </c>
      <c r="H32" s="35"/>
      <c r="I32" s="42"/>
      <c r="J32" s="42"/>
      <c r="K32" s="42"/>
      <c r="L32" s="43"/>
      <c r="M32" s="35"/>
      <c r="N32" s="35"/>
      <c r="O32" s="42"/>
      <c r="P32" s="35"/>
      <c r="Q32" s="35"/>
      <c r="R32" s="35"/>
      <c r="S32" s="35"/>
      <c r="T32" s="35"/>
    </row>
    <row r="33" spans="1:20" ht="12.5" x14ac:dyDescent="0.25">
      <c r="A33" s="35"/>
      <c r="B33" s="36"/>
      <c r="C33" s="50"/>
      <c r="D33" s="50"/>
      <c r="E33" s="50"/>
      <c r="F33" s="50"/>
      <c r="G33" s="106" t="str">
        <f t="shared" si="0"/>
        <v/>
      </c>
      <c r="H33" s="35"/>
      <c r="I33" s="42"/>
      <c r="J33" s="42"/>
      <c r="K33" s="42"/>
      <c r="L33" s="43"/>
      <c r="M33" s="35"/>
      <c r="N33" s="35"/>
      <c r="O33" s="42"/>
      <c r="P33" s="35"/>
      <c r="Q33" s="35"/>
      <c r="R33" s="35"/>
      <c r="S33" s="35"/>
      <c r="T33" s="35"/>
    </row>
    <row r="34" spans="1:20" ht="12.5" x14ac:dyDescent="0.25">
      <c r="A34" s="35"/>
      <c r="B34" s="36"/>
      <c r="C34" s="50"/>
      <c r="D34" s="50"/>
      <c r="E34" s="50"/>
      <c r="F34" s="50"/>
      <c r="G34" s="106" t="str">
        <f t="shared" si="0"/>
        <v/>
      </c>
      <c r="H34" s="35"/>
      <c r="I34" s="42"/>
      <c r="J34" s="42"/>
      <c r="K34" s="42"/>
      <c r="L34" s="43"/>
      <c r="M34" s="35"/>
      <c r="N34" s="35"/>
      <c r="O34" s="42"/>
      <c r="P34" s="35"/>
      <c r="Q34" s="35"/>
      <c r="R34" s="35"/>
      <c r="S34" s="35"/>
      <c r="T34" s="35"/>
    </row>
    <row r="35" spans="1:20" ht="12.5" x14ac:dyDescent="0.25">
      <c r="A35" s="35"/>
      <c r="B35" s="36"/>
      <c r="C35" s="50"/>
      <c r="D35" s="50"/>
      <c r="E35" s="50"/>
      <c r="F35" s="50"/>
      <c r="G35" s="106" t="str">
        <f t="shared" si="0"/>
        <v/>
      </c>
      <c r="H35" s="35"/>
      <c r="I35" s="42"/>
      <c r="J35" s="42"/>
      <c r="K35" s="42"/>
      <c r="L35" s="43"/>
      <c r="M35" s="35"/>
      <c r="N35" s="35"/>
      <c r="O35" s="42"/>
      <c r="P35" s="35"/>
      <c r="Q35" s="35"/>
      <c r="R35" s="35"/>
      <c r="S35" s="35"/>
      <c r="T35" s="35"/>
    </row>
    <row r="36" spans="1:20" ht="12.5" x14ac:dyDescent="0.25">
      <c r="A36" s="35"/>
      <c r="B36" s="36"/>
      <c r="C36" s="50"/>
      <c r="D36" s="50"/>
      <c r="E36" s="50"/>
      <c r="F36" s="50"/>
      <c r="G36" s="106" t="str">
        <f t="shared" si="0"/>
        <v/>
      </c>
      <c r="H36" s="35"/>
      <c r="I36" s="42"/>
      <c r="J36" s="42"/>
      <c r="K36" s="42"/>
      <c r="L36" s="43"/>
      <c r="M36" s="35"/>
      <c r="N36" s="35"/>
      <c r="O36" s="42"/>
      <c r="P36" s="35"/>
      <c r="Q36" s="35"/>
      <c r="R36" s="35"/>
      <c r="S36" s="35"/>
      <c r="T36" s="35"/>
    </row>
    <row r="37" spans="1:20" ht="12.5" x14ac:dyDescent="0.25">
      <c r="A37" s="35"/>
      <c r="B37" s="36"/>
      <c r="C37" s="50"/>
      <c r="D37" s="50"/>
      <c r="E37" s="50"/>
      <c r="F37" s="50"/>
      <c r="G37" s="106" t="str">
        <f t="shared" si="0"/>
        <v/>
      </c>
      <c r="H37" s="35"/>
      <c r="I37" s="42"/>
      <c r="J37" s="42"/>
      <c r="K37" s="42"/>
      <c r="L37" s="43"/>
      <c r="M37" s="35"/>
      <c r="N37" s="35"/>
      <c r="O37" s="42"/>
      <c r="P37" s="35"/>
      <c r="Q37" s="35"/>
      <c r="R37" s="35"/>
      <c r="S37" s="35"/>
      <c r="T37" s="35"/>
    </row>
    <row r="38" spans="1:20" ht="12.5" x14ac:dyDescent="0.25">
      <c r="A38" s="35"/>
      <c r="B38" s="36"/>
      <c r="C38" s="50"/>
      <c r="D38" s="50"/>
      <c r="E38" s="50"/>
      <c r="F38" s="50"/>
      <c r="G38" s="106" t="str">
        <f t="shared" si="0"/>
        <v/>
      </c>
      <c r="H38" s="35"/>
      <c r="I38" s="42"/>
      <c r="J38" s="42"/>
      <c r="K38" s="42"/>
      <c r="L38" s="43"/>
      <c r="M38" s="35"/>
      <c r="N38" s="35"/>
      <c r="O38" s="42"/>
      <c r="P38" s="35"/>
      <c r="Q38" s="35"/>
      <c r="R38" s="35"/>
      <c r="S38" s="35"/>
      <c r="T38" s="35"/>
    </row>
    <row r="39" spans="1:20" ht="12.5" x14ac:dyDescent="0.25">
      <c r="A39" s="35"/>
      <c r="B39" s="36"/>
      <c r="C39" s="50"/>
      <c r="D39" s="50"/>
      <c r="E39" s="50"/>
      <c r="F39" s="50"/>
      <c r="G39" s="106" t="str">
        <f t="shared" si="0"/>
        <v/>
      </c>
      <c r="H39" s="35"/>
      <c r="I39" s="42"/>
      <c r="J39" s="42"/>
      <c r="K39" s="42"/>
      <c r="L39" s="43"/>
      <c r="M39" s="35"/>
      <c r="N39" s="35"/>
      <c r="O39" s="42"/>
      <c r="P39" s="35"/>
      <c r="Q39" s="35"/>
      <c r="R39" s="35"/>
      <c r="S39" s="35"/>
      <c r="T39" s="35"/>
    </row>
    <row r="40" spans="1:20" ht="12.5" x14ac:dyDescent="0.25">
      <c r="A40" s="35"/>
      <c r="B40" s="36"/>
      <c r="C40" s="50"/>
      <c r="D40" s="50"/>
      <c r="E40" s="50"/>
      <c r="F40" s="50"/>
      <c r="G40" s="106" t="str">
        <f t="shared" si="0"/>
        <v/>
      </c>
      <c r="H40" s="35"/>
      <c r="I40" s="42"/>
      <c r="J40" s="42"/>
      <c r="K40" s="42"/>
      <c r="L40" s="43"/>
      <c r="M40" s="35"/>
      <c r="N40" s="35"/>
      <c r="O40" s="42"/>
      <c r="P40" s="35"/>
      <c r="Q40" s="35"/>
      <c r="R40" s="35"/>
      <c r="S40" s="35"/>
      <c r="T40" s="35"/>
    </row>
    <row r="41" spans="1:20" ht="12.5" x14ac:dyDescent="0.25">
      <c r="A41" s="35"/>
      <c r="B41" s="36"/>
      <c r="C41" s="50"/>
      <c r="D41" s="50"/>
      <c r="E41" s="50"/>
      <c r="F41" s="50"/>
      <c r="G41" s="106" t="str">
        <f t="shared" si="0"/>
        <v/>
      </c>
      <c r="H41" s="35"/>
      <c r="I41" s="42"/>
      <c r="J41" s="42"/>
      <c r="K41" s="42"/>
      <c r="L41" s="43"/>
      <c r="M41" s="35"/>
      <c r="N41" s="35"/>
      <c r="O41" s="42"/>
      <c r="P41" s="35"/>
      <c r="Q41" s="35"/>
      <c r="R41" s="35"/>
      <c r="S41" s="35"/>
      <c r="T41" s="35"/>
    </row>
    <row r="42" spans="1:20" ht="12.5" x14ac:dyDescent="0.25">
      <c r="A42" s="35"/>
      <c r="B42" s="36"/>
      <c r="C42" s="50"/>
      <c r="D42" s="50"/>
      <c r="E42" s="50"/>
      <c r="F42" s="50"/>
      <c r="G42" s="106" t="str">
        <f t="shared" si="0"/>
        <v/>
      </c>
      <c r="H42" s="35"/>
      <c r="I42" s="42"/>
      <c r="J42" s="42"/>
      <c r="K42" s="42"/>
      <c r="L42" s="43"/>
      <c r="M42" s="35"/>
      <c r="N42" s="35"/>
      <c r="O42" s="42"/>
      <c r="P42" s="35"/>
      <c r="Q42" s="35"/>
      <c r="R42" s="35"/>
      <c r="S42" s="35"/>
      <c r="T42" s="35"/>
    </row>
    <row r="43" spans="1:20" ht="12.5" x14ac:dyDescent="0.25">
      <c r="A43" s="35"/>
      <c r="B43" s="36"/>
      <c r="C43" s="50"/>
      <c r="D43" s="50"/>
      <c r="E43" s="50"/>
      <c r="F43" s="50"/>
      <c r="G43" s="106" t="str">
        <f t="shared" si="0"/>
        <v/>
      </c>
      <c r="H43" s="35"/>
      <c r="I43" s="42"/>
      <c r="J43" s="42"/>
      <c r="K43" s="42"/>
      <c r="L43" s="43"/>
      <c r="M43" s="35"/>
      <c r="N43" s="35"/>
      <c r="O43" s="42"/>
      <c r="P43" s="35"/>
      <c r="Q43" s="35"/>
      <c r="R43" s="35"/>
      <c r="S43" s="35"/>
      <c r="T43" s="35"/>
    </row>
    <row r="44" spans="1:20" ht="12.5" x14ac:dyDescent="0.25">
      <c r="A44" s="35"/>
      <c r="B44" s="36"/>
      <c r="C44" s="50"/>
      <c r="D44" s="50"/>
      <c r="E44" s="50"/>
      <c r="F44" s="50"/>
      <c r="G44" s="106" t="str">
        <f t="shared" si="0"/>
        <v/>
      </c>
      <c r="H44" s="35"/>
      <c r="I44" s="42"/>
      <c r="J44" s="42"/>
      <c r="K44" s="42"/>
      <c r="L44" s="43"/>
      <c r="M44" s="35"/>
      <c r="N44" s="35"/>
      <c r="O44" s="42"/>
      <c r="P44" s="35"/>
      <c r="Q44" s="35"/>
      <c r="R44" s="35"/>
      <c r="S44" s="35"/>
      <c r="T44" s="35"/>
    </row>
    <row r="45" spans="1:20" ht="12.5" x14ac:dyDescent="0.25">
      <c r="A45" s="35"/>
      <c r="B45" s="36"/>
      <c r="C45" s="50"/>
      <c r="D45" s="50"/>
      <c r="E45" s="50"/>
      <c r="F45" s="50"/>
      <c r="G45" s="106" t="str">
        <f t="shared" si="0"/>
        <v/>
      </c>
      <c r="H45" s="35"/>
      <c r="I45" s="42"/>
      <c r="J45" s="42"/>
      <c r="K45" s="42"/>
      <c r="L45" s="43"/>
      <c r="M45" s="35"/>
      <c r="N45" s="35"/>
      <c r="O45" s="42"/>
      <c r="P45" s="35"/>
      <c r="Q45" s="35"/>
      <c r="R45" s="35"/>
      <c r="S45" s="35"/>
      <c r="T45" s="35"/>
    </row>
    <row r="46" spans="1:20" ht="12.5" x14ac:dyDescent="0.25">
      <c r="A46" s="35"/>
      <c r="B46" s="36"/>
      <c r="C46" s="50"/>
      <c r="D46" s="50"/>
      <c r="E46" s="50"/>
      <c r="F46" s="50"/>
      <c r="G46" s="106" t="str">
        <f t="shared" si="0"/>
        <v/>
      </c>
      <c r="H46" s="35"/>
      <c r="I46" s="42"/>
      <c r="J46" s="42"/>
      <c r="K46" s="42"/>
      <c r="L46" s="43"/>
      <c r="M46" s="35"/>
      <c r="N46" s="35"/>
      <c r="O46" s="42"/>
      <c r="P46" s="35"/>
      <c r="Q46" s="35"/>
      <c r="R46" s="35"/>
      <c r="S46" s="35"/>
      <c r="T46" s="35"/>
    </row>
    <row r="47" spans="1:20" ht="12.5" x14ac:dyDescent="0.25">
      <c r="A47" s="35"/>
      <c r="B47" s="36"/>
      <c r="C47" s="50"/>
      <c r="D47" s="50"/>
      <c r="E47" s="50"/>
      <c r="F47" s="50"/>
      <c r="G47" s="106" t="str">
        <f t="shared" si="0"/>
        <v/>
      </c>
      <c r="H47" s="35"/>
      <c r="I47" s="42"/>
      <c r="J47" s="42"/>
      <c r="K47" s="42"/>
      <c r="L47" s="43"/>
      <c r="M47" s="35"/>
      <c r="N47" s="35"/>
      <c r="O47" s="42"/>
      <c r="P47" s="35"/>
      <c r="Q47" s="35"/>
      <c r="R47" s="35"/>
      <c r="S47" s="35"/>
      <c r="T47" s="35"/>
    </row>
    <row r="48" spans="1:20" ht="12.5" x14ac:dyDescent="0.25">
      <c r="A48" s="35"/>
      <c r="B48" s="36"/>
      <c r="C48" s="50"/>
      <c r="D48" s="50"/>
      <c r="E48" s="50"/>
      <c r="F48" s="50"/>
      <c r="G48" s="106" t="str">
        <f t="shared" si="0"/>
        <v/>
      </c>
      <c r="H48" s="35"/>
      <c r="I48" s="42"/>
      <c r="J48" s="42"/>
      <c r="K48" s="42"/>
      <c r="L48" s="43"/>
      <c r="M48" s="35"/>
      <c r="N48" s="35"/>
      <c r="O48" s="42"/>
      <c r="P48" s="35"/>
      <c r="Q48" s="35"/>
      <c r="R48" s="35"/>
      <c r="S48" s="35"/>
      <c r="T48" s="35"/>
    </row>
    <row r="49" spans="1:20" ht="12.5" x14ac:dyDescent="0.25">
      <c r="A49" s="35"/>
      <c r="B49" s="36"/>
      <c r="C49" s="50"/>
      <c r="D49" s="50"/>
      <c r="E49" s="50"/>
      <c r="F49" s="50"/>
      <c r="G49" s="106" t="str">
        <f t="shared" si="0"/>
        <v/>
      </c>
      <c r="H49" s="35"/>
      <c r="I49" s="42"/>
      <c r="J49" s="42"/>
      <c r="K49" s="42"/>
      <c r="L49" s="43"/>
      <c r="M49" s="35"/>
      <c r="N49" s="35"/>
      <c r="O49" s="42"/>
      <c r="P49" s="35"/>
      <c r="Q49" s="35"/>
      <c r="R49" s="35"/>
      <c r="S49" s="35"/>
      <c r="T49" s="35"/>
    </row>
    <row r="50" spans="1:20" ht="12.5" x14ac:dyDescent="0.25">
      <c r="A50" s="35"/>
      <c r="B50" s="36"/>
      <c r="C50" s="50"/>
      <c r="D50" s="50"/>
      <c r="E50" s="50"/>
      <c r="F50" s="50"/>
      <c r="G50" s="106" t="str">
        <f t="shared" si="0"/>
        <v/>
      </c>
      <c r="H50" s="35"/>
      <c r="I50" s="42"/>
      <c r="J50" s="42"/>
      <c r="K50" s="42"/>
      <c r="L50" s="43"/>
      <c r="M50" s="35"/>
      <c r="N50" s="35"/>
      <c r="O50" s="42"/>
      <c r="P50" s="35"/>
      <c r="Q50" s="35"/>
      <c r="R50" s="35"/>
      <c r="S50" s="35"/>
      <c r="T50" s="35"/>
    </row>
    <row r="51" spans="1:20" ht="12.5" x14ac:dyDescent="0.25">
      <c r="A51" s="35"/>
      <c r="B51" s="36"/>
      <c r="C51" s="50"/>
      <c r="D51" s="50"/>
      <c r="E51" s="50"/>
      <c r="F51" s="50"/>
      <c r="G51" s="106" t="str">
        <f t="shared" si="0"/>
        <v/>
      </c>
      <c r="H51" s="35"/>
      <c r="I51" s="42"/>
      <c r="J51" s="42"/>
      <c r="K51" s="42"/>
      <c r="L51" s="43"/>
      <c r="M51" s="35"/>
      <c r="N51" s="35"/>
      <c r="O51" s="42"/>
      <c r="P51" s="35"/>
      <c r="Q51" s="35"/>
      <c r="R51" s="35"/>
      <c r="S51" s="35"/>
      <c r="T51" s="35"/>
    </row>
    <row r="52" spans="1:20" ht="12.5" x14ac:dyDescent="0.25">
      <c r="A52" s="35"/>
      <c r="B52" s="36"/>
      <c r="C52" s="50"/>
      <c r="D52" s="50"/>
      <c r="E52" s="50"/>
      <c r="F52" s="50"/>
      <c r="G52" s="106" t="str">
        <f t="shared" si="0"/>
        <v/>
      </c>
      <c r="H52" s="35"/>
      <c r="I52" s="42"/>
      <c r="J52" s="42"/>
      <c r="K52" s="42"/>
      <c r="L52" s="43"/>
      <c r="M52" s="35"/>
      <c r="N52" s="35"/>
      <c r="O52" s="42"/>
      <c r="P52" s="35"/>
      <c r="Q52" s="35"/>
      <c r="R52" s="35"/>
      <c r="S52" s="35"/>
      <c r="T52" s="35"/>
    </row>
    <row r="53" spans="1:20" ht="12.5" x14ac:dyDescent="0.25">
      <c r="A53" s="35"/>
      <c r="B53" s="36"/>
      <c r="C53" s="50"/>
      <c r="D53" s="50"/>
      <c r="E53" s="50"/>
      <c r="F53" s="50"/>
      <c r="G53" s="106" t="str">
        <f t="shared" si="0"/>
        <v/>
      </c>
      <c r="H53" s="35"/>
      <c r="I53" s="42"/>
      <c r="J53" s="42"/>
      <c r="K53" s="42"/>
      <c r="L53" s="43"/>
      <c r="M53" s="35"/>
      <c r="N53" s="35"/>
      <c r="O53" s="42"/>
      <c r="P53" s="35"/>
      <c r="Q53" s="35"/>
      <c r="R53" s="35"/>
      <c r="S53" s="35"/>
      <c r="T53" s="35"/>
    </row>
    <row r="54" spans="1:20" ht="12.5" x14ac:dyDescent="0.25">
      <c r="A54" s="35"/>
      <c r="B54" s="36"/>
      <c r="C54" s="50"/>
      <c r="D54" s="50"/>
      <c r="E54" s="50"/>
      <c r="F54" s="50"/>
      <c r="G54" s="106" t="str">
        <f t="shared" si="0"/>
        <v/>
      </c>
      <c r="H54" s="35"/>
      <c r="I54" s="42"/>
      <c r="J54" s="42"/>
      <c r="K54" s="42"/>
      <c r="L54" s="43"/>
      <c r="M54" s="35"/>
      <c r="N54" s="35"/>
      <c r="O54" s="42"/>
      <c r="P54" s="35"/>
      <c r="Q54" s="35"/>
      <c r="R54" s="35"/>
      <c r="S54" s="35"/>
      <c r="T54" s="35"/>
    </row>
    <row r="55" spans="1:20" ht="12.5" x14ac:dyDescent="0.25">
      <c r="A55" s="35"/>
      <c r="B55" s="36"/>
      <c r="C55" s="50"/>
      <c r="D55" s="50"/>
      <c r="E55" s="50"/>
      <c r="F55" s="50"/>
      <c r="G55" s="106" t="str">
        <f t="shared" si="0"/>
        <v/>
      </c>
      <c r="H55" s="35"/>
      <c r="I55" s="42"/>
      <c r="J55" s="42"/>
      <c r="K55" s="42"/>
      <c r="L55" s="43"/>
      <c r="M55" s="35"/>
      <c r="N55" s="35"/>
      <c r="O55" s="42"/>
      <c r="P55" s="35"/>
      <c r="Q55" s="35"/>
      <c r="R55" s="35"/>
      <c r="S55" s="35"/>
      <c r="T55" s="35"/>
    </row>
    <row r="56" spans="1:20" ht="12.5" x14ac:dyDescent="0.25">
      <c r="A56" s="35"/>
      <c r="B56" s="36"/>
      <c r="C56" s="50"/>
      <c r="D56" s="50"/>
      <c r="E56" s="50"/>
      <c r="F56" s="50"/>
      <c r="G56" s="106" t="str">
        <f t="shared" si="0"/>
        <v/>
      </c>
      <c r="H56" s="35"/>
      <c r="I56" s="42"/>
      <c r="J56" s="42"/>
      <c r="K56" s="42"/>
      <c r="L56" s="43"/>
      <c r="M56" s="35"/>
      <c r="N56" s="35"/>
      <c r="O56" s="42"/>
      <c r="P56" s="35"/>
      <c r="Q56" s="35"/>
      <c r="R56" s="35"/>
      <c r="S56" s="35"/>
      <c r="T56" s="35"/>
    </row>
    <row r="57" spans="1:20" ht="12.5" x14ac:dyDescent="0.25">
      <c r="A57" s="35"/>
      <c r="B57" s="36"/>
      <c r="C57" s="50"/>
      <c r="D57" s="50"/>
      <c r="E57" s="50"/>
      <c r="F57" s="50"/>
      <c r="G57" s="106" t="str">
        <f t="shared" si="0"/>
        <v/>
      </c>
      <c r="H57" s="35"/>
      <c r="I57" s="42"/>
      <c r="J57" s="42"/>
      <c r="K57" s="42"/>
      <c r="L57" s="43"/>
      <c r="M57" s="35"/>
      <c r="N57" s="35"/>
      <c r="O57" s="42"/>
      <c r="P57" s="35"/>
      <c r="Q57" s="35"/>
      <c r="R57" s="35"/>
      <c r="S57" s="35"/>
      <c r="T57" s="35"/>
    </row>
    <row r="58" spans="1:20" ht="12.5" x14ac:dyDescent="0.25">
      <c r="A58" s="35"/>
      <c r="B58" s="36"/>
      <c r="C58" s="50"/>
      <c r="D58" s="50"/>
      <c r="E58" s="50"/>
      <c r="F58" s="50"/>
      <c r="G58" s="106" t="str">
        <f t="shared" si="0"/>
        <v/>
      </c>
      <c r="H58" s="35"/>
      <c r="I58" s="42"/>
      <c r="J58" s="42"/>
      <c r="K58" s="42"/>
      <c r="L58" s="43"/>
      <c r="M58" s="35"/>
      <c r="N58" s="35"/>
      <c r="O58" s="42"/>
      <c r="P58" s="35"/>
      <c r="Q58" s="35"/>
      <c r="R58" s="35"/>
      <c r="S58" s="35"/>
      <c r="T58" s="35"/>
    </row>
    <row r="59" spans="1:20" ht="12.5" x14ac:dyDescent="0.25">
      <c r="A59" s="35"/>
      <c r="B59" s="36"/>
      <c r="C59" s="50"/>
      <c r="D59" s="50"/>
      <c r="E59" s="50"/>
      <c r="F59" s="50"/>
      <c r="G59" s="106" t="str">
        <f t="shared" si="0"/>
        <v/>
      </c>
      <c r="H59" s="35"/>
      <c r="I59" s="42"/>
      <c r="J59" s="42"/>
      <c r="K59" s="42"/>
      <c r="L59" s="43"/>
      <c r="M59" s="35"/>
      <c r="N59" s="35"/>
      <c r="O59" s="42"/>
      <c r="P59" s="35"/>
      <c r="Q59" s="35"/>
      <c r="R59" s="35"/>
      <c r="S59" s="35"/>
      <c r="T59" s="35"/>
    </row>
    <row r="60" spans="1:20" ht="12.5" x14ac:dyDescent="0.25">
      <c r="A60" s="35"/>
      <c r="B60" s="36"/>
      <c r="C60" s="50"/>
      <c r="D60" s="50"/>
      <c r="E60" s="50"/>
      <c r="F60" s="50"/>
      <c r="G60" s="106" t="str">
        <f t="shared" si="0"/>
        <v/>
      </c>
      <c r="H60" s="35"/>
      <c r="I60" s="42"/>
      <c r="J60" s="42"/>
      <c r="K60" s="42"/>
      <c r="L60" s="43"/>
      <c r="M60" s="35"/>
      <c r="N60" s="35"/>
      <c r="O60" s="42"/>
      <c r="P60" s="35"/>
      <c r="Q60" s="35"/>
      <c r="R60" s="35"/>
      <c r="S60" s="35"/>
      <c r="T60" s="35"/>
    </row>
    <row r="61" spans="1:20" ht="12.5" x14ac:dyDescent="0.25">
      <c r="A61" s="35"/>
      <c r="B61" s="36"/>
      <c r="C61" s="50"/>
      <c r="D61" s="50"/>
      <c r="E61" s="50"/>
      <c r="F61" s="50"/>
      <c r="G61" s="106" t="str">
        <f t="shared" ref="G61:G124" si="1">IF(SUM(B61)&gt;0,D61/B61*1000,"")</f>
        <v/>
      </c>
      <c r="H61" s="35"/>
      <c r="I61" s="42"/>
      <c r="J61" s="42"/>
      <c r="K61" s="42"/>
      <c r="L61" s="43"/>
      <c r="M61" s="35"/>
      <c r="N61" s="35"/>
      <c r="O61" s="42"/>
      <c r="P61" s="35"/>
      <c r="Q61" s="35"/>
      <c r="R61" s="35"/>
      <c r="S61" s="35"/>
      <c r="T61" s="35"/>
    </row>
    <row r="62" spans="1:20" ht="12.5" x14ac:dyDescent="0.25">
      <c r="A62" s="35"/>
      <c r="B62" s="36"/>
      <c r="C62" s="50"/>
      <c r="D62" s="50"/>
      <c r="E62" s="50"/>
      <c r="F62" s="50"/>
      <c r="G62" s="106" t="str">
        <f t="shared" si="1"/>
        <v/>
      </c>
      <c r="H62" s="35"/>
      <c r="I62" s="42"/>
      <c r="J62" s="42"/>
      <c r="K62" s="42"/>
      <c r="L62" s="43"/>
      <c r="M62" s="35"/>
      <c r="N62" s="35"/>
      <c r="O62" s="42"/>
      <c r="P62" s="35"/>
      <c r="Q62" s="35"/>
      <c r="R62" s="35"/>
      <c r="S62" s="35"/>
      <c r="T62" s="35"/>
    </row>
    <row r="63" spans="1:20" ht="12.5" x14ac:dyDescent="0.25">
      <c r="A63" s="35"/>
      <c r="B63" s="36"/>
      <c r="C63" s="50"/>
      <c r="D63" s="50"/>
      <c r="E63" s="50"/>
      <c r="F63" s="50"/>
      <c r="G63" s="106" t="str">
        <f t="shared" si="1"/>
        <v/>
      </c>
      <c r="H63" s="35"/>
      <c r="I63" s="42"/>
      <c r="J63" s="42"/>
      <c r="K63" s="42"/>
      <c r="L63" s="43"/>
      <c r="M63" s="35"/>
      <c r="N63" s="35"/>
      <c r="O63" s="42"/>
      <c r="P63" s="35"/>
      <c r="Q63" s="35"/>
      <c r="R63" s="35"/>
      <c r="S63" s="35"/>
      <c r="T63" s="35"/>
    </row>
    <row r="64" spans="1:20" ht="12.5" x14ac:dyDescent="0.25">
      <c r="A64" s="35"/>
      <c r="B64" s="36"/>
      <c r="C64" s="50"/>
      <c r="D64" s="50"/>
      <c r="E64" s="50"/>
      <c r="F64" s="50"/>
      <c r="G64" s="106" t="str">
        <f t="shared" si="1"/>
        <v/>
      </c>
      <c r="H64" s="35"/>
      <c r="I64" s="42"/>
      <c r="J64" s="42"/>
      <c r="K64" s="42"/>
      <c r="L64" s="43"/>
      <c r="M64" s="35"/>
      <c r="N64" s="35"/>
      <c r="O64" s="42"/>
      <c r="P64" s="35"/>
      <c r="Q64" s="35"/>
      <c r="R64" s="35"/>
      <c r="S64" s="35"/>
      <c r="T64" s="35"/>
    </row>
    <row r="65" spans="1:20" ht="12.5" x14ac:dyDescent="0.25">
      <c r="A65" s="35"/>
      <c r="B65" s="36"/>
      <c r="C65" s="50"/>
      <c r="D65" s="50"/>
      <c r="E65" s="50"/>
      <c r="F65" s="50"/>
      <c r="G65" s="106" t="str">
        <f t="shared" si="1"/>
        <v/>
      </c>
      <c r="H65" s="35"/>
      <c r="I65" s="42"/>
      <c r="J65" s="42"/>
      <c r="K65" s="42"/>
      <c r="L65" s="43"/>
      <c r="M65" s="35"/>
      <c r="N65" s="35"/>
      <c r="O65" s="42"/>
      <c r="P65" s="35"/>
      <c r="Q65" s="35"/>
      <c r="R65" s="35"/>
      <c r="S65" s="35"/>
      <c r="T65" s="35"/>
    </row>
    <row r="66" spans="1:20" ht="12.5" x14ac:dyDescent="0.25">
      <c r="A66" s="35"/>
      <c r="B66" s="36"/>
      <c r="C66" s="50"/>
      <c r="D66" s="50"/>
      <c r="E66" s="50"/>
      <c r="F66" s="50"/>
      <c r="G66" s="106" t="str">
        <f t="shared" si="1"/>
        <v/>
      </c>
      <c r="H66" s="35"/>
      <c r="I66" s="42"/>
      <c r="J66" s="42"/>
      <c r="K66" s="42"/>
      <c r="L66" s="43"/>
      <c r="M66" s="35"/>
      <c r="N66" s="35"/>
      <c r="O66" s="42"/>
      <c r="P66" s="35"/>
      <c r="Q66" s="35"/>
      <c r="R66" s="35"/>
      <c r="S66" s="35"/>
      <c r="T66" s="35"/>
    </row>
    <row r="67" spans="1:20" ht="12.5" x14ac:dyDescent="0.25">
      <c r="A67" s="35"/>
      <c r="B67" s="36"/>
      <c r="C67" s="50"/>
      <c r="D67" s="50"/>
      <c r="E67" s="50"/>
      <c r="F67" s="50"/>
      <c r="G67" s="106" t="str">
        <f t="shared" si="1"/>
        <v/>
      </c>
      <c r="H67" s="35"/>
      <c r="I67" s="42"/>
      <c r="J67" s="42"/>
      <c r="K67" s="42"/>
      <c r="L67" s="43"/>
      <c r="M67" s="35"/>
      <c r="N67" s="35"/>
      <c r="O67" s="42"/>
      <c r="P67" s="35"/>
      <c r="Q67" s="35"/>
      <c r="R67" s="35"/>
      <c r="S67" s="35"/>
      <c r="T67" s="35"/>
    </row>
    <row r="68" spans="1:20" ht="12.5" x14ac:dyDescent="0.25">
      <c r="A68" s="35"/>
      <c r="B68" s="36"/>
      <c r="C68" s="50"/>
      <c r="D68" s="50"/>
      <c r="E68" s="50"/>
      <c r="F68" s="50"/>
      <c r="G68" s="106" t="str">
        <f t="shared" si="1"/>
        <v/>
      </c>
      <c r="H68" s="35"/>
      <c r="I68" s="42"/>
      <c r="J68" s="42"/>
      <c r="K68" s="42"/>
      <c r="L68" s="43"/>
      <c r="M68" s="35"/>
      <c r="N68" s="35"/>
      <c r="O68" s="42"/>
      <c r="P68" s="35"/>
      <c r="Q68" s="35"/>
      <c r="R68" s="35"/>
      <c r="S68" s="35"/>
      <c r="T68" s="35"/>
    </row>
    <row r="69" spans="1:20" ht="12.5" x14ac:dyDescent="0.25">
      <c r="A69" s="35"/>
      <c r="B69" s="36"/>
      <c r="C69" s="50"/>
      <c r="D69" s="50"/>
      <c r="E69" s="50"/>
      <c r="F69" s="50"/>
      <c r="G69" s="106" t="str">
        <f t="shared" si="1"/>
        <v/>
      </c>
      <c r="H69" s="35"/>
      <c r="I69" s="42"/>
      <c r="J69" s="42"/>
      <c r="K69" s="42"/>
      <c r="L69" s="43"/>
      <c r="M69" s="35"/>
      <c r="N69" s="35"/>
      <c r="O69" s="42"/>
      <c r="P69" s="35"/>
      <c r="Q69" s="35"/>
      <c r="R69" s="35"/>
      <c r="S69" s="35"/>
      <c r="T69" s="35"/>
    </row>
    <row r="70" spans="1:20" ht="12.5" x14ac:dyDescent="0.25">
      <c r="A70" s="35"/>
      <c r="B70" s="36"/>
      <c r="C70" s="50"/>
      <c r="D70" s="50"/>
      <c r="E70" s="50"/>
      <c r="F70" s="50"/>
      <c r="G70" s="106" t="str">
        <f t="shared" si="1"/>
        <v/>
      </c>
      <c r="H70" s="35"/>
      <c r="I70" s="42"/>
      <c r="J70" s="42"/>
      <c r="K70" s="42"/>
      <c r="L70" s="43"/>
      <c r="M70" s="35"/>
      <c r="N70" s="35"/>
      <c r="O70" s="42"/>
      <c r="P70" s="35"/>
      <c r="Q70" s="35"/>
      <c r="R70" s="35"/>
      <c r="S70" s="35"/>
      <c r="T70" s="35"/>
    </row>
    <row r="71" spans="1:20" ht="12.5" x14ac:dyDescent="0.25">
      <c r="A71" s="35"/>
      <c r="B71" s="36"/>
      <c r="C71" s="50"/>
      <c r="D71" s="50"/>
      <c r="E71" s="50"/>
      <c r="F71" s="50"/>
      <c r="G71" s="106" t="str">
        <f t="shared" si="1"/>
        <v/>
      </c>
      <c r="H71" s="35"/>
      <c r="I71" s="42"/>
      <c r="J71" s="42"/>
      <c r="K71" s="42"/>
      <c r="L71" s="43"/>
      <c r="M71" s="35"/>
      <c r="N71" s="35"/>
      <c r="O71" s="42"/>
      <c r="P71" s="35"/>
      <c r="Q71" s="35"/>
      <c r="R71" s="35"/>
      <c r="S71" s="35"/>
      <c r="T71" s="35"/>
    </row>
    <row r="72" spans="1:20" ht="12.5" x14ac:dyDescent="0.25">
      <c r="A72" s="35"/>
      <c r="B72" s="36"/>
      <c r="C72" s="50"/>
      <c r="D72" s="50"/>
      <c r="E72" s="50"/>
      <c r="F72" s="50"/>
      <c r="G72" s="106" t="str">
        <f t="shared" si="1"/>
        <v/>
      </c>
      <c r="H72" s="35"/>
      <c r="I72" s="42"/>
      <c r="J72" s="42"/>
      <c r="K72" s="42"/>
      <c r="L72" s="43"/>
      <c r="M72" s="35"/>
      <c r="N72" s="35"/>
      <c r="O72" s="42"/>
      <c r="P72" s="35"/>
      <c r="Q72" s="35"/>
      <c r="R72" s="35"/>
      <c r="S72" s="35"/>
      <c r="T72" s="35"/>
    </row>
    <row r="73" spans="1:20" ht="12.5" x14ac:dyDescent="0.25">
      <c r="A73" s="35"/>
      <c r="B73" s="36"/>
      <c r="C73" s="50"/>
      <c r="D73" s="50"/>
      <c r="E73" s="50"/>
      <c r="F73" s="50"/>
      <c r="G73" s="106" t="str">
        <f t="shared" si="1"/>
        <v/>
      </c>
      <c r="H73" s="35"/>
      <c r="I73" s="42"/>
      <c r="J73" s="42"/>
      <c r="K73" s="42"/>
      <c r="L73" s="43"/>
      <c r="M73" s="35"/>
      <c r="N73" s="35"/>
      <c r="O73" s="42"/>
      <c r="P73" s="35"/>
      <c r="Q73" s="35"/>
      <c r="R73" s="35"/>
      <c r="S73" s="35"/>
      <c r="T73" s="35"/>
    </row>
    <row r="74" spans="1:20" ht="12.5" x14ac:dyDescent="0.25">
      <c r="A74" s="35"/>
      <c r="B74" s="36"/>
      <c r="C74" s="50"/>
      <c r="D74" s="50"/>
      <c r="E74" s="50"/>
      <c r="F74" s="50"/>
      <c r="G74" s="106" t="str">
        <f t="shared" si="1"/>
        <v/>
      </c>
      <c r="H74" s="35"/>
      <c r="I74" s="42"/>
      <c r="J74" s="42"/>
      <c r="K74" s="42"/>
      <c r="L74" s="43"/>
      <c r="M74" s="35"/>
      <c r="N74" s="35"/>
      <c r="O74" s="42"/>
      <c r="P74" s="35"/>
      <c r="Q74" s="35"/>
      <c r="R74" s="35"/>
      <c r="S74" s="35"/>
      <c r="T74" s="35"/>
    </row>
    <row r="75" spans="1:20" ht="12.5" x14ac:dyDescent="0.25">
      <c r="A75" s="35"/>
      <c r="B75" s="36"/>
      <c r="C75" s="50"/>
      <c r="D75" s="50"/>
      <c r="E75" s="50"/>
      <c r="F75" s="50"/>
      <c r="G75" s="106" t="str">
        <f t="shared" si="1"/>
        <v/>
      </c>
      <c r="H75" s="35"/>
      <c r="I75" s="42"/>
      <c r="J75" s="42"/>
      <c r="K75" s="42"/>
      <c r="L75" s="43"/>
      <c r="M75" s="35"/>
      <c r="N75" s="35"/>
      <c r="O75" s="42"/>
      <c r="P75" s="35"/>
      <c r="Q75" s="35"/>
      <c r="R75" s="35"/>
      <c r="S75" s="35"/>
      <c r="T75" s="35"/>
    </row>
    <row r="76" spans="1:20" ht="12.5" x14ac:dyDescent="0.25">
      <c r="A76" s="35"/>
      <c r="B76" s="36"/>
      <c r="C76" s="50"/>
      <c r="D76" s="50"/>
      <c r="E76" s="50"/>
      <c r="F76" s="50"/>
      <c r="G76" s="106" t="str">
        <f t="shared" si="1"/>
        <v/>
      </c>
      <c r="H76" s="35"/>
      <c r="I76" s="42"/>
      <c r="J76" s="42"/>
      <c r="K76" s="42"/>
      <c r="L76" s="43"/>
      <c r="M76" s="35"/>
      <c r="N76" s="35"/>
      <c r="O76" s="42"/>
      <c r="P76" s="35"/>
      <c r="Q76" s="35"/>
      <c r="R76" s="35"/>
      <c r="S76" s="35"/>
      <c r="T76" s="35"/>
    </row>
    <row r="77" spans="1:20" ht="12.5" x14ac:dyDescent="0.25">
      <c r="A77" s="35"/>
      <c r="B77" s="36"/>
      <c r="C77" s="50"/>
      <c r="D77" s="50"/>
      <c r="E77" s="50"/>
      <c r="F77" s="50"/>
      <c r="G77" s="106" t="str">
        <f t="shared" si="1"/>
        <v/>
      </c>
      <c r="H77" s="35"/>
      <c r="I77" s="42"/>
      <c r="J77" s="42"/>
      <c r="K77" s="42"/>
      <c r="L77" s="43"/>
      <c r="M77" s="35"/>
      <c r="N77" s="35"/>
      <c r="O77" s="42"/>
      <c r="P77" s="35"/>
      <c r="Q77" s="35"/>
      <c r="R77" s="35"/>
      <c r="S77" s="35"/>
      <c r="T77" s="35"/>
    </row>
    <row r="78" spans="1:20" ht="12.5" x14ac:dyDescent="0.25">
      <c r="A78" s="35"/>
      <c r="B78" s="36"/>
      <c r="C78" s="50"/>
      <c r="D78" s="50"/>
      <c r="E78" s="50"/>
      <c r="F78" s="50"/>
      <c r="G78" s="106" t="str">
        <f t="shared" si="1"/>
        <v/>
      </c>
      <c r="H78" s="35"/>
      <c r="I78" s="42"/>
      <c r="J78" s="42"/>
      <c r="K78" s="42"/>
      <c r="L78" s="43"/>
      <c r="M78" s="35"/>
      <c r="N78" s="35"/>
      <c r="O78" s="42"/>
      <c r="P78" s="35"/>
      <c r="Q78" s="35"/>
      <c r="R78" s="35"/>
      <c r="S78" s="35"/>
      <c r="T78" s="35"/>
    </row>
    <row r="79" spans="1:20" ht="12.5" x14ac:dyDescent="0.25">
      <c r="A79" s="35"/>
      <c r="B79" s="36"/>
      <c r="C79" s="50"/>
      <c r="D79" s="50"/>
      <c r="E79" s="50"/>
      <c r="F79" s="50"/>
      <c r="G79" s="106" t="str">
        <f t="shared" si="1"/>
        <v/>
      </c>
      <c r="H79" s="35"/>
      <c r="I79" s="42"/>
      <c r="J79" s="42"/>
      <c r="K79" s="42"/>
      <c r="L79" s="43"/>
      <c r="M79" s="35"/>
      <c r="N79" s="35"/>
      <c r="O79" s="42"/>
      <c r="P79" s="35"/>
      <c r="Q79" s="35"/>
      <c r="R79" s="35"/>
      <c r="S79" s="35"/>
      <c r="T79" s="35"/>
    </row>
    <row r="80" spans="1:20" ht="12.5" x14ac:dyDescent="0.25">
      <c r="A80" s="35"/>
      <c r="B80" s="36"/>
      <c r="C80" s="50"/>
      <c r="D80" s="50"/>
      <c r="E80" s="50"/>
      <c r="F80" s="50"/>
      <c r="G80" s="106" t="str">
        <f t="shared" si="1"/>
        <v/>
      </c>
      <c r="H80" s="35"/>
      <c r="I80" s="42"/>
      <c r="J80" s="42"/>
      <c r="K80" s="42"/>
      <c r="L80" s="43"/>
      <c r="M80" s="35"/>
      <c r="N80" s="35"/>
      <c r="O80" s="42"/>
      <c r="P80" s="35"/>
      <c r="Q80" s="35"/>
      <c r="R80" s="35"/>
      <c r="S80" s="35"/>
      <c r="T80" s="35"/>
    </row>
    <row r="81" spans="1:20" ht="12.5" x14ac:dyDescent="0.25">
      <c r="A81" s="35"/>
      <c r="B81" s="36"/>
      <c r="C81" s="50"/>
      <c r="D81" s="50"/>
      <c r="E81" s="50"/>
      <c r="F81" s="50"/>
      <c r="G81" s="106" t="str">
        <f t="shared" si="1"/>
        <v/>
      </c>
      <c r="H81" s="35"/>
      <c r="I81" s="42"/>
      <c r="J81" s="42"/>
      <c r="K81" s="42"/>
      <c r="L81" s="43"/>
      <c r="M81" s="35"/>
      <c r="N81" s="35"/>
      <c r="O81" s="42"/>
      <c r="P81" s="35"/>
      <c r="Q81" s="35"/>
      <c r="R81" s="35"/>
      <c r="S81" s="35"/>
      <c r="T81" s="35"/>
    </row>
    <row r="82" spans="1:20" ht="12.5" x14ac:dyDescent="0.25">
      <c r="A82" s="35"/>
      <c r="B82" s="36"/>
      <c r="C82" s="50"/>
      <c r="D82" s="50"/>
      <c r="E82" s="50"/>
      <c r="F82" s="50"/>
      <c r="G82" s="106" t="str">
        <f t="shared" si="1"/>
        <v/>
      </c>
      <c r="H82" s="35"/>
      <c r="I82" s="42"/>
      <c r="J82" s="42"/>
      <c r="K82" s="42"/>
      <c r="L82" s="43"/>
      <c r="M82" s="35"/>
      <c r="N82" s="35"/>
      <c r="O82" s="42"/>
      <c r="P82" s="35"/>
      <c r="Q82" s="35"/>
      <c r="R82" s="35"/>
      <c r="S82" s="35"/>
      <c r="T82" s="35"/>
    </row>
    <row r="83" spans="1:20" ht="12.5" x14ac:dyDescent="0.25">
      <c r="A83" s="35"/>
      <c r="B83" s="36"/>
      <c r="C83" s="50"/>
      <c r="D83" s="50"/>
      <c r="E83" s="50"/>
      <c r="F83" s="50"/>
      <c r="G83" s="106" t="str">
        <f t="shared" si="1"/>
        <v/>
      </c>
      <c r="H83" s="35"/>
      <c r="I83" s="42"/>
      <c r="J83" s="42"/>
      <c r="K83" s="42"/>
      <c r="L83" s="43"/>
      <c r="M83" s="35"/>
      <c r="N83" s="35"/>
      <c r="O83" s="42"/>
      <c r="P83" s="35"/>
      <c r="Q83" s="35"/>
      <c r="R83" s="35"/>
      <c r="S83" s="35"/>
      <c r="T83" s="35"/>
    </row>
    <row r="84" spans="1:20" ht="12.5" x14ac:dyDescent="0.25">
      <c r="A84" s="35"/>
      <c r="B84" s="36"/>
      <c r="C84" s="50"/>
      <c r="D84" s="50"/>
      <c r="E84" s="50"/>
      <c r="F84" s="50"/>
      <c r="G84" s="106" t="str">
        <f t="shared" si="1"/>
        <v/>
      </c>
      <c r="H84" s="35"/>
      <c r="I84" s="42"/>
      <c r="J84" s="42"/>
      <c r="K84" s="42"/>
      <c r="L84" s="43"/>
      <c r="M84" s="35"/>
      <c r="N84" s="35"/>
      <c r="O84" s="42"/>
      <c r="P84" s="35"/>
      <c r="Q84" s="35"/>
      <c r="R84" s="35"/>
      <c r="S84" s="35"/>
      <c r="T84" s="35"/>
    </row>
    <row r="85" spans="1:20" ht="12.5" x14ac:dyDescent="0.25">
      <c r="A85" s="35"/>
      <c r="B85" s="36"/>
      <c r="C85" s="50"/>
      <c r="D85" s="50"/>
      <c r="E85" s="50"/>
      <c r="F85" s="50"/>
      <c r="G85" s="106" t="str">
        <f t="shared" si="1"/>
        <v/>
      </c>
      <c r="H85" s="35"/>
      <c r="I85" s="42"/>
      <c r="J85" s="42"/>
      <c r="K85" s="42"/>
      <c r="L85" s="43"/>
      <c r="M85" s="35"/>
      <c r="N85" s="35"/>
      <c r="O85" s="42"/>
      <c r="P85" s="35"/>
      <c r="Q85" s="35"/>
      <c r="R85" s="35"/>
      <c r="S85" s="35"/>
      <c r="T85" s="35"/>
    </row>
    <row r="86" spans="1:20" ht="12.5" x14ac:dyDescent="0.25">
      <c r="A86" s="35"/>
      <c r="B86" s="36"/>
      <c r="C86" s="50"/>
      <c r="D86" s="50"/>
      <c r="E86" s="50"/>
      <c r="F86" s="50"/>
      <c r="G86" s="106" t="str">
        <f t="shared" si="1"/>
        <v/>
      </c>
      <c r="H86" s="35"/>
      <c r="I86" s="42"/>
      <c r="J86" s="42"/>
      <c r="K86" s="42"/>
      <c r="L86" s="43"/>
      <c r="M86" s="35"/>
      <c r="N86" s="35"/>
      <c r="O86" s="42"/>
      <c r="P86" s="35"/>
      <c r="Q86" s="35"/>
      <c r="R86" s="35"/>
      <c r="S86" s="35"/>
      <c r="T86" s="35"/>
    </row>
    <row r="87" spans="1:20" ht="12.5" x14ac:dyDescent="0.25">
      <c r="A87" s="35"/>
      <c r="B87" s="36"/>
      <c r="C87" s="50"/>
      <c r="D87" s="50"/>
      <c r="E87" s="50"/>
      <c r="F87" s="50"/>
      <c r="G87" s="106" t="str">
        <f t="shared" si="1"/>
        <v/>
      </c>
      <c r="H87" s="35"/>
      <c r="I87" s="42"/>
      <c r="J87" s="42"/>
      <c r="K87" s="42"/>
      <c r="L87" s="43"/>
      <c r="M87" s="35"/>
      <c r="N87" s="35"/>
      <c r="O87" s="42"/>
      <c r="P87" s="35"/>
      <c r="Q87" s="35"/>
      <c r="R87" s="35"/>
      <c r="S87" s="35"/>
      <c r="T87" s="35"/>
    </row>
    <row r="88" spans="1:20" ht="12.5" x14ac:dyDescent="0.25">
      <c r="A88" s="35"/>
      <c r="B88" s="36"/>
      <c r="C88" s="50"/>
      <c r="D88" s="50"/>
      <c r="E88" s="50"/>
      <c r="F88" s="50"/>
      <c r="G88" s="106" t="str">
        <f t="shared" si="1"/>
        <v/>
      </c>
      <c r="H88" s="35"/>
      <c r="I88" s="42"/>
      <c r="J88" s="42"/>
      <c r="K88" s="42"/>
      <c r="L88" s="43"/>
      <c r="M88" s="35"/>
      <c r="N88" s="35"/>
      <c r="O88" s="42"/>
      <c r="P88" s="35"/>
      <c r="Q88" s="35"/>
      <c r="R88" s="35"/>
      <c r="S88" s="35"/>
      <c r="T88" s="35"/>
    </row>
    <row r="89" spans="1:20" ht="12.5" x14ac:dyDescent="0.25">
      <c r="A89" s="35"/>
      <c r="B89" s="36"/>
      <c r="C89" s="50"/>
      <c r="D89" s="50"/>
      <c r="E89" s="50"/>
      <c r="F89" s="50"/>
      <c r="G89" s="106" t="str">
        <f t="shared" si="1"/>
        <v/>
      </c>
      <c r="H89" s="35"/>
      <c r="I89" s="42"/>
      <c r="J89" s="42"/>
      <c r="K89" s="42"/>
      <c r="L89" s="43"/>
      <c r="M89" s="35"/>
      <c r="N89" s="35"/>
      <c r="O89" s="42"/>
      <c r="P89" s="35"/>
      <c r="Q89" s="35"/>
      <c r="R89" s="35"/>
      <c r="S89" s="35"/>
      <c r="T89" s="35"/>
    </row>
    <row r="90" spans="1:20" ht="12.5" x14ac:dyDescent="0.25">
      <c r="A90" s="35"/>
      <c r="B90" s="36"/>
      <c r="C90" s="50"/>
      <c r="D90" s="50"/>
      <c r="E90" s="50"/>
      <c r="F90" s="50"/>
      <c r="G90" s="106" t="str">
        <f t="shared" si="1"/>
        <v/>
      </c>
      <c r="H90" s="35"/>
      <c r="I90" s="42"/>
      <c r="J90" s="42"/>
      <c r="K90" s="42"/>
      <c r="L90" s="43"/>
      <c r="M90" s="35"/>
      <c r="N90" s="35"/>
      <c r="O90" s="42"/>
      <c r="P90" s="35"/>
      <c r="Q90" s="35"/>
      <c r="R90" s="35"/>
      <c r="S90" s="35"/>
      <c r="T90" s="35"/>
    </row>
    <row r="91" spans="1:20" ht="12.5" x14ac:dyDescent="0.25">
      <c r="A91" s="35"/>
      <c r="B91" s="36"/>
      <c r="C91" s="50"/>
      <c r="D91" s="50"/>
      <c r="E91" s="50"/>
      <c r="F91" s="50"/>
      <c r="G91" s="106" t="str">
        <f t="shared" si="1"/>
        <v/>
      </c>
      <c r="H91" s="35"/>
      <c r="I91" s="42"/>
      <c r="J91" s="42"/>
      <c r="K91" s="42"/>
      <c r="L91" s="43"/>
      <c r="M91" s="35"/>
      <c r="N91" s="35"/>
      <c r="O91" s="42"/>
      <c r="P91" s="35"/>
      <c r="Q91" s="35"/>
      <c r="R91" s="35"/>
      <c r="S91" s="35"/>
      <c r="T91" s="35"/>
    </row>
    <row r="92" spans="1:20" ht="12.5" x14ac:dyDescent="0.25">
      <c r="A92" s="35"/>
      <c r="B92" s="36"/>
      <c r="C92" s="50"/>
      <c r="D92" s="50"/>
      <c r="E92" s="50"/>
      <c r="F92" s="50"/>
      <c r="G92" s="106" t="str">
        <f t="shared" si="1"/>
        <v/>
      </c>
      <c r="H92" s="35"/>
      <c r="I92" s="42"/>
      <c r="J92" s="42"/>
      <c r="K92" s="42"/>
      <c r="L92" s="43"/>
      <c r="M92" s="35"/>
      <c r="N92" s="35"/>
      <c r="O92" s="42"/>
      <c r="P92" s="35"/>
      <c r="Q92" s="35"/>
      <c r="R92" s="35"/>
      <c r="S92" s="35"/>
      <c r="T92" s="35"/>
    </row>
    <row r="93" spans="1:20" ht="12.5" x14ac:dyDescent="0.25">
      <c r="A93" s="35"/>
      <c r="B93" s="36"/>
      <c r="C93" s="50"/>
      <c r="D93" s="50"/>
      <c r="E93" s="50"/>
      <c r="F93" s="50"/>
      <c r="G93" s="106" t="str">
        <f t="shared" si="1"/>
        <v/>
      </c>
      <c r="H93" s="35"/>
      <c r="I93" s="42"/>
      <c r="J93" s="42"/>
      <c r="K93" s="42"/>
      <c r="L93" s="43"/>
      <c r="M93" s="35"/>
      <c r="N93" s="35"/>
      <c r="O93" s="42"/>
      <c r="P93" s="35"/>
      <c r="Q93" s="35"/>
      <c r="R93" s="35"/>
      <c r="S93" s="35"/>
      <c r="T93" s="35"/>
    </row>
    <row r="94" spans="1:20" ht="12.5" x14ac:dyDescent="0.25">
      <c r="A94" s="35"/>
      <c r="B94" s="36"/>
      <c r="C94" s="50"/>
      <c r="D94" s="50"/>
      <c r="E94" s="50"/>
      <c r="F94" s="50"/>
      <c r="G94" s="106" t="str">
        <f t="shared" si="1"/>
        <v/>
      </c>
      <c r="H94" s="35"/>
      <c r="I94" s="42"/>
      <c r="J94" s="42"/>
      <c r="K94" s="42"/>
      <c r="L94" s="43"/>
      <c r="M94" s="35"/>
      <c r="N94" s="35"/>
      <c r="O94" s="42"/>
      <c r="P94" s="35"/>
      <c r="Q94" s="35"/>
      <c r="R94" s="35"/>
      <c r="S94" s="35"/>
      <c r="T94" s="35"/>
    </row>
    <row r="95" spans="1:20" ht="12.5" x14ac:dyDescent="0.25">
      <c r="A95" s="35"/>
      <c r="B95" s="36"/>
      <c r="C95" s="50"/>
      <c r="D95" s="50"/>
      <c r="E95" s="50"/>
      <c r="F95" s="50"/>
      <c r="G95" s="106" t="str">
        <f t="shared" si="1"/>
        <v/>
      </c>
      <c r="H95" s="35"/>
      <c r="I95" s="42"/>
      <c r="J95" s="42"/>
      <c r="K95" s="42"/>
      <c r="L95" s="43"/>
      <c r="M95" s="35"/>
      <c r="N95" s="35"/>
      <c r="O95" s="42"/>
      <c r="P95" s="35"/>
      <c r="Q95" s="35"/>
      <c r="R95" s="35"/>
      <c r="S95" s="35"/>
      <c r="T95" s="35"/>
    </row>
    <row r="96" spans="1:20" ht="12.5" x14ac:dyDescent="0.25">
      <c r="A96" s="35"/>
      <c r="B96" s="36"/>
      <c r="C96" s="50"/>
      <c r="D96" s="50"/>
      <c r="E96" s="50"/>
      <c r="F96" s="50"/>
      <c r="G96" s="106" t="str">
        <f t="shared" si="1"/>
        <v/>
      </c>
      <c r="H96" s="35"/>
      <c r="I96" s="42"/>
      <c r="J96" s="42"/>
      <c r="K96" s="42"/>
      <c r="L96" s="43"/>
      <c r="M96" s="35"/>
      <c r="N96" s="35"/>
      <c r="O96" s="42"/>
      <c r="P96" s="35"/>
      <c r="Q96" s="35"/>
      <c r="R96" s="35"/>
      <c r="S96" s="35"/>
      <c r="T96" s="35"/>
    </row>
    <row r="97" spans="1:20" ht="12.5" x14ac:dyDescent="0.25">
      <c r="A97" s="35"/>
      <c r="B97" s="36"/>
      <c r="C97" s="50"/>
      <c r="D97" s="50"/>
      <c r="E97" s="50"/>
      <c r="F97" s="50"/>
      <c r="G97" s="106" t="str">
        <f t="shared" si="1"/>
        <v/>
      </c>
      <c r="H97" s="35"/>
      <c r="I97" s="42"/>
      <c r="J97" s="42"/>
      <c r="K97" s="42"/>
      <c r="L97" s="43"/>
      <c r="M97" s="35"/>
      <c r="N97" s="35"/>
      <c r="O97" s="42"/>
      <c r="P97" s="35"/>
      <c r="Q97" s="35"/>
      <c r="R97" s="35"/>
      <c r="S97" s="35"/>
      <c r="T97" s="35"/>
    </row>
    <row r="98" spans="1:20" ht="12.5" x14ac:dyDescent="0.25">
      <c r="A98" s="35"/>
      <c r="B98" s="36"/>
      <c r="C98" s="50"/>
      <c r="D98" s="50"/>
      <c r="E98" s="50"/>
      <c r="F98" s="50"/>
      <c r="G98" s="106" t="str">
        <f t="shared" si="1"/>
        <v/>
      </c>
      <c r="H98" s="35"/>
      <c r="I98" s="42"/>
      <c r="J98" s="42"/>
      <c r="K98" s="42"/>
      <c r="L98" s="43"/>
      <c r="M98" s="35"/>
      <c r="N98" s="35"/>
      <c r="O98" s="42"/>
      <c r="P98" s="35"/>
      <c r="Q98" s="35"/>
      <c r="R98" s="35"/>
      <c r="S98" s="35"/>
      <c r="T98" s="35"/>
    </row>
    <row r="99" spans="1:20" ht="12.5" x14ac:dyDescent="0.25">
      <c r="A99" s="35"/>
      <c r="B99" s="36"/>
      <c r="C99" s="50"/>
      <c r="D99" s="50"/>
      <c r="E99" s="50"/>
      <c r="F99" s="50"/>
      <c r="G99" s="106" t="str">
        <f t="shared" si="1"/>
        <v/>
      </c>
      <c r="H99" s="35"/>
      <c r="I99" s="42"/>
      <c r="J99" s="42"/>
      <c r="K99" s="42"/>
      <c r="L99" s="43"/>
      <c r="M99" s="35"/>
      <c r="N99" s="35"/>
      <c r="O99" s="42"/>
      <c r="P99" s="35"/>
      <c r="Q99" s="35"/>
      <c r="R99" s="35"/>
      <c r="S99" s="35"/>
      <c r="T99" s="35"/>
    </row>
    <row r="100" spans="1:20" ht="12.5" x14ac:dyDescent="0.25">
      <c r="A100" s="35"/>
      <c r="B100" s="36"/>
      <c r="C100" s="50"/>
      <c r="D100" s="50"/>
      <c r="E100" s="50"/>
      <c r="F100" s="50"/>
      <c r="G100" s="106" t="str">
        <f t="shared" si="1"/>
        <v/>
      </c>
      <c r="H100" s="35"/>
      <c r="I100" s="42"/>
      <c r="J100" s="42"/>
      <c r="K100" s="42"/>
      <c r="L100" s="43"/>
      <c r="M100" s="35"/>
      <c r="N100" s="35"/>
      <c r="O100" s="42"/>
      <c r="P100" s="35"/>
      <c r="Q100" s="35"/>
      <c r="R100" s="35"/>
      <c r="S100" s="35"/>
      <c r="T100" s="35"/>
    </row>
    <row r="101" spans="1:20" ht="12.5" x14ac:dyDescent="0.25">
      <c r="A101" s="35"/>
      <c r="B101" s="36"/>
      <c r="C101" s="50"/>
      <c r="D101" s="50"/>
      <c r="E101" s="50"/>
      <c r="F101" s="50"/>
      <c r="G101" s="106" t="str">
        <f t="shared" si="1"/>
        <v/>
      </c>
      <c r="H101" s="35"/>
      <c r="I101" s="42"/>
      <c r="J101" s="42"/>
      <c r="K101" s="42"/>
      <c r="L101" s="43"/>
      <c r="M101" s="35"/>
      <c r="N101" s="35"/>
      <c r="O101" s="42"/>
      <c r="P101" s="35"/>
      <c r="Q101" s="35"/>
      <c r="R101" s="35"/>
      <c r="S101" s="35"/>
      <c r="T101" s="35"/>
    </row>
    <row r="102" spans="1:20" ht="12.5" x14ac:dyDescent="0.25">
      <c r="A102" s="35"/>
      <c r="B102" s="36"/>
      <c r="C102" s="50"/>
      <c r="D102" s="50"/>
      <c r="E102" s="50"/>
      <c r="F102" s="50"/>
      <c r="G102" s="106" t="str">
        <f t="shared" si="1"/>
        <v/>
      </c>
      <c r="H102" s="35"/>
      <c r="I102" s="42"/>
      <c r="J102" s="42"/>
      <c r="K102" s="42"/>
      <c r="L102" s="43"/>
      <c r="M102" s="35"/>
      <c r="N102" s="35"/>
      <c r="O102" s="42"/>
      <c r="P102" s="35"/>
      <c r="Q102" s="35"/>
      <c r="R102" s="35"/>
      <c r="S102" s="35"/>
      <c r="T102" s="35"/>
    </row>
    <row r="103" spans="1:20" ht="12.5" x14ac:dyDescent="0.25">
      <c r="A103" s="35"/>
      <c r="B103" s="36"/>
      <c r="C103" s="50"/>
      <c r="D103" s="50"/>
      <c r="E103" s="50"/>
      <c r="F103" s="50"/>
      <c r="G103" s="106" t="str">
        <f t="shared" si="1"/>
        <v/>
      </c>
      <c r="H103" s="35"/>
      <c r="I103" s="42"/>
      <c r="J103" s="42"/>
      <c r="K103" s="42"/>
      <c r="L103" s="43"/>
      <c r="M103" s="35"/>
      <c r="N103" s="35"/>
      <c r="O103" s="42"/>
      <c r="P103" s="35"/>
      <c r="Q103" s="35"/>
      <c r="R103" s="35"/>
      <c r="S103" s="35"/>
      <c r="T103" s="35"/>
    </row>
    <row r="104" spans="1:20" ht="12.5" x14ac:dyDescent="0.25">
      <c r="A104" s="35"/>
      <c r="B104" s="36"/>
      <c r="C104" s="50"/>
      <c r="D104" s="50"/>
      <c r="E104" s="50"/>
      <c r="F104" s="50"/>
      <c r="G104" s="106" t="str">
        <f t="shared" si="1"/>
        <v/>
      </c>
      <c r="H104" s="35"/>
      <c r="I104" s="42"/>
      <c r="J104" s="42"/>
      <c r="K104" s="42"/>
      <c r="L104" s="43"/>
      <c r="M104" s="35"/>
      <c r="N104" s="35"/>
      <c r="O104" s="42"/>
      <c r="P104" s="35"/>
      <c r="Q104" s="35"/>
      <c r="R104" s="35"/>
      <c r="S104" s="35"/>
      <c r="T104" s="35"/>
    </row>
    <row r="105" spans="1:20" ht="12.5" x14ac:dyDescent="0.25">
      <c r="A105" s="35"/>
      <c r="B105" s="36"/>
      <c r="C105" s="50"/>
      <c r="D105" s="50"/>
      <c r="E105" s="50"/>
      <c r="F105" s="50"/>
      <c r="G105" s="106" t="str">
        <f t="shared" si="1"/>
        <v/>
      </c>
      <c r="H105" s="35"/>
      <c r="I105" s="42"/>
      <c r="J105" s="42"/>
      <c r="K105" s="42"/>
      <c r="L105" s="43"/>
      <c r="M105" s="35"/>
      <c r="N105" s="35"/>
      <c r="O105" s="42"/>
      <c r="P105" s="35"/>
      <c r="Q105" s="35"/>
      <c r="R105" s="35"/>
      <c r="S105" s="35"/>
      <c r="T105" s="35"/>
    </row>
    <row r="106" spans="1:20" ht="12.5" x14ac:dyDescent="0.25">
      <c r="A106" s="35"/>
      <c r="B106" s="36"/>
      <c r="C106" s="50"/>
      <c r="D106" s="50"/>
      <c r="E106" s="50"/>
      <c r="F106" s="50"/>
      <c r="G106" s="106" t="str">
        <f t="shared" si="1"/>
        <v/>
      </c>
      <c r="H106" s="35"/>
      <c r="I106" s="42"/>
      <c r="J106" s="42"/>
      <c r="K106" s="42"/>
      <c r="L106" s="43"/>
      <c r="M106" s="35"/>
      <c r="N106" s="35"/>
      <c r="O106" s="42"/>
      <c r="P106" s="35"/>
      <c r="Q106" s="35"/>
      <c r="R106" s="35"/>
      <c r="S106" s="35"/>
      <c r="T106" s="35"/>
    </row>
    <row r="107" spans="1:20" ht="12.5" x14ac:dyDescent="0.25">
      <c r="A107" s="35"/>
      <c r="B107" s="36"/>
      <c r="C107" s="50"/>
      <c r="D107" s="50"/>
      <c r="E107" s="50"/>
      <c r="F107" s="50"/>
      <c r="G107" s="106" t="str">
        <f t="shared" si="1"/>
        <v/>
      </c>
      <c r="H107" s="35"/>
      <c r="I107" s="42"/>
      <c r="J107" s="42"/>
      <c r="K107" s="42"/>
      <c r="L107" s="43"/>
      <c r="M107" s="35"/>
      <c r="N107" s="35"/>
      <c r="O107" s="42"/>
      <c r="P107" s="35"/>
      <c r="Q107" s="35"/>
      <c r="R107" s="35"/>
      <c r="S107" s="35"/>
      <c r="T107" s="35"/>
    </row>
    <row r="108" spans="1:20" ht="12.5" x14ac:dyDescent="0.25">
      <c r="A108" s="35"/>
      <c r="B108" s="36"/>
      <c r="C108" s="50"/>
      <c r="D108" s="50"/>
      <c r="E108" s="50"/>
      <c r="F108" s="50"/>
      <c r="G108" s="106" t="str">
        <f t="shared" si="1"/>
        <v/>
      </c>
      <c r="H108" s="35"/>
      <c r="I108" s="42"/>
      <c r="J108" s="42"/>
      <c r="K108" s="42"/>
      <c r="L108" s="43"/>
      <c r="M108" s="35"/>
      <c r="N108" s="35"/>
      <c r="O108" s="42"/>
      <c r="P108" s="35"/>
      <c r="Q108" s="35"/>
      <c r="R108" s="35"/>
      <c r="S108" s="35"/>
      <c r="T108" s="35"/>
    </row>
    <row r="109" spans="1:20" ht="12.5" x14ac:dyDescent="0.25">
      <c r="A109" s="35"/>
      <c r="B109" s="36"/>
      <c r="C109" s="50"/>
      <c r="D109" s="50"/>
      <c r="E109" s="50"/>
      <c r="F109" s="50"/>
      <c r="G109" s="106" t="str">
        <f t="shared" si="1"/>
        <v/>
      </c>
      <c r="H109" s="35"/>
      <c r="I109" s="42"/>
      <c r="J109" s="42"/>
      <c r="K109" s="42"/>
      <c r="L109" s="43"/>
      <c r="M109" s="35"/>
      <c r="N109" s="35"/>
      <c r="O109" s="42"/>
      <c r="P109" s="35"/>
      <c r="Q109" s="35"/>
      <c r="R109" s="35"/>
      <c r="S109" s="35"/>
      <c r="T109" s="35"/>
    </row>
    <row r="110" spans="1:20" ht="12.5" x14ac:dyDescent="0.25">
      <c r="A110" s="35"/>
      <c r="B110" s="36"/>
      <c r="C110" s="50"/>
      <c r="D110" s="50"/>
      <c r="E110" s="50"/>
      <c r="F110" s="50"/>
      <c r="G110" s="106" t="str">
        <f t="shared" si="1"/>
        <v/>
      </c>
      <c r="H110" s="35"/>
      <c r="I110" s="42"/>
      <c r="J110" s="42"/>
      <c r="K110" s="42"/>
      <c r="L110" s="43"/>
      <c r="M110" s="35"/>
      <c r="N110" s="35"/>
      <c r="O110" s="42"/>
      <c r="P110" s="35"/>
      <c r="Q110" s="35"/>
      <c r="R110" s="35"/>
      <c r="S110" s="35"/>
      <c r="T110" s="35"/>
    </row>
    <row r="111" spans="1:20" ht="12.5" x14ac:dyDescent="0.25">
      <c r="A111" s="35"/>
      <c r="B111" s="36"/>
      <c r="C111" s="50"/>
      <c r="D111" s="50"/>
      <c r="E111" s="50"/>
      <c r="F111" s="50"/>
      <c r="G111" s="106" t="str">
        <f t="shared" si="1"/>
        <v/>
      </c>
      <c r="H111" s="35"/>
      <c r="I111" s="42"/>
      <c r="J111" s="42"/>
      <c r="K111" s="42"/>
      <c r="L111" s="43"/>
      <c r="M111" s="35"/>
      <c r="N111" s="35"/>
      <c r="O111" s="42"/>
      <c r="P111" s="35"/>
      <c r="Q111" s="35"/>
      <c r="R111" s="35"/>
      <c r="S111" s="35"/>
      <c r="T111" s="35"/>
    </row>
    <row r="112" spans="1:20" ht="12.5" x14ac:dyDescent="0.25">
      <c r="A112" s="35"/>
      <c r="B112" s="36"/>
      <c r="C112" s="50"/>
      <c r="D112" s="50"/>
      <c r="E112" s="50"/>
      <c r="F112" s="50"/>
      <c r="G112" s="106" t="str">
        <f t="shared" si="1"/>
        <v/>
      </c>
      <c r="H112" s="35"/>
      <c r="I112" s="42"/>
      <c r="J112" s="42"/>
      <c r="K112" s="42"/>
      <c r="L112" s="43"/>
      <c r="M112" s="35"/>
      <c r="N112" s="35"/>
      <c r="O112" s="42"/>
      <c r="P112" s="35"/>
      <c r="Q112" s="35"/>
      <c r="R112" s="35"/>
      <c r="S112" s="35"/>
      <c r="T112" s="35"/>
    </row>
    <row r="113" spans="1:20" ht="12.5" x14ac:dyDescent="0.25">
      <c r="A113" s="35"/>
      <c r="B113" s="36"/>
      <c r="C113" s="50"/>
      <c r="D113" s="50"/>
      <c r="E113" s="50"/>
      <c r="F113" s="50"/>
      <c r="G113" s="106" t="str">
        <f t="shared" si="1"/>
        <v/>
      </c>
      <c r="H113" s="35"/>
      <c r="I113" s="42"/>
      <c r="J113" s="42"/>
      <c r="K113" s="42"/>
      <c r="L113" s="43"/>
      <c r="M113" s="35"/>
      <c r="N113" s="35"/>
      <c r="O113" s="42"/>
      <c r="P113" s="35"/>
      <c r="Q113" s="35"/>
      <c r="R113" s="35"/>
      <c r="S113" s="35"/>
      <c r="T113" s="35"/>
    </row>
    <row r="114" spans="1:20" ht="12.5" x14ac:dyDescent="0.25">
      <c r="A114" s="35"/>
      <c r="B114" s="36"/>
      <c r="C114" s="50"/>
      <c r="D114" s="50"/>
      <c r="E114" s="50"/>
      <c r="F114" s="50"/>
      <c r="G114" s="106" t="str">
        <f t="shared" si="1"/>
        <v/>
      </c>
      <c r="H114" s="35"/>
      <c r="I114" s="42"/>
      <c r="J114" s="42"/>
      <c r="K114" s="42"/>
      <c r="L114" s="43"/>
      <c r="M114" s="35"/>
      <c r="N114" s="35"/>
      <c r="O114" s="42"/>
      <c r="P114" s="35"/>
      <c r="Q114" s="35"/>
      <c r="R114" s="35"/>
      <c r="S114" s="35"/>
      <c r="T114" s="35"/>
    </row>
    <row r="115" spans="1:20" ht="12.5" x14ac:dyDescent="0.25">
      <c r="A115" s="35"/>
      <c r="B115" s="36"/>
      <c r="C115" s="50"/>
      <c r="D115" s="50"/>
      <c r="E115" s="50"/>
      <c r="F115" s="50"/>
      <c r="G115" s="106" t="str">
        <f t="shared" si="1"/>
        <v/>
      </c>
      <c r="H115" s="35"/>
      <c r="I115" s="42"/>
      <c r="J115" s="42"/>
      <c r="K115" s="42"/>
      <c r="L115" s="43"/>
      <c r="M115" s="35"/>
      <c r="N115" s="35"/>
      <c r="O115" s="42"/>
      <c r="P115" s="35"/>
      <c r="Q115" s="35"/>
      <c r="R115" s="35"/>
      <c r="S115" s="35"/>
      <c r="T115" s="35"/>
    </row>
    <row r="116" spans="1:20" ht="12.5" x14ac:dyDescent="0.25">
      <c r="A116" s="35"/>
      <c r="B116" s="36"/>
      <c r="C116" s="50"/>
      <c r="D116" s="50"/>
      <c r="E116" s="50"/>
      <c r="F116" s="50"/>
      <c r="G116" s="106" t="str">
        <f t="shared" si="1"/>
        <v/>
      </c>
      <c r="H116" s="35"/>
      <c r="I116" s="42"/>
      <c r="J116" s="42"/>
      <c r="K116" s="42"/>
      <c r="L116" s="43"/>
      <c r="M116" s="35"/>
      <c r="N116" s="35"/>
      <c r="O116" s="42"/>
      <c r="P116" s="35"/>
      <c r="Q116" s="35"/>
      <c r="R116" s="35"/>
      <c r="S116" s="35"/>
      <c r="T116" s="35"/>
    </row>
    <row r="117" spans="1:20" ht="12.5" x14ac:dyDescent="0.25">
      <c r="A117" s="35"/>
      <c r="B117" s="36"/>
      <c r="C117" s="50"/>
      <c r="D117" s="50"/>
      <c r="E117" s="50"/>
      <c r="F117" s="50"/>
      <c r="G117" s="106" t="str">
        <f t="shared" si="1"/>
        <v/>
      </c>
      <c r="H117" s="35"/>
      <c r="I117" s="42"/>
      <c r="J117" s="42"/>
      <c r="K117" s="42"/>
      <c r="L117" s="43"/>
      <c r="M117" s="35"/>
      <c r="N117" s="35"/>
      <c r="O117" s="42"/>
      <c r="P117" s="35"/>
      <c r="Q117" s="35"/>
      <c r="R117" s="35"/>
      <c r="S117" s="35"/>
      <c r="T117" s="35"/>
    </row>
    <row r="118" spans="1:20" ht="12.5" x14ac:dyDescent="0.25">
      <c r="A118" s="35"/>
      <c r="B118" s="36"/>
      <c r="C118" s="50"/>
      <c r="D118" s="50"/>
      <c r="E118" s="50"/>
      <c r="F118" s="50"/>
      <c r="G118" s="106" t="str">
        <f t="shared" si="1"/>
        <v/>
      </c>
      <c r="H118" s="35"/>
      <c r="I118" s="42"/>
      <c r="J118" s="42"/>
      <c r="K118" s="42"/>
      <c r="L118" s="43"/>
      <c r="M118" s="35"/>
      <c r="N118" s="35"/>
      <c r="O118" s="42"/>
      <c r="P118" s="35"/>
      <c r="Q118" s="35"/>
      <c r="R118" s="35"/>
      <c r="S118" s="35"/>
      <c r="T118" s="35"/>
    </row>
    <row r="119" spans="1:20" ht="12.5" x14ac:dyDescent="0.25">
      <c r="A119" s="35"/>
      <c r="B119" s="36"/>
      <c r="C119" s="50"/>
      <c r="D119" s="50"/>
      <c r="E119" s="50"/>
      <c r="F119" s="50"/>
      <c r="G119" s="106" t="str">
        <f t="shared" si="1"/>
        <v/>
      </c>
      <c r="H119" s="35"/>
      <c r="I119" s="42"/>
      <c r="J119" s="42"/>
      <c r="K119" s="42"/>
      <c r="L119" s="43"/>
      <c r="M119" s="35"/>
      <c r="N119" s="35"/>
      <c r="O119" s="42"/>
      <c r="P119" s="35"/>
      <c r="Q119" s="35"/>
      <c r="R119" s="35"/>
      <c r="S119" s="35"/>
      <c r="T119" s="35"/>
    </row>
    <row r="120" spans="1:20" ht="12.5" x14ac:dyDescent="0.25">
      <c r="A120" s="35"/>
      <c r="B120" s="36"/>
      <c r="C120" s="50"/>
      <c r="D120" s="50"/>
      <c r="E120" s="50"/>
      <c r="F120" s="50"/>
      <c r="G120" s="106" t="str">
        <f t="shared" si="1"/>
        <v/>
      </c>
      <c r="H120" s="35"/>
      <c r="I120" s="42"/>
      <c r="J120" s="42"/>
      <c r="K120" s="42"/>
      <c r="L120" s="43"/>
      <c r="M120" s="35"/>
      <c r="N120" s="35"/>
      <c r="O120" s="42"/>
      <c r="P120" s="35"/>
      <c r="Q120" s="35"/>
      <c r="R120" s="35"/>
      <c r="S120" s="35"/>
      <c r="T120" s="35"/>
    </row>
    <row r="121" spans="1:20" ht="12.5" x14ac:dyDescent="0.25">
      <c r="A121" s="35"/>
      <c r="B121" s="36"/>
      <c r="C121" s="50"/>
      <c r="D121" s="50"/>
      <c r="E121" s="50"/>
      <c r="F121" s="50"/>
      <c r="G121" s="106" t="str">
        <f t="shared" si="1"/>
        <v/>
      </c>
      <c r="H121" s="35"/>
      <c r="I121" s="42"/>
      <c r="J121" s="42"/>
      <c r="K121" s="42"/>
      <c r="L121" s="43"/>
      <c r="M121" s="35"/>
      <c r="N121" s="35"/>
      <c r="O121" s="42"/>
      <c r="P121" s="35"/>
      <c r="Q121" s="35"/>
      <c r="R121" s="35"/>
      <c r="S121" s="35"/>
      <c r="T121" s="35"/>
    </row>
    <row r="122" spans="1:20" ht="12.5" x14ac:dyDescent="0.25">
      <c r="A122" s="35"/>
      <c r="B122" s="36"/>
      <c r="C122" s="50"/>
      <c r="D122" s="50"/>
      <c r="E122" s="50"/>
      <c r="F122" s="50"/>
      <c r="G122" s="106" t="str">
        <f t="shared" si="1"/>
        <v/>
      </c>
      <c r="H122" s="35"/>
      <c r="I122" s="42"/>
      <c r="J122" s="42"/>
      <c r="K122" s="42"/>
      <c r="L122" s="43"/>
      <c r="M122" s="35"/>
      <c r="N122" s="35"/>
      <c r="O122" s="42"/>
      <c r="P122" s="35"/>
      <c r="Q122" s="35"/>
      <c r="R122" s="35"/>
      <c r="S122" s="35"/>
      <c r="T122" s="35"/>
    </row>
    <row r="123" spans="1:20" ht="12.5" x14ac:dyDescent="0.25">
      <c r="A123" s="35"/>
      <c r="B123" s="36"/>
      <c r="C123" s="50"/>
      <c r="D123" s="50"/>
      <c r="E123" s="50"/>
      <c r="F123" s="50"/>
      <c r="G123" s="106" t="str">
        <f t="shared" si="1"/>
        <v/>
      </c>
      <c r="H123" s="35"/>
      <c r="I123" s="42"/>
      <c r="J123" s="42"/>
      <c r="K123" s="42"/>
      <c r="L123" s="43"/>
      <c r="M123" s="35"/>
      <c r="N123" s="35"/>
      <c r="O123" s="42"/>
      <c r="P123" s="35"/>
      <c r="Q123" s="35"/>
      <c r="R123" s="35"/>
      <c r="S123" s="35"/>
      <c r="T123" s="35"/>
    </row>
    <row r="124" spans="1:20" ht="12.5" x14ac:dyDescent="0.25">
      <c r="A124" s="35"/>
      <c r="B124" s="36"/>
      <c r="C124" s="50"/>
      <c r="D124" s="50"/>
      <c r="E124" s="50"/>
      <c r="F124" s="50"/>
      <c r="G124" s="106" t="str">
        <f t="shared" si="1"/>
        <v/>
      </c>
      <c r="H124" s="35"/>
      <c r="I124" s="42"/>
      <c r="J124" s="42"/>
      <c r="K124" s="42"/>
      <c r="L124" s="43"/>
      <c r="M124" s="35"/>
      <c r="N124" s="35"/>
      <c r="O124" s="42"/>
      <c r="P124" s="35"/>
      <c r="Q124" s="35"/>
      <c r="R124" s="35"/>
      <c r="S124" s="35"/>
      <c r="T124" s="35"/>
    </row>
    <row r="125" spans="1:20" ht="12.5" x14ac:dyDescent="0.25">
      <c r="A125" s="35"/>
      <c r="B125" s="36"/>
      <c r="C125" s="50"/>
      <c r="D125" s="50"/>
      <c r="E125" s="50"/>
      <c r="F125" s="50"/>
      <c r="G125" s="106" t="str">
        <f t="shared" ref="G125:G150" si="2">IF(SUM(B125)&gt;0,D125/B125*1000,"")</f>
        <v/>
      </c>
      <c r="H125" s="35"/>
      <c r="I125" s="42"/>
      <c r="J125" s="42"/>
      <c r="K125" s="42"/>
      <c r="L125" s="43"/>
      <c r="M125" s="35"/>
      <c r="N125" s="35"/>
      <c r="O125" s="42"/>
      <c r="P125" s="35"/>
      <c r="Q125" s="35"/>
      <c r="R125" s="35"/>
      <c r="S125" s="35"/>
      <c r="T125" s="35"/>
    </row>
    <row r="126" spans="1:20" ht="12.5" x14ac:dyDescent="0.25">
      <c r="A126" s="35"/>
      <c r="B126" s="36"/>
      <c r="C126" s="50"/>
      <c r="D126" s="50"/>
      <c r="E126" s="50"/>
      <c r="F126" s="50"/>
      <c r="G126" s="106" t="str">
        <f t="shared" si="2"/>
        <v/>
      </c>
      <c r="H126" s="35"/>
      <c r="I126" s="42"/>
      <c r="J126" s="42"/>
      <c r="K126" s="42"/>
      <c r="L126" s="43"/>
      <c r="M126" s="35"/>
      <c r="N126" s="35"/>
      <c r="O126" s="42"/>
      <c r="P126" s="35"/>
      <c r="Q126" s="35"/>
      <c r="R126" s="35"/>
      <c r="S126" s="35"/>
      <c r="T126" s="35"/>
    </row>
    <row r="127" spans="1:20" ht="12.5" x14ac:dyDescent="0.25">
      <c r="A127" s="35"/>
      <c r="B127" s="36"/>
      <c r="C127" s="50"/>
      <c r="D127" s="50"/>
      <c r="E127" s="50"/>
      <c r="F127" s="50"/>
      <c r="G127" s="106" t="str">
        <f t="shared" si="2"/>
        <v/>
      </c>
      <c r="H127" s="35"/>
      <c r="I127" s="42"/>
      <c r="J127" s="42"/>
      <c r="K127" s="42"/>
      <c r="L127" s="43"/>
      <c r="M127" s="35"/>
      <c r="N127" s="35"/>
      <c r="O127" s="42"/>
      <c r="P127" s="35"/>
      <c r="Q127" s="35"/>
      <c r="R127" s="35"/>
      <c r="S127" s="35"/>
      <c r="T127" s="35"/>
    </row>
    <row r="128" spans="1:20" ht="12.5" x14ac:dyDescent="0.25">
      <c r="A128" s="35"/>
      <c r="B128" s="36"/>
      <c r="C128" s="50"/>
      <c r="D128" s="50"/>
      <c r="E128" s="50"/>
      <c r="F128" s="50"/>
      <c r="G128" s="106" t="str">
        <f t="shared" si="2"/>
        <v/>
      </c>
      <c r="H128" s="35"/>
      <c r="I128" s="42"/>
      <c r="J128" s="42"/>
      <c r="K128" s="42"/>
      <c r="L128" s="43"/>
      <c r="M128" s="35"/>
      <c r="N128" s="35"/>
      <c r="O128" s="42"/>
      <c r="P128" s="35"/>
      <c r="Q128" s="35"/>
      <c r="R128" s="35"/>
      <c r="S128" s="35"/>
      <c r="T128" s="35"/>
    </row>
    <row r="129" spans="1:20" ht="13.5" customHeight="1" x14ac:dyDescent="0.25">
      <c r="A129" s="35"/>
      <c r="B129" s="36"/>
      <c r="C129" s="50"/>
      <c r="D129" s="50"/>
      <c r="E129" s="50"/>
      <c r="F129" s="50"/>
      <c r="G129" s="106" t="str">
        <f t="shared" si="2"/>
        <v/>
      </c>
      <c r="H129" s="35"/>
      <c r="I129" s="42"/>
      <c r="J129" s="42"/>
      <c r="K129" s="42"/>
      <c r="L129" s="43"/>
      <c r="M129" s="35"/>
      <c r="N129" s="35"/>
      <c r="O129" s="42"/>
      <c r="P129" s="35"/>
      <c r="Q129" s="35"/>
      <c r="R129" s="35"/>
      <c r="S129" s="35"/>
      <c r="T129" s="35"/>
    </row>
    <row r="130" spans="1:20" ht="13.5" customHeight="1" x14ac:dyDescent="0.25">
      <c r="A130" s="35"/>
      <c r="B130" s="36"/>
      <c r="C130" s="50"/>
      <c r="D130" s="50"/>
      <c r="E130" s="50"/>
      <c r="F130" s="50"/>
      <c r="G130" s="106" t="str">
        <f t="shared" si="2"/>
        <v/>
      </c>
      <c r="H130" s="35"/>
      <c r="I130" s="42"/>
      <c r="J130" s="42"/>
      <c r="K130" s="42"/>
      <c r="L130" s="43"/>
      <c r="M130" s="35"/>
      <c r="N130" s="35"/>
      <c r="O130" s="42"/>
      <c r="P130" s="35"/>
      <c r="Q130" s="35"/>
      <c r="R130" s="35"/>
      <c r="S130" s="35"/>
      <c r="T130" s="35"/>
    </row>
    <row r="131" spans="1:20" ht="13.5" customHeight="1" x14ac:dyDescent="0.25">
      <c r="A131" s="35"/>
      <c r="B131" s="36"/>
      <c r="C131" s="50"/>
      <c r="D131" s="50"/>
      <c r="E131" s="50"/>
      <c r="F131" s="50"/>
      <c r="G131" s="106" t="str">
        <f t="shared" si="2"/>
        <v/>
      </c>
      <c r="H131" s="35"/>
      <c r="I131" s="42"/>
      <c r="J131" s="42"/>
      <c r="K131" s="42"/>
      <c r="L131" s="43"/>
      <c r="M131" s="35"/>
      <c r="N131" s="35"/>
      <c r="O131" s="42"/>
      <c r="P131" s="35"/>
      <c r="Q131" s="35"/>
      <c r="R131" s="35"/>
      <c r="S131" s="35"/>
      <c r="T131" s="35"/>
    </row>
    <row r="132" spans="1:20" ht="13.5" customHeight="1" x14ac:dyDescent="0.25">
      <c r="A132" s="35"/>
      <c r="B132" s="36"/>
      <c r="C132" s="50"/>
      <c r="D132" s="50"/>
      <c r="E132" s="50"/>
      <c r="F132" s="50"/>
      <c r="G132" s="106" t="str">
        <f t="shared" si="2"/>
        <v/>
      </c>
      <c r="H132" s="35"/>
      <c r="I132" s="42"/>
      <c r="J132" s="42"/>
      <c r="K132" s="42"/>
      <c r="L132" s="43"/>
      <c r="M132" s="35"/>
      <c r="N132" s="35"/>
      <c r="O132" s="42"/>
      <c r="P132" s="35"/>
      <c r="Q132" s="35"/>
      <c r="R132" s="35"/>
      <c r="S132" s="35"/>
      <c r="T132" s="35"/>
    </row>
    <row r="133" spans="1:20" ht="13.5" customHeight="1" x14ac:dyDescent="0.25">
      <c r="A133" s="35"/>
      <c r="B133" s="36"/>
      <c r="C133" s="50"/>
      <c r="D133" s="50"/>
      <c r="E133" s="50"/>
      <c r="F133" s="50"/>
      <c r="G133" s="106" t="str">
        <f t="shared" si="2"/>
        <v/>
      </c>
      <c r="H133" s="35"/>
      <c r="I133" s="42"/>
      <c r="J133" s="42"/>
      <c r="K133" s="42"/>
      <c r="L133" s="43"/>
      <c r="M133" s="35"/>
      <c r="N133" s="35"/>
      <c r="O133" s="42"/>
      <c r="P133" s="35"/>
      <c r="Q133" s="35"/>
      <c r="R133" s="35"/>
      <c r="S133" s="35"/>
      <c r="T133" s="35"/>
    </row>
    <row r="134" spans="1:20" ht="13.5" customHeight="1" x14ac:dyDescent="0.25">
      <c r="A134" s="35"/>
      <c r="B134" s="36"/>
      <c r="C134" s="50"/>
      <c r="D134" s="50"/>
      <c r="E134" s="50"/>
      <c r="F134" s="50"/>
      <c r="G134" s="106" t="str">
        <f t="shared" si="2"/>
        <v/>
      </c>
      <c r="H134" s="35"/>
      <c r="I134" s="42"/>
      <c r="J134" s="42"/>
      <c r="K134" s="42"/>
      <c r="L134" s="43"/>
      <c r="M134" s="35"/>
      <c r="N134" s="35"/>
      <c r="O134" s="42"/>
      <c r="P134" s="35"/>
      <c r="Q134" s="35"/>
      <c r="R134" s="35"/>
      <c r="S134" s="35"/>
      <c r="T134" s="35"/>
    </row>
    <row r="135" spans="1:20" ht="13.5" customHeight="1" x14ac:dyDescent="0.25">
      <c r="A135" s="35"/>
      <c r="B135" s="36"/>
      <c r="C135" s="50"/>
      <c r="D135" s="50"/>
      <c r="E135" s="50"/>
      <c r="F135" s="50"/>
      <c r="G135" s="106" t="str">
        <f t="shared" si="2"/>
        <v/>
      </c>
      <c r="H135" s="35"/>
      <c r="I135" s="42"/>
      <c r="J135" s="42"/>
      <c r="K135" s="42"/>
      <c r="L135" s="43"/>
      <c r="M135" s="35"/>
      <c r="N135" s="35"/>
      <c r="O135" s="42"/>
      <c r="P135" s="35"/>
      <c r="Q135" s="35"/>
      <c r="R135" s="35"/>
      <c r="S135" s="35"/>
      <c r="T135" s="35"/>
    </row>
    <row r="136" spans="1:20" ht="13.5" customHeight="1" x14ac:dyDescent="0.25">
      <c r="A136" s="35"/>
      <c r="B136" s="36"/>
      <c r="C136" s="50"/>
      <c r="D136" s="50"/>
      <c r="E136" s="50"/>
      <c r="F136" s="50"/>
      <c r="G136" s="106" t="str">
        <f t="shared" si="2"/>
        <v/>
      </c>
      <c r="H136" s="35"/>
      <c r="I136" s="42"/>
      <c r="J136" s="42"/>
      <c r="K136" s="42"/>
      <c r="L136" s="43"/>
      <c r="M136" s="35"/>
      <c r="N136" s="35"/>
      <c r="O136" s="42"/>
      <c r="P136" s="35"/>
      <c r="Q136" s="35"/>
      <c r="R136" s="35"/>
      <c r="S136" s="35"/>
      <c r="T136" s="35"/>
    </row>
    <row r="137" spans="1:20" ht="13.5" customHeight="1" x14ac:dyDescent="0.25">
      <c r="A137" s="35"/>
      <c r="B137" s="36"/>
      <c r="C137" s="50"/>
      <c r="D137" s="50"/>
      <c r="E137" s="50"/>
      <c r="F137" s="50"/>
      <c r="G137" s="106" t="str">
        <f t="shared" si="2"/>
        <v/>
      </c>
      <c r="H137" s="35"/>
      <c r="I137" s="42"/>
      <c r="J137" s="42"/>
      <c r="K137" s="42"/>
      <c r="L137" s="43"/>
      <c r="M137" s="35"/>
      <c r="N137" s="35"/>
      <c r="O137" s="42"/>
      <c r="P137" s="35"/>
      <c r="Q137" s="35"/>
      <c r="R137" s="35"/>
      <c r="S137" s="35"/>
      <c r="T137" s="35"/>
    </row>
    <row r="138" spans="1:20" ht="13.5" customHeight="1" x14ac:dyDescent="0.25">
      <c r="A138" s="35"/>
      <c r="B138" s="36"/>
      <c r="C138" s="50"/>
      <c r="D138" s="50"/>
      <c r="E138" s="50"/>
      <c r="F138" s="50"/>
      <c r="G138" s="106" t="str">
        <f t="shared" si="2"/>
        <v/>
      </c>
      <c r="H138" s="35"/>
      <c r="I138" s="42"/>
      <c r="J138" s="42"/>
      <c r="K138" s="42"/>
      <c r="L138" s="43"/>
      <c r="M138" s="35"/>
      <c r="N138" s="35"/>
      <c r="O138" s="42"/>
      <c r="P138" s="35"/>
      <c r="Q138" s="35"/>
      <c r="R138" s="35"/>
      <c r="S138" s="35"/>
      <c r="T138" s="35"/>
    </row>
    <row r="139" spans="1:20" ht="13.5" customHeight="1" x14ac:dyDescent="0.25">
      <c r="A139" s="35"/>
      <c r="B139" s="36"/>
      <c r="C139" s="50"/>
      <c r="D139" s="50"/>
      <c r="E139" s="50"/>
      <c r="F139" s="50"/>
      <c r="G139" s="106" t="str">
        <f t="shared" si="2"/>
        <v/>
      </c>
      <c r="H139" s="35"/>
      <c r="I139" s="42"/>
      <c r="J139" s="42"/>
      <c r="K139" s="42"/>
      <c r="L139" s="43"/>
      <c r="M139" s="35"/>
      <c r="N139" s="35"/>
      <c r="O139" s="42"/>
      <c r="P139" s="35"/>
      <c r="Q139" s="35"/>
      <c r="R139" s="35"/>
      <c r="S139" s="35"/>
      <c r="T139" s="35"/>
    </row>
    <row r="140" spans="1:20" ht="12.5" x14ac:dyDescent="0.25">
      <c r="A140" s="35"/>
      <c r="B140" s="36"/>
      <c r="C140" s="50"/>
      <c r="D140" s="50"/>
      <c r="E140" s="50"/>
      <c r="F140" s="50"/>
      <c r="G140" s="106" t="str">
        <f t="shared" si="2"/>
        <v/>
      </c>
      <c r="H140" s="35"/>
      <c r="I140" s="42"/>
      <c r="J140" s="42"/>
      <c r="K140" s="42"/>
      <c r="L140" s="43"/>
      <c r="M140" s="35"/>
      <c r="N140" s="35"/>
      <c r="O140" s="42"/>
      <c r="P140" s="35"/>
      <c r="Q140" s="35"/>
      <c r="R140" s="35"/>
      <c r="S140" s="35"/>
      <c r="T140" s="35"/>
    </row>
    <row r="141" spans="1:20" ht="12.5" x14ac:dyDescent="0.25">
      <c r="A141" s="35"/>
      <c r="B141" s="36"/>
      <c r="C141" s="50"/>
      <c r="D141" s="50"/>
      <c r="E141" s="50"/>
      <c r="F141" s="50"/>
      <c r="G141" s="106" t="str">
        <f t="shared" si="2"/>
        <v/>
      </c>
      <c r="H141" s="35"/>
      <c r="I141" s="42"/>
      <c r="J141" s="42"/>
      <c r="K141" s="42"/>
      <c r="L141" s="43"/>
      <c r="M141" s="35"/>
      <c r="N141" s="35"/>
      <c r="O141" s="42"/>
      <c r="P141" s="35"/>
      <c r="Q141" s="35"/>
      <c r="R141" s="35"/>
      <c r="S141" s="35"/>
      <c r="T141" s="35"/>
    </row>
    <row r="142" spans="1:20" ht="12.5" x14ac:dyDescent="0.25">
      <c r="A142" s="35"/>
      <c r="B142" s="36"/>
      <c r="C142" s="50"/>
      <c r="D142" s="50"/>
      <c r="E142" s="50"/>
      <c r="F142" s="50"/>
      <c r="G142" s="106" t="str">
        <f t="shared" si="2"/>
        <v/>
      </c>
      <c r="H142" s="35"/>
      <c r="I142" s="42"/>
      <c r="J142" s="42"/>
      <c r="K142" s="42"/>
      <c r="L142" s="43"/>
      <c r="M142" s="35"/>
      <c r="N142" s="35"/>
      <c r="O142" s="42"/>
      <c r="P142" s="35"/>
      <c r="Q142" s="35"/>
      <c r="R142" s="35"/>
      <c r="S142" s="35"/>
      <c r="T142" s="35"/>
    </row>
    <row r="143" spans="1:20" ht="12.5" x14ac:dyDescent="0.25">
      <c r="A143" s="35"/>
      <c r="B143" s="36"/>
      <c r="C143" s="50"/>
      <c r="D143" s="50"/>
      <c r="E143" s="50"/>
      <c r="F143" s="50"/>
      <c r="G143" s="106" t="str">
        <f t="shared" si="2"/>
        <v/>
      </c>
      <c r="H143" s="35"/>
      <c r="I143" s="42"/>
      <c r="J143" s="42"/>
      <c r="K143" s="42"/>
      <c r="L143" s="43"/>
      <c r="M143" s="35"/>
      <c r="N143" s="35"/>
      <c r="O143" s="42"/>
      <c r="P143" s="35"/>
      <c r="Q143" s="35"/>
      <c r="R143" s="35"/>
      <c r="S143" s="35"/>
      <c r="T143" s="35"/>
    </row>
    <row r="144" spans="1:20" ht="12.5" x14ac:dyDescent="0.25">
      <c r="A144" s="35"/>
      <c r="B144" s="36"/>
      <c r="C144" s="50"/>
      <c r="D144" s="50"/>
      <c r="E144" s="50"/>
      <c r="F144" s="50"/>
      <c r="G144" s="106" t="str">
        <f t="shared" si="2"/>
        <v/>
      </c>
      <c r="H144" s="35"/>
      <c r="I144" s="42"/>
      <c r="J144" s="42"/>
      <c r="K144" s="42"/>
      <c r="L144" s="43"/>
      <c r="M144" s="35"/>
      <c r="N144" s="35"/>
      <c r="O144" s="42"/>
      <c r="P144" s="35"/>
      <c r="Q144" s="35"/>
      <c r="R144" s="35"/>
      <c r="S144" s="35"/>
      <c r="T144" s="35"/>
    </row>
    <row r="145" spans="1:20" ht="12.5" x14ac:dyDescent="0.25">
      <c r="A145" s="35"/>
      <c r="B145" s="36"/>
      <c r="C145" s="50"/>
      <c r="D145" s="50"/>
      <c r="E145" s="50"/>
      <c r="F145" s="50"/>
      <c r="G145" s="106" t="str">
        <f t="shared" si="2"/>
        <v/>
      </c>
      <c r="H145" s="35"/>
      <c r="I145" s="42"/>
      <c r="J145" s="42"/>
      <c r="K145" s="42"/>
      <c r="L145" s="43"/>
      <c r="M145" s="35"/>
      <c r="N145" s="35"/>
      <c r="O145" s="42"/>
      <c r="P145" s="35"/>
      <c r="Q145" s="35"/>
      <c r="R145" s="35"/>
      <c r="S145" s="35"/>
      <c r="T145" s="35"/>
    </row>
    <row r="146" spans="1:20" ht="12.5" x14ac:dyDescent="0.25">
      <c r="A146" s="35"/>
      <c r="B146" s="36"/>
      <c r="C146" s="50"/>
      <c r="D146" s="50"/>
      <c r="E146" s="50"/>
      <c r="F146" s="50"/>
      <c r="G146" s="106" t="str">
        <f t="shared" si="2"/>
        <v/>
      </c>
      <c r="H146" s="35"/>
      <c r="I146" s="42"/>
      <c r="J146" s="42"/>
      <c r="K146" s="42"/>
      <c r="L146" s="43"/>
      <c r="M146" s="35"/>
      <c r="N146" s="35"/>
      <c r="O146" s="42"/>
      <c r="P146" s="35"/>
      <c r="Q146" s="35"/>
      <c r="R146" s="35"/>
      <c r="S146" s="35"/>
      <c r="T146" s="35"/>
    </row>
    <row r="147" spans="1:20" ht="12.5" x14ac:dyDescent="0.25">
      <c r="A147" s="35"/>
      <c r="B147" s="36"/>
      <c r="C147" s="50"/>
      <c r="D147" s="50"/>
      <c r="E147" s="50"/>
      <c r="F147" s="50"/>
      <c r="G147" s="106" t="str">
        <f t="shared" si="2"/>
        <v/>
      </c>
      <c r="H147" s="35"/>
      <c r="I147" s="42"/>
      <c r="J147" s="42"/>
      <c r="K147" s="42"/>
      <c r="L147" s="43"/>
      <c r="M147" s="35"/>
      <c r="N147" s="35"/>
      <c r="O147" s="42"/>
      <c r="P147" s="35"/>
      <c r="Q147" s="35"/>
      <c r="R147" s="35"/>
      <c r="S147" s="35"/>
      <c r="T147" s="35"/>
    </row>
    <row r="148" spans="1:20" ht="12.5" x14ac:dyDescent="0.25">
      <c r="A148" s="35"/>
      <c r="B148" s="36"/>
      <c r="C148" s="50"/>
      <c r="D148" s="50"/>
      <c r="E148" s="50"/>
      <c r="F148" s="50"/>
      <c r="G148" s="106" t="str">
        <f t="shared" si="2"/>
        <v/>
      </c>
      <c r="H148" s="35"/>
      <c r="I148" s="42"/>
      <c r="J148" s="42"/>
      <c r="K148" s="42"/>
      <c r="L148" s="43"/>
      <c r="M148" s="35"/>
      <c r="N148" s="35"/>
      <c r="O148" s="42"/>
      <c r="P148" s="35"/>
      <c r="Q148" s="35"/>
      <c r="R148" s="35"/>
      <c r="S148" s="35"/>
      <c r="T148" s="35"/>
    </row>
    <row r="149" spans="1:20" ht="12.5" x14ac:dyDescent="0.25">
      <c r="A149" s="35"/>
      <c r="B149" s="36"/>
      <c r="C149" s="50"/>
      <c r="D149" s="50"/>
      <c r="E149" s="50"/>
      <c r="F149" s="50"/>
      <c r="G149" s="106" t="str">
        <f t="shared" si="2"/>
        <v/>
      </c>
      <c r="H149" s="35"/>
      <c r="I149" s="42"/>
      <c r="J149" s="42"/>
      <c r="K149" s="42"/>
      <c r="L149" s="43"/>
      <c r="M149" s="35"/>
      <c r="N149" s="35"/>
      <c r="O149" s="42"/>
      <c r="P149" s="35"/>
      <c r="Q149" s="35"/>
      <c r="R149" s="35"/>
      <c r="S149" s="35"/>
      <c r="T149" s="35"/>
    </row>
    <row r="150" spans="1:20" ht="12.5" x14ac:dyDescent="0.25">
      <c r="A150" s="35"/>
      <c r="B150" s="36"/>
      <c r="C150" s="50"/>
      <c r="D150" s="50"/>
      <c r="E150" s="50"/>
      <c r="F150" s="50"/>
      <c r="G150" s="106" t="str">
        <f t="shared" si="2"/>
        <v/>
      </c>
      <c r="H150" s="35"/>
      <c r="I150" s="42"/>
      <c r="J150" s="42"/>
      <c r="K150" s="42"/>
      <c r="L150" s="43"/>
      <c r="M150" s="35"/>
      <c r="N150" s="35"/>
      <c r="O150" s="42"/>
      <c r="P150" s="35"/>
      <c r="Q150" s="35"/>
      <c r="R150" s="35"/>
      <c r="S150" s="35"/>
      <c r="T150" s="35"/>
    </row>
  </sheetData>
  <sheetProtection algorithmName="SHA-512" hashValue="ffwvbT/QJcXmknWlqYzYGZqYNtobnrkFdth0DSQqXDNfk5TGdtz5OSFZcxFSP1O2lQZ0IQuARGUNjAvdc1K5Ng==" saltValue="q5ZbjxyjfivaQNkgduWqCQ==" spinCount="100000" sheet="1" objects="1" scenarios="1" formatCells="0" formatColumns="0" formatRows="0"/>
  <mergeCells count="23">
    <mergeCell ref="I8:I9"/>
    <mergeCell ref="J8:J9"/>
    <mergeCell ref="H8:H10"/>
    <mergeCell ref="A8:A9"/>
    <mergeCell ref="B8:B9"/>
    <mergeCell ref="C8:C9"/>
    <mergeCell ref="D8:D9"/>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s>
  <conditionalFormatting sqref="A11:A150">
    <cfRule type="expression" dxfId="4" priority="1">
      <formula>AND($A11="",SUM($B11:$T11)&lt;&gt;0)</formula>
    </cfRule>
  </conditionalFormatting>
  <conditionalFormatting sqref="B11:B150 D11:F150 H11:H150 O11:O150">
    <cfRule type="expression" dxfId="3" priority="4" stopIfTrue="1">
      <formula>AND($A11&lt;&gt;"",B11="")</formula>
    </cfRule>
  </conditionalFormatting>
  <conditionalFormatting sqref="G11:G150">
    <cfRule type="cellIs" dxfId="2" priority="5" stopIfTrue="1" operator="greaterThan">
      <formula>8760</formula>
    </cfRule>
  </conditionalFormatting>
  <conditionalFormatting sqref="O10">
    <cfRule type="expression" dxfId="1" priority="3" stopIfTrue="1">
      <formula>AND(H10&lt;&gt;"",O10="")</formula>
    </cfRule>
  </conditionalFormatting>
  <conditionalFormatting sqref="P11:P150">
    <cfRule type="expression" dxfId="0" priority="2">
      <formula>AND($O11="Ja",P11="")</formula>
    </cfRule>
  </conditionalFormatting>
  <dataValidations count="2">
    <dataValidation type="list" allowBlank="1" showInputMessage="1" showErrorMessage="1" errorTitle="kein Listeneintrag" error="Kein Listeneintrag!" promptTitle="Typ" prompt="Auswahlliste!" sqref="H11:H150" xr:uid="{00000000-0002-0000-0500-000000000000}">
      <formula1>"Windkraft,Photovoltaik,Geothermie"</formula1>
    </dataValidation>
    <dataValidation type="list" allowBlank="1" showInputMessage="1" showErrorMessage="1" promptTitle="Ökostromanlage" prompt="Ja / Nein" sqref="O11:O15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6328125" defaultRowHeight="12.5" x14ac:dyDescent="0.25"/>
  <cols>
    <col min="1" max="1" width="51.453125" style="22" bestFit="1" customWidth="1"/>
    <col min="2" max="2" width="10.6328125" style="19" customWidth="1"/>
    <col min="3" max="6" width="10.6328125" style="21" customWidth="1"/>
    <col min="7" max="7" width="10.6328125" style="22" customWidth="1"/>
    <col min="8" max="12" width="10.6328125" style="23" customWidth="1"/>
    <col min="13" max="25" width="10.6328125" style="21" customWidth="1"/>
    <col min="26" max="16384" width="10.6328125" style="21"/>
  </cols>
  <sheetData>
    <row r="1" spans="1:16" ht="15.75" customHeight="1" x14ac:dyDescent="0.25">
      <c r="A1" s="6"/>
      <c r="B1" s="3"/>
    </row>
    <row r="2" spans="1:16" ht="15.75" customHeight="1" x14ac:dyDescent="0.25">
      <c r="A2" s="10"/>
      <c r="B2" s="10"/>
      <c r="G2" s="21"/>
      <c r="H2" s="21"/>
      <c r="I2" s="21"/>
      <c r="J2" s="21"/>
      <c r="K2" s="21"/>
      <c r="L2" s="21"/>
      <c r="M2" s="24"/>
      <c r="N2" s="24"/>
      <c r="O2" s="24"/>
      <c r="P2" s="24"/>
    </row>
    <row r="3" spans="1:16" ht="15.75" customHeight="1" x14ac:dyDescent="0.25">
      <c r="A3" s="10"/>
      <c r="B3" s="10"/>
      <c r="G3" s="21"/>
      <c r="H3" s="21"/>
      <c r="I3" s="21"/>
      <c r="J3" s="21"/>
      <c r="K3" s="21"/>
      <c r="L3" s="21"/>
      <c r="M3" s="24"/>
      <c r="N3" s="24"/>
      <c r="O3" s="24"/>
      <c r="P3" s="24"/>
    </row>
    <row r="4" spans="1:16" s="24" customFormat="1" ht="15.75" customHeight="1" x14ac:dyDescent="0.25">
      <c r="A4" s="111" t="s">
        <v>1</v>
      </c>
      <c r="B4" s="10"/>
    </row>
    <row r="5" spans="1:16" s="24" customFormat="1" ht="15.75" customHeight="1" x14ac:dyDescent="0.25">
      <c r="A5" s="18"/>
      <c r="B5" s="20"/>
    </row>
    <row r="6" spans="1:16" s="24" customFormat="1" ht="15.75" customHeight="1" x14ac:dyDescent="0.25">
      <c r="A6" s="21"/>
      <c r="B6" s="20"/>
    </row>
    <row r="7" spans="1:16" s="24" customFormat="1" ht="15.75" customHeight="1" x14ac:dyDescent="0.25">
      <c r="A7" s="21"/>
      <c r="B7" s="20"/>
    </row>
    <row r="8" spans="1:16" s="24" customFormat="1" x14ac:dyDescent="0.25">
      <c r="A8" s="21"/>
    </row>
    <row r="9" spans="1:16" s="24" customFormat="1" ht="12.75" customHeight="1" x14ac:dyDescent="0.25">
      <c r="A9" s="186" t="s">
        <v>50</v>
      </c>
      <c r="B9" s="186" t="s">
        <v>109</v>
      </c>
      <c r="C9" s="25" t="s">
        <v>119</v>
      </c>
    </row>
    <row r="10" spans="1:16" x14ac:dyDescent="0.25">
      <c r="A10" s="187"/>
      <c r="B10" s="187"/>
      <c r="C10" s="22"/>
      <c r="G10" s="21"/>
      <c r="H10" s="21"/>
      <c r="I10" s="21"/>
      <c r="J10" s="21"/>
      <c r="K10" s="21"/>
      <c r="L10" s="21"/>
    </row>
    <row r="11" spans="1:16" x14ac:dyDescent="0.25">
      <c r="A11" s="51" t="s">
        <v>44</v>
      </c>
      <c r="B11" s="52" t="s">
        <v>2</v>
      </c>
      <c r="C11" s="22"/>
      <c r="D11" s="22"/>
      <c r="E11" s="22"/>
      <c r="F11" s="22"/>
      <c r="G11" s="21"/>
      <c r="H11" s="21"/>
      <c r="I11" s="21"/>
      <c r="J11" s="21"/>
      <c r="K11" s="21"/>
      <c r="L11" s="21"/>
    </row>
    <row r="12" spans="1:16" ht="12.75" customHeight="1" x14ac:dyDescent="0.25">
      <c r="A12" s="53" t="s">
        <v>49</v>
      </c>
      <c r="B12" s="54" t="s">
        <v>2</v>
      </c>
      <c r="G12" s="21"/>
      <c r="H12" s="21"/>
      <c r="I12" s="21"/>
      <c r="J12" s="21"/>
      <c r="K12" s="21"/>
      <c r="L12" s="21"/>
    </row>
    <row r="13" spans="1:16" x14ac:dyDescent="0.25">
      <c r="A13" s="53" t="s">
        <v>47</v>
      </c>
      <c r="B13" s="54" t="s">
        <v>2</v>
      </c>
      <c r="G13" s="21"/>
      <c r="H13" s="21"/>
      <c r="I13" s="21"/>
      <c r="J13" s="21"/>
      <c r="K13" s="21"/>
      <c r="L13" s="21"/>
    </row>
    <row r="14" spans="1:16" ht="12.75" customHeight="1" x14ac:dyDescent="0.25">
      <c r="A14" s="55" t="s">
        <v>8</v>
      </c>
      <c r="B14" s="54" t="s">
        <v>18</v>
      </c>
      <c r="G14" s="21"/>
      <c r="H14" s="21"/>
      <c r="I14" s="21"/>
      <c r="J14" s="21"/>
      <c r="K14" s="21"/>
      <c r="L14" s="21"/>
    </row>
    <row r="15" spans="1:16" x14ac:dyDescent="0.25">
      <c r="A15" s="55" t="s">
        <v>9</v>
      </c>
      <c r="B15" s="54" t="s">
        <v>2</v>
      </c>
      <c r="G15" s="21"/>
      <c r="H15" s="21"/>
      <c r="I15" s="21"/>
      <c r="J15" s="21"/>
      <c r="K15" s="21"/>
      <c r="L15" s="21"/>
    </row>
    <row r="16" spans="1:16" ht="12.75" customHeight="1" x14ac:dyDescent="0.25">
      <c r="A16" s="55" t="s">
        <v>10</v>
      </c>
      <c r="B16" s="54" t="s">
        <v>2</v>
      </c>
      <c r="G16" s="21"/>
      <c r="H16" s="21"/>
      <c r="I16" s="21"/>
      <c r="J16" s="21"/>
      <c r="K16" s="21"/>
      <c r="L16" s="21"/>
    </row>
    <row r="17" spans="1:12" x14ac:dyDescent="0.25">
      <c r="A17" s="55" t="s">
        <v>11</v>
      </c>
      <c r="B17" s="54" t="s">
        <v>18</v>
      </c>
      <c r="G17" s="21"/>
      <c r="H17" s="21"/>
      <c r="I17" s="21"/>
      <c r="J17" s="21"/>
      <c r="K17" s="21"/>
      <c r="L17" s="21"/>
    </row>
    <row r="18" spans="1:12" ht="12.75" customHeight="1" x14ac:dyDescent="0.25">
      <c r="A18" s="55" t="s">
        <v>12</v>
      </c>
      <c r="B18" s="54" t="s">
        <v>2</v>
      </c>
      <c r="G18" s="21"/>
      <c r="H18" s="21"/>
      <c r="I18" s="21"/>
      <c r="J18" s="21"/>
      <c r="K18" s="21"/>
      <c r="L18" s="21"/>
    </row>
    <row r="19" spans="1:12" x14ac:dyDescent="0.25">
      <c r="A19" s="56" t="s">
        <v>111</v>
      </c>
      <c r="B19" s="54" t="s">
        <v>110</v>
      </c>
      <c r="G19" s="21"/>
      <c r="H19" s="21"/>
      <c r="I19" s="21"/>
      <c r="J19" s="21"/>
      <c r="K19" s="21"/>
      <c r="L19" s="21"/>
    </row>
    <row r="20" spans="1:12" x14ac:dyDescent="0.25">
      <c r="A20" s="55" t="s">
        <v>5</v>
      </c>
      <c r="B20" s="54" t="s">
        <v>2</v>
      </c>
      <c r="G20" s="21"/>
      <c r="H20" s="21"/>
      <c r="I20" s="21"/>
      <c r="J20" s="21"/>
      <c r="K20" s="21"/>
      <c r="L20" s="21"/>
    </row>
    <row r="21" spans="1:12" ht="12.75" customHeight="1" x14ac:dyDescent="0.25">
      <c r="A21" s="55" t="s">
        <v>6</v>
      </c>
      <c r="B21" s="54" t="s">
        <v>18</v>
      </c>
      <c r="G21" s="21"/>
      <c r="H21" s="21"/>
      <c r="I21" s="21"/>
      <c r="J21" s="21"/>
      <c r="K21" s="21"/>
      <c r="L21" s="21"/>
    </row>
    <row r="22" spans="1:12" x14ac:dyDescent="0.25">
      <c r="A22" s="55" t="s">
        <v>13</v>
      </c>
      <c r="B22" s="54" t="s">
        <v>2</v>
      </c>
      <c r="G22" s="21"/>
      <c r="H22" s="21"/>
      <c r="I22" s="21"/>
      <c r="J22" s="21"/>
      <c r="K22" s="21"/>
      <c r="L22" s="21"/>
    </row>
    <row r="23" spans="1:12" ht="12.75" customHeight="1" x14ac:dyDescent="0.25">
      <c r="A23" s="55" t="s">
        <v>14</v>
      </c>
      <c r="B23" s="54" t="s">
        <v>2</v>
      </c>
      <c r="G23" s="21"/>
      <c r="H23" s="21"/>
      <c r="I23" s="21"/>
      <c r="J23" s="21"/>
      <c r="K23" s="21"/>
      <c r="L23" s="21"/>
    </row>
    <row r="24" spans="1:12" ht="12.75" customHeight="1" x14ac:dyDescent="0.25">
      <c r="A24" s="55" t="s">
        <v>43</v>
      </c>
      <c r="B24" s="54" t="s">
        <v>18</v>
      </c>
      <c r="G24" s="21"/>
      <c r="H24" s="21"/>
      <c r="I24" s="21"/>
      <c r="J24" s="21"/>
      <c r="K24" s="21"/>
      <c r="L24" s="21"/>
    </row>
    <row r="25" spans="1:12" x14ac:dyDescent="0.25">
      <c r="A25" s="55" t="s">
        <v>15</v>
      </c>
      <c r="B25" s="54" t="s">
        <v>2</v>
      </c>
      <c r="G25" s="21"/>
      <c r="H25" s="21"/>
      <c r="I25" s="21"/>
      <c r="J25" s="21"/>
      <c r="K25" s="21"/>
      <c r="L25" s="21"/>
    </row>
    <row r="26" spans="1:12" x14ac:dyDescent="0.25">
      <c r="A26" s="55" t="s">
        <v>16</v>
      </c>
      <c r="B26" s="54" t="s">
        <v>18</v>
      </c>
      <c r="G26" s="21"/>
      <c r="H26" s="21"/>
      <c r="I26" s="21"/>
      <c r="J26" s="21"/>
      <c r="K26" s="21"/>
      <c r="L26" s="21"/>
    </row>
    <row r="27" spans="1:12" ht="12.75" customHeight="1" x14ac:dyDescent="0.25">
      <c r="A27" s="55" t="s">
        <v>7</v>
      </c>
      <c r="B27" s="54" t="s">
        <v>18</v>
      </c>
      <c r="G27" s="21"/>
      <c r="H27" s="21"/>
      <c r="I27" s="21"/>
      <c r="J27" s="21"/>
      <c r="K27" s="21"/>
      <c r="L27" s="21"/>
    </row>
    <row r="28" spans="1:12" ht="12.75" customHeight="1" x14ac:dyDescent="0.25">
      <c r="A28" s="55" t="s">
        <v>19</v>
      </c>
      <c r="B28" s="54" t="s">
        <v>2</v>
      </c>
      <c r="G28" s="21"/>
      <c r="H28" s="21"/>
      <c r="I28" s="21"/>
      <c r="J28" s="21"/>
      <c r="K28" s="21"/>
      <c r="L28" s="21"/>
    </row>
    <row r="29" spans="1:12" x14ac:dyDescent="0.25">
      <c r="A29" s="55" t="s">
        <v>20</v>
      </c>
      <c r="B29" s="54" t="s">
        <v>2</v>
      </c>
      <c r="G29" s="21"/>
      <c r="H29" s="21"/>
      <c r="I29" s="21"/>
      <c r="J29" s="21"/>
      <c r="K29" s="21"/>
      <c r="L29" s="21"/>
    </row>
    <row r="30" spans="1:12" x14ac:dyDescent="0.25">
      <c r="A30" s="55" t="s">
        <v>21</v>
      </c>
      <c r="B30" s="54" t="s">
        <v>2</v>
      </c>
      <c r="G30" s="21"/>
      <c r="H30" s="21"/>
      <c r="I30" s="21"/>
      <c r="J30" s="21"/>
      <c r="K30" s="21"/>
      <c r="L30" s="21"/>
    </row>
    <row r="31" spans="1:12" x14ac:dyDescent="0.25">
      <c r="A31" s="55" t="s">
        <v>22</v>
      </c>
      <c r="B31" s="54" t="s">
        <v>18</v>
      </c>
      <c r="G31" s="21"/>
      <c r="H31" s="21"/>
      <c r="I31" s="21"/>
      <c r="J31" s="21"/>
      <c r="K31" s="21"/>
      <c r="L31" s="21"/>
    </row>
    <row r="32" spans="1:12" x14ac:dyDescent="0.25">
      <c r="A32" s="55" t="s">
        <v>23</v>
      </c>
      <c r="B32" s="54" t="s">
        <v>2</v>
      </c>
      <c r="G32" s="21"/>
      <c r="H32" s="21"/>
      <c r="I32" s="21"/>
      <c r="J32" s="21"/>
      <c r="K32" s="21"/>
      <c r="L32" s="21"/>
    </row>
    <row r="33" spans="1:12" x14ac:dyDescent="0.25">
      <c r="A33" s="55" t="s">
        <v>24</v>
      </c>
      <c r="B33" s="54" t="s">
        <v>18</v>
      </c>
      <c r="G33" s="21"/>
      <c r="H33" s="21"/>
      <c r="I33" s="21"/>
      <c r="J33" s="21"/>
      <c r="K33" s="21"/>
      <c r="L33" s="21"/>
    </row>
    <row r="34" spans="1:12" x14ac:dyDescent="0.25">
      <c r="A34" s="55" t="s">
        <v>46</v>
      </c>
      <c r="B34" s="54" t="s">
        <v>2</v>
      </c>
      <c r="G34" s="21"/>
      <c r="H34" s="21"/>
      <c r="I34" s="21"/>
      <c r="J34" s="21"/>
      <c r="K34" s="21"/>
      <c r="L34" s="21"/>
    </row>
    <row r="35" spans="1:12" x14ac:dyDescent="0.25">
      <c r="A35" s="55" t="s">
        <v>25</v>
      </c>
      <c r="B35" s="54" t="s">
        <v>2</v>
      </c>
      <c r="G35" s="21"/>
      <c r="H35" s="21"/>
      <c r="I35" s="21"/>
      <c r="J35" s="21"/>
      <c r="K35" s="21"/>
      <c r="L35" s="21"/>
    </row>
    <row r="36" spans="1:12" x14ac:dyDescent="0.25">
      <c r="A36" s="55" t="s">
        <v>26</v>
      </c>
      <c r="B36" s="54" t="s">
        <v>2</v>
      </c>
      <c r="G36" s="21"/>
      <c r="H36" s="21"/>
      <c r="I36" s="21"/>
      <c r="J36" s="21"/>
      <c r="K36" s="21"/>
      <c r="L36" s="21"/>
    </row>
    <row r="37" spans="1:12" x14ac:dyDescent="0.25">
      <c r="A37" s="55" t="s">
        <v>27</v>
      </c>
      <c r="B37" s="54" t="s">
        <v>2</v>
      </c>
      <c r="G37" s="21"/>
      <c r="H37" s="21"/>
      <c r="I37" s="21"/>
      <c r="J37" s="21"/>
      <c r="K37" s="21"/>
      <c r="L37" s="21"/>
    </row>
    <row r="38" spans="1:12" x14ac:dyDescent="0.25">
      <c r="A38" s="55" t="s">
        <v>28</v>
      </c>
      <c r="B38" s="54" t="s">
        <v>18</v>
      </c>
      <c r="G38" s="21"/>
      <c r="H38" s="21"/>
      <c r="I38" s="21"/>
      <c r="J38" s="21"/>
      <c r="K38" s="21"/>
      <c r="L38" s="21"/>
    </row>
    <row r="39" spans="1:12" x14ac:dyDescent="0.25">
      <c r="A39" s="55" t="s">
        <v>29</v>
      </c>
      <c r="B39" s="54" t="s">
        <v>18</v>
      </c>
      <c r="G39" s="21"/>
      <c r="H39" s="21"/>
      <c r="I39" s="21"/>
      <c r="J39" s="21"/>
      <c r="K39" s="21"/>
      <c r="L39" s="21"/>
    </row>
    <row r="40" spans="1:12" x14ac:dyDescent="0.25">
      <c r="A40" s="55" t="s">
        <v>30</v>
      </c>
      <c r="B40" s="54" t="s">
        <v>2</v>
      </c>
      <c r="G40" s="21"/>
      <c r="H40" s="21"/>
      <c r="I40" s="21"/>
      <c r="J40" s="21"/>
      <c r="K40" s="21"/>
      <c r="L40" s="21"/>
    </row>
    <row r="41" spans="1:12" x14ac:dyDescent="0.25">
      <c r="A41" s="55" t="s">
        <v>31</v>
      </c>
      <c r="B41" s="54" t="s">
        <v>2</v>
      </c>
      <c r="G41" s="21"/>
      <c r="H41" s="21"/>
      <c r="I41" s="21"/>
      <c r="J41" s="21"/>
      <c r="K41" s="21"/>
      <c r="L41" s="21"/>
    </row>
    <row r="42" spans="1:12" x14ac:dyDescent="0.25">
      <c r="A42" s="55" t="s">
        <v>32</v>
      </c>
      <c r="B42" s="54" t="s">
        <v>18</v>
      </c>
      <c r="G42" s="21"/>
      <c r="H42" s="21"/>
      <c r="I42" s="21"/>
      <c r="J42" s="21"/>
      <c r="K42" s="21"/>
      <c r="L42" s="21"/>
    </row>
    <row r="43" spans="1:12" x14ac:dyDescent="0.25">
      <c r="A43" s="55" t="s">
        <v>33</v>
      </c>
      <c r="B43" s="54" t="s">
        <v>2</v>
      </c>
      <c r="G43" s="21"/>
      <c r="H43" s="21"/>
      <c r="I43" s="21"/>
      <c r="J43" s="21"/>
      <c r="K43" s="21"/>
      <c r="L43" s="21"/>
    </row>
    <row r="44" spans="1:12" x14ac:dyDescent="0.25">
      <c r="A44" s="55" t="s">
        <v>138</v>
      </c>
      <c r="B44" s="54" t="s">
        <v>18</v>
      </c>
      <c r="G44" s="21"/>
      <c r="H44" s="21"/>
      <c r="I44" s="21"/>
      <c r="J44" s="21"/>
      <c r="K44" s="21"/>
      <c r="L44" s="21"/>
    </row>
    <row r="45" spans="1:12" x14ac:dyDescent="0.25">
      <c r="A45" s="55" t="s">
        <v>34</v>
      </c>
      <c r="B45" s="54" t="s">
        <v>2</v>
      </c>
      <c r="G45" s="21"/>
      <c r="H45" s="21"/>
      <c r="I45" s="21"/>
      <c r="J45" s="21"/>
      <c r="K45" s="21"/>
      <c r="L45" s="21"/>
    </row>
    <row r="46" spans="1:12" x14ac:dyDescent="0.25">
      <c r="A46" s="55" t="s">
        <v>139</v>
      </c>
      <c r="B46" s="54" t="s">
        <v>2</v>
      </c>
      <c r="G46" s="21"/>
      <c r="H46" s="21"/>
      <c r="I46" s="21"/>
      <c r="J46" s="21"/>
      <c r="K46" s="21"/>
      <c r="L46" s="21"/>
    </row>
    <row r="47" spans="1:12" x14ac:dyDescent="0.25">
      <c r="A47" s="55" t="s">
        <v>35</v>
      </c>
      <c r="B47" s="54" t="s">
        <v>2</v>
      </c>
      <c r="G47" s="21"/>
      <c r="H47" s="21"/>
      <c r="I47" s="21"/>
      <c r="J47" s="21"/>
      <c r="K47" s="21"/>
      <c r="L47" s="21"/>
    </row>
    <row r="48" spans="1:12" x14ac:dyDescent="0.25">
      <c r="A48" s="58"/>
      <c r="B48" s="57"/>
      <c r="G48" s="21"/>
      <c r="H48" s="21"/>
      <c r="I48" s="21"/>
      <c r="J48" s="21"/>
      <c r="K48" s="21"/>
      <c r="L48" s="21"/>
    </row>
    <row r="49" spans="1:12" x14ac:dyDescent="0.25">
      <c r="A49" s="58"/>
      <c r="B49" s="57"/>
      <c r="G49" s="21"/>
      <c r="H49" s="21"/>
      <c r="I49" s="21"/>
      <c r="J49" s="21"/>
      <c r="K49" s="21"/>
      <c r="L49" s="21"/>
    </row>
    <row r="50" spans="1:12" x14ac:dyDescent="0.25">
      <c r="A50" s="58"/>
      <c r="B50" s="57"/>
      <c r="G50" s="21"/>
      <c r="H50" s="21"/>
      <c r="I50" s="21"/>
      <c r="J50" s="21"/>
      <c r="K50" s="21"/>
      <c r="L50" s="21"/>
    </row>
    <row r="51" spans="1:12" x14ac:dyDescent="0.25">
      <c r="A51" s="58"/>
      <c r="B51" s="57"/>
      <c r="G51" s="21"/>
      <c r="H51" s="21"/>
      <c r="I51" s="21"/>
      <c r="J51" s="21"/>
      <c r="K51" s="21"/>
      <c r="L51" s="21"/>
    </row>
    <row r="52" spans="1:12" x14ac:dyDescent="0.25">
      <c r="A52" s="58"/>
      <c r="B52" s="57"/>
      <c r="G52" s="21"/>
      <c r="H52" s="21"/>
      <c r="I52" s="21"/>
      <c r="J52" s="21"/>
      <c r="K52" s="21"/>
      <c r="L52" s="21"/>
    </row>
    <row r="53" spans="1:12" x14ac:dyDescent="0.25">
      <c r="A53" s="58"/>
      <c r="B53" s="57"/>
      <c r="G53" s="21"/>
      <c r="H53" s="21"/>
      <c r="I53" s="21"/>
      <c r="J53" s="21"/>
      <c r="K53" s="21"/>
      <c r="L53" s="21"/>
    </row>
    <row r="54" spans="1:12" x14ac:dyDescent="0.25">
      <c r="A54" s="58"/>
      <c r="B54" s="57"/>
      <c r="G54" s="21"/>
      <c r="H54" s="21"/>
      <c r="I54" s="21"/>
      <c r="J54" s="21"/>
      <c r="K54" s="21"/>
      <c r="L54" s="21"/>
    </row>
    <row r="55" spans="1:12" x14ac:dyDescent="0.25">
      <c r="A55" s="58"/>
      <c r="B55" s="57"/>
      <c r="G55" s="21"/>
      <c r="H55" s="21"/>
      <c r="I55" s="21"/>
      <c r="J55" s="21"/>
      <c r="K55" s="21"/>
      <c r="L55" s="21"/>
    </row>
    <row r="56" spans="1:12" x14ac:dyDescent="0.25">
      <c r="A56" s="58"/>
      <c r="B56" s="57"/>
      <c r="G56" s="21"/>
      <c r="H56" s="21"/>
      <c r="I56" s="21"/>
      <c r="J56" s="21"/>
      <c r="K56" s="21"/>
      <c r="L56" s="21"/>
    </row>
    <row r="57" spans="1:12" x14ac:dyDescent="0.25">
      <c r="A57" s="58"/>
      <c r="B57" s="57"/>
      <c r="G57" s="21"/>
      <c r="H57" s="21"/>
      <c r="I57" s="21"/>
      <c r="J57" s="21"/>
      <c r="K57" s="21"/>
      <c r="L57" s="21"/>
    </row>
    <row r="58" spans="1:12" x14ac:dyDescent="0.25">
      <c r="A58" s="58"/>
      <c r="B58" s="57"/>
      <c r="G58" s="21"/>
      <c r="H58" s="21"/>
      <c r="I58" s="21"/>
      <c r="J58" s="21"/>
      <c r="K58" s="21"/>
      <c r="L58" s="21"/>
    </row>
    <row r="59" spans="1:12" x14ac:dyDescent="0.25">
      <c r="A59" s="58"/>
      <c r="B59" s="57"/>
      <c r="G59" s="21"/>
      <c r="H59" s="21"/>
      <c r="I59" s="21"/>
      <c r="J59" s="21"/>
      <c r="K59" s="21"/>
      <c r="L59" s="21"/>
    </row>
    <row r="60" spans="1:12" x14ac:dyDescent="0.25">
      <c r="A60" s="58"/>
      <c r="B60" s="57"/>
      <c r="G60" s="21"/>
      <c r="H60" s="21"/>
      <c r="I60" s="21"/>
      <c r="J60" s="21"/>
      <c r="K60" s="21"/>
      <c r="L60" s="21"/>
    </row>
    <row r="61" spans="1:12" x14ac:dyDescent="0.25">
      <c r="A61" s="58"/>
      <c r="B61" s="57"/>
    </row>
    <row r="62" spans="1:12" x14ac:dyDescent="0.25">
      <c r="A62" s="58"/>
      <c r="B62" s="57"/>
    </row>
    <row r="63" spans="1:12" x14ac:dyDescent="0.25">
      <c r="A63" s="58"/>
      <c r="B63" s="57"/>
    </row>
    <row r="64" spans="1:12" x14ac:dyDescent="0.25">
      <c r="A64" s="58"/>
      <c r="B64" s="57"/>
    </row>
    <row r="65" spans="1:2" x14ac:dyDescent="0.25">
      <c r="A65" s="58"/>
      <c r="B65" s="57"/>
    </row>
    <row r="66" spans="1:2" x14ac:dyDescent="0.25">
      <c r="A66" s="58"/>
      <c r="B66" s="57"/>
    </row>
    <row r="67" spans="1:2" x14ac:dyDescent="0.25">
      <c r="A67" s="58"/>
      <c r="B67" s="57"/>
    </row>
    <row r="68" spans="1:2" x14ac:dyDescent="0.25">
      <c r="A68" s="58"/>
      <c r="B68" s="57"/>
    </row>
    <row r="69" spans="1:2" x14ac:dyDescent="0.25">
      <c r="A69" s="58"/>
      <c r="B69" s="57"/>
    </row>
    <row r="70" spans="1:2" x14ac:dyDescent="0.25">
      <c r="A70" s="58"/>
      <c r="B70" s="57"/>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2023-11-22T14:05:23Z</dcterms:modified>
</cp:coreProperties>
</file>