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DieseArbeitsmappe"/>
  <xr:revisionPtr revIDLastSave="0" documentId="13_ncr:1_{2AB53D6F-01B1-4CC7-A0E2-475062B000E5}" xr6:coauthVersionLast="47" xr6:coauthVersionMax="47" xr10:uidLastSave="{00000000-0000-0000-0000-000000000000}"/>
  <workbookProtection workbookPassword="CF47" lockStructure="1"/>
  <bookViews>
    <workbookView xWindow="-108" yWindow="-108" windowWidth="41496" windowHeight="16896" xr2:uid="{00000000-000D-0000-FFFF-FFFF00000000}"/>
  </bookViews>
  <sheets>
    <sheet name="U" sheetId="6" r:id="rId1"/>
    <sheet name="TT_Pn" sheetId="23" r:id="rId2"/>
    <sheet name="MM_Pn" sheetId="14" r:id="rId3"/>
    <sheet name="MM_ImEx" sheetId="13" r:id="rId4"/>
    <sheet name="JJ_PnAnl" sheetId="18" r:id="rId5"/>
    <sheet name="JJ_GK" sheetId="20" r:id="rId6"/>
    <sheet name="L" sheetId="16" r:id="rId7"/>
  </sheets>
  <definedNames>
    <definedName name="_xlnm._FilterDatabase" localSheetId="1" hidden="1">TT_Pn!$B$10:$B$376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8" l="1"/>
  <c r="D25" i="6" l="1"/>
  <c r="D22" i="6" l="1"/>
  <c r="D19" i="6"/>
  <c r="A5" i="20" l="1"/>
  <c r="A6" i="23"/>
  <c r="A5" i="14"/>
  <c r="A6" i="13"/>
  <c r="E27" i="14" l="1"/>
  <c r="D27" i="14" l="1"/>
  <c r="F27" i="14"/>
  <c r="G27" i="14"/>
  <c r="H27" i="14"/>
  <c r="I27" i="14"/>
  <c r="J27" i="14"/>
  <c r="K27" i="14"/>
  <c r="L27" i="14"/>
  <c r="M27" i="14"/>
  <c r="N27" i="14"/>
  <c r="O27" i="14"/>
  <c r="B6" i="20" l="1"/>
  <c r="B6" i="18"/>
  <c r="B7" i="13"/>
  <c r="B6" i="14"/>
  <c r="C7" i="23"/>
  <c r="P26" i="13" l="1"/>
  <c r="P25" i="13"/>
  <c r="P24" i="13"/>
  <c r="P23" i="13"/>
  <c r="P22" i="13"/>
  <c r="P21" i="13"/>
  <c r="P20" i="13"/>
  <c r="P19" i="13"/>
  <c r="P18" i="13"/>
  <c r="P17" i="13"/>
  <c r="P16" i="13"/>
  <c r="P15" i="13"/>
  <c r="P14" i="13"/>
  <c r="P13" i="13"/>
  <c r="P12" i="13"/>
  <c r="P11" i="13"/>
  <c r="P26" i="14"/>
  <c r="P25" i="14"/>
  <c r="P24" i="14"/>
  <c r="P23" i="14"/>
  <c r="P22" i="14"/>
  <c r="P21" i="14"/>
  <c r="P20" i="14"/>
  <c r="P19" i="14"/>
  <c r="P18" i="14"/>
  <c r="P17" i="14"/>
  <c r="P16" i="14"/>
  <c r="P15" i="14"/>
  <c r="P14" i="14"/>
  <c r="P13" i="14"/>
  <c r="P12" i="14"/>
  <c r="P11" i="14"/>
  <c r="B6" i="6"/>
  <c r="B13" i="6"/>
  <c r="A11" i="23" l="1"/>
  <c r="A12" i="23" l="1"/>
  <c r="B11" i="23"/>
  <c r="B4" i="6"/>
  <c r="A13" i="23" l="1"/>
  <c r="B12" i="23"/>
  <c r="A14" i="23" l="1"/>
  <c r="B13" i="23"/>
  <c r="A15" i="23" l="1"/>
  <c r="B14" i="23"/>
  <c r="P27" i="14"/>
  <c r="A16" i="23" l="1"/>
  <c r="B15" i="23"/>
  <c r="C11" i="6"/>
  <c r="C12" i="6"/>
  <c r="C14" i="6"/>
  <c r="C15" i="6"/>
  <c r="C16" i="6"/>
  <c r="A17" i="23" l="1"/>
  <c r="B16" i="23"/>
  <c r="C13" i="6"/>
  <c r="A18" i="23" l="1"/>
  <c r="B17" i="23"/>
  <c r="A19" i="23" l="1"/>
  <c r="B18" i="23"/>
  <c r="A20" i="23" l="1"/>
  <c r="B19" i="23"/>
  <c r="A21" i="23" l="1"/>
  <c r="B20" i="23"/>
  <c r="A22" i="23" l="1"/>
  <c r="B21" i="23"/>
  <c r="A23" i="23" l="1"/>
  <c r="B22" i="23"/>
  <c r="A24" i="23" l="1"/>
  <c r="B23" i="23"/>
  <c r="A25" i="23" l="1"/>
  <c r="B24" i="23"/>
  <c r="A26" i="23" l="1"/>
  <c r="B25" i="23"/>
  <c r="A27" i="23" l="1"/>
  <c r="B26" i="23"/>
  <c r="A28" i="23" l="1"/>
  <c r="B27" i="23"/>
  <c r="A29" i="23" l="1"/>
  <c r="B28" i="23"/>
  <c r="A30" i="23" l="1"/>
  <c r="B29" i="23"/>
  <c r="A31" i="23" l="1"/>
  <c r="B30" i="23"/>
  <c r="A32" i="23" l="1"/>
  <c r="B31" i="23"/>
  <c r="A33" i="23" l="1"/>
  <c r="B32" i="23"/>
  <c r="A34" i="23" l="1"/>
  <c r="B33" i="23"/>
  <c r="A35" i="23" l="1"/>
  <c r="B34" i="23"/>
  <c r="A36" i="23" l="1"/>
  <c r="B35" i="23"/>
  <c r="A37" i="23" l="1"/>
  <c r="B36" i="23"/>
  <c r="A38" i="23" l="1"/>
  <c r="B37" i="23"/>
  <c r="A39" i="23" l="1"/>
  <c r="B38" i="23"/>
  <c r="A40" i="23" l="1"/>
  <c r="B39" i="23"/>
  <c r="A41" i="23" l="1"/>
  <c r="B40" i="23"/>
  <c r="A42" i="23" l="1"/>
  <c r="B41" i="23"/>
  <c r="A43" i="23" l="1"/>
  <c r="B42" i="23"/>
  <c r="A44" i="23" l="1"/>
  <c r="B43" i="23"/>
  <c r="A45" i="23" l="1"/>
  <c r="B44" i="23"/>
  <c r="A46" i="23" l="1"/>
  <c r="B45" i="23"/>
  <c r="A47" i="23" l="1"/>
  <c r="B46" i="23"/>
  <c r="A48" i="23" l="1"/>
  <c r="B47" i="23"/>
  <c r="A49" i="23" l="1"/>
  <c r="B48" i="23"/>
  <c r="A50" i="23" l="1"/>
  <c r="B49" i="23"/>
  <c r="A51" i="23" l="1"/>
  <c r="B50" i="23"/>
  <c r="A52" i="23" l="1"/>
  <c r="B51" i="23"/>
  <c r="A53" i="23" l="1"/>
  <c r="B52" i="23"/>
  <c r="A54" i="23" l="1"/>
  <c r="B53" i="23"/>
  <c r="A55" i="23" l="1"/>
  <c r="B54" i="23"/>
  <c r="A56" i="23" l="1"/>
  <c r="B55" i="23"/>
  <c r="A57" i="23" l="1"/>
  <c r="B56" i="23"/>
  <c r="A58" i="23" l="1"/>
  <c r="B57" i="23"/>
  <c r="A59" i="23" l="1"/>
  <c r="B58" i="23"/>
  <c r="A60" i="23" l="1"/>
  <c r="B59" i="23"/>
  <c r="A61" i="23" l="1"/>
  <c r="B60" i="23"/>
  <c r="A62" i="23" l="1"/>
  <c r="B61" i="23"/>
  <c r="A63" i="23" l="1"/>
  <c r="B62" i="23"/>
  <c r="A64" i="23" l="1"/>
  <c r="B63" i="23"/>
  <c r="A65" i="23" l="1"/>
  <c r="B64" i="23"/>
  <c r="A66" i="23" l="1"/>
  <c r="B65" i="23"/>
  <c r="A67" i="23" l="1"/>
  <c r="B66" i="23"/>
  <c r="A68" i="23" l="1"/>
  <c r="B67" i="23"/>
  <c r="A69" i="23" l="1"/>
  <c r="B68" i="23"/>
  <c r="A70" i="23" l="1"/>
  <c r="B69" i="23"/>
  <c r="A71" i="23" l="1"/>
  <c r="B70" i="23"/>
  <c r="A72" i="23" l="1"/>
  <c r="B71" i="23"/>
  <c r="A73" i="23" l="1"/>
  <c r="B72" i="23"/>
  <c r="A74" i="23" l="1"/>
  <c r="B73" i="23"/>
  <c r="A75" i="23" l="1"/>
  <c r="B74" i="23"/>
  <c r="A76" i="23" l="1"/>
  <c r="B75" i="23"/>
  <c r="A77" i="23" l="1"/>
  <c r="B76" i="23"/>
  <c r="A78" i="23" l="1"/>
  <c r="B77" i="23"/>
  <c r="A79" i="23" l="1"/>
  <c r="B78" i="23"/>
  <c r="A80" i="23" l="1"/>
  <c r="B79" i="23"/>
  <c r="A81" i="23" l="1"/>
  <c r="B80" i="23"/>
  <c r="A82" i="23" l="1"/>
  <c r="B81" i="23"/>
  <c r="A83" i="23" l="1"/>
  <c r="B82" i="23"/>
  <c r="A84" i="23" l="1"/>
  <c r="B83" i="23"/>
  <c r="A85" i="23" l="1"/>
  <c r="B84" i="23"/>
  <c r="A86" i="23" l="1"/>
  <c r="B85" i="23"/>
  <c r="A87" i="23" l="1"/>
  <c r="B86" i="23"/>
  <c r="A88" i="23" l="1"/>
  <c r="B87" i="23"/>
  <c r="A89" i="23" l="1"/>
  <c r="B88" i="23"/>
  <c r="A90" i="23" l="1"/>
  <c r="B89" i="23"/>
  <c r="A91" i="23" l="1"/>
  <c r="B90" i="23"/>
  <c r="A92" i="23" l="1"/>
  <c r="B91" i="23"/>
  <c r="A93" i="23" l="1"/>
  <c r="B92" i="23"/>
  <c r="A94" i="23" l="1"/>
  <c r="B93" i="23"/>
  <c r="A95" i="23" l="1"/>
  <c r="B94" i="23"/>
  <c r="A96" i="23" l="1"/>
  <c r="B95" i="23"/>
  <c r="A97" i="23" l="1"/>
  <c r="B96" i="23"/>
  <c r="A98" i="23" l="1"/>
  <c r="B97" i="23"/>
  <c r="A99" i="23" l="1"/>
  <c r="B98" i="23"/>
  <c r="A100" i="23" l="1"/>
  <c r="B99" i="23"/>
  <c r="A101" i="23" l="1"/>
  <c r="B100" i="23"/>
  <c r="A102" i="23" l="1"/>
  <c r="B101" i="23"/>
  <c r="A103" i="23" l="1"/>
  <c r="B102" i="23"/>
  <c r="A104" i="23" l="1"/>
  <c r="B103" i="23"/>
  <c r="A105" i="23" l="1"/>
  <c r="B104" i="23"/>
  <c r="A106" i="23" l="1"/>
  <c r="B105" i="23"/>
  <c r="A107" i="23" l="1"/>
  <c r="B106" i="23"/>
  <c r="A108" i="23" l="1"/>
  <c r="B107" i="23"/>
  <c r="A109" i="23" l="1"/>
  <c r="B108" i="23"/>
  <c r="A110" i="23" l="1"/>
  <c r="B109" i="23"/>
  <c r="A111" i="23" l="1"/>
  <c r="B110" i="23"/>
  <c r="A112" i="23" l="1"/>
  <c r="B111" i="23"/>
  <c r="A113" i="23" l="1"/>
  <c r="B112" i="23"/>
  <c r="A114" i="23" l="1"/>
  <c r="B113" i="23"/>
  <c r="A115" i="23" l="1"/>
  <c r="B114" i="23"/>
  <c r="A116" i="23" l="1"/>
  <c r="B115" i="23"/>
  <c r="A117" i="23" l="1"/>
  <c r="B116" i="23"/>
  <c r="A118" i="23" l="1"/>
  <c r="B117" i="23"/>
  <c r="A119" i="23" l="1"/>
  <c r="B118" i="23"/>
  <c r="A120" i="23" l="1"/>
  <c r="B119" i="23"/>
  <c r="A121" i="23" l="1"/>
  <c r="B120" i="23"/>
  <c r="A122" i="23" l="1"/>
  <c r="B121" i="23"/>
  <c r="A123" i="23" l="1"/>
  <c r="B122" i="23"/>
  <c r="A124" i="23" l="1"/>
  <c r="B123" i="23"/>
  <c r="A125" i="23" l="1"/>
  <c r="B124" i="23"/>
  <c r="A126" i="23" l="1"/>
  <c r="B125" i="23"/>
  <c r="A127" i="23" l="1"/>
  <c r="B126" i="23"/>
  <c r="A128" i="23" l="1"/>
  <c r="B127" i="23"/>
  <c r="A129" i="23" l="1"/>
  <c r="B128" i="23"/>
  <c r="A130" i="23" l="1"/>
  <c r="B129" i="23"/>
  <c r="A131" i="23" l="1"/>
  <c r="B130" i="23"/>
  <c r="A132" i="23" l="1"/>
  <c r="B131" i="23"/>
  <c r="A133" i="23" l="1"/>
  <c r="B132" i="23"/>
  <c r="A134" i="23" l="1"/>
  <c r="B133" i="23"/>
  <c r="A135" i="23" l="1"/>
  <c r="B134" i="23"/>
  <c r="A136" i="23" l="1"/>
  <c r="B135" i="23"/>
  <c r="A137" i="23" l="1"/>
  <c r="B136" i="23"/>
  <c r="A138" i="23" l="1"/>
  <c r="B137" i="23"/>
  <c r="A139" i="23" l="1"/>
  <c r="B138" i="23"/>
  <c r="A140" i="23" l="1"/>
  <c r="B139" i="23"/>
  <c r="A141" i="23" l="1"/>
  <c r="B140" i="23"/>
  <c r="A142" i="23" l="1"/>
  <c r="B141" i="23"/>
  <c r="A143" i="23" l="1"/>
  <c r="B142" i="23"/>
  <c r="A144" i="23" l="1"/>
  <c r="B143" i="23"/>
  <c r="A145" i="23" l="1"/>
  <c r="B144" i="23"/>
  <c r="A146" i="23" l="1"/>
  <c r="B145" i="23"/>
  <c r="A147" i="23" l="1"/>
  <c r="B146" i="23"/>
  <c r="A148" i="23" l="1"/>
  <c r="B147" i="23"/>
  <c r="A149" i="23" l="1"/>
  <c r="B148" i="23"/>
  <c r="A150" i="23" l="1"/>
  <c r="B149" i="23"/>
  <c r="A151" i="23" l="1"/>
  <c r="B150" i="23"/>
  <c r="A152" i="23" l="1"/>
  <c r="B151" i="23"/>
  <c r="A153" i="23" l="1"/>
  <c r="B152" i="23"/>
  <c r="A154" i="23" l="1"/>
  <c r="B153" i="23"/>
  <c r="A155" i="23" l="1"/>
  <c r="B154" i="23"/>
  <c r="A156" i="23" l="1"/>
  <c r="B155" i="23"/>
  <c r="A157" i="23" l="1"/>
  <c r="B156" i="23"/>
  <c r="A158" i="23" l="1"/>
  <c r="B157" i="23"/>
  <c r="A159" i="23" l="1"/>
  <c r="B158" i="23"/>
  <c r="A160" i="23" l="1"/>
  <c r="B159" i="23"/>
  <c r="A161" i="23" l="1"/>
  <c r="B160" i="23"/>
  <c r="A162" i="23" l="1"/>
  <c r="B161" i="23"/>
  <c r="A163" i="23" l="1"/>
  <c r="B162" i="23"/>
  <c r="A164" i="23" l="1"/>
  <c r="B163" i="23"/>
  <c r="A165" i="23" l="1"/>
  <c r="B164" i="23"/>
  <c r="A166" i="23" l="1"/>
  <c r="B165" i="23"/>
  <c r="A167" i="23" l="1"/>
  <c r="B166" i="23"/>
  <c r="A168" i="23" l="1"/>
  <c r="B167" i="23"/>
  <c r="A169" i="23" l="1"/>
  <c r="B168" i="23"/>
  <c r="A170" i="23" l="1"/>
  <c r="B169" i="23"/>
  <c r="A171" i="23" l="1"/>
  <c r="B170" i="23"/>
  <c r="A172" i="23" l="1"/>
  <c r="B171" i="23"/>
  <c r="A173" i="23" l="1"/>
  <c r="B172" i="23"/>
  <c r="A174" i="23" l="1"/>
  <c r="B173" i="23"/>
  <c r="A175" i="23" l="1"/>
  <c r="B174" i="23"/>
  <c r="A176" i="23" l="1"/>
  <c r="B175" i="23"/>
  <c r="A177" i="23" l="1"/>
  <c r="B176" i="23"/>
  <c r="A178" i="23" l="1"/>
  <c r="B177" i="23"/>
  <c r="A179" i="23" l="1"/>
  <c r="B178" i="23"/>
  <c r="A180" i="23" l="1"/>
  <c r="B179" i="23"/>
  <c r="A181" i="23" l="1"/>
  <c r="B180" i="23"/>
  <c r="A182" i="23" l="1"/>
  <c r="B181" i="23"/>
  <c r="A183" i="23" l="1"/>
  <c r="B182" i="23"/>
  <c r="A184" i="23" l="1"/>
  <c r="B183" i="23"/>
  <c r="A185" i="23" l="1"/>
  <c r="B184" i="23"/>
  <c r="A186" i="23" l="1"/>
  <c r="B185" i="23"/>
  <c r="A187" i="23" l="1"/>
  <c r="B186" i="23"/>
  <c r="A188" i="23" l="1"/>
  <c r="B187" i="23"/>
  <c r="A189" i="23" l="1"/>
  <c r="B188" i="23"/>
  <c r="A190" i="23" l="1"/>
  <c r="B189" i="23"/>
  <c r="A191" i="23" l="1"/>
  <c r="B190" i="23"/>
  <c r="A192" i="23" l="1"/>
  <c r="B191" i="23"/>
  <c r="A193" i="23" l="1"/>
  <c r="B192" i="23"/>
  <c r="A194" i="23" l="1"/>
  <c r="B193" i="23"/>
  <c r="A195" i="23" l="1"/>
  <c r="B194" i="23"/>
  <c r="A196" i="23" l="1"/>
  <c r="B195" i="23"/>
  <c r="A197" i="23" l="1"/>
  <c r="B196" i="23"/>
  <c r="A198" i="23" l="1"/>
  <c r="B197" i="23"/>
  <c r="A199" i="23" l="1"/>
  <c r="B198" i="23"/>
  <c r="A200" i="23" l="1"/>
  <c r="B199" i="23"/>
  <c r="A201" i="23" l="1"/>
  <c r="B200" i="23"/>
  <c r="A202" i="23" l="1"/>
  <c r="B201" i="23"/>
  <c r="A203" i="23" l="1"/>
  <c r="B202" i="23"/>
  <c r="A204" i="23" l="1"/>
  <c r="B203" i="23"/>
  <c r="A205" i="23" l="1"/>
  <c r="B204" i="23"/>
  <c r="A206" i="23" l="1"/>
  <c r="B205" i="23"/>
  <c r="A207" i="23" l="1"/>
  <c r="B206" i="23"/>
  <c r="A208" i="23" l="1"/>
  <c r="B207" i="23"/>
  <c r="A209" i="23" l="1"/>
  <c r="B208" i="23"/>
  <c r="A210" i="23" l="1"/>
  <c r="B209" i="23"/>
  <c r="A211" i="23" l="1"/>
  <c r="B210" i="23"/>
  <c r="A212" i="23" l="1"/>
  <c r="B211" i="23"/>
  <c r="A213" i="23" l="1"/>
  <c r="B212" i="23"/>
  <c r="A214" i="23" l="1"/>
  <c r="B213" i="23"/>
  <c r="A215" i="23" l="1"/>
  <c r="B214" i="23"/>
  <c r="A216" i="23" l="1"/>
  <c r="B215" i="23"/>
  <c r="A217" i="23" l="1"/>
  <c r="B216" i="23"/>
  <c r="A218" i="23" l="1"/>
  <c r="B217" i="23"/>
  <c r="A219" i="23" l="1"/>
  <c r="B218" i="23"/>
  <c r="A220" i="23" l="1"/>
  <c r="B219" i="23"/>
  <c r="A221" i="23" l="1"/>
  <c r="B220" i="23"/>
  <c r="A222" i="23" l="1"/>
  <c r="B221" i="23"/>
  <c r="A223" i="23" l="1"/>
  <c r="B222" i="23"/>
  <c r="A224" i="23" l="1"/>
  <c r="B223" i="23"/>
  <c r="A225" i="23" l="1"/>
  <c r="B224" i="23"/>
  <c r="A226" i="23" l="1"/>
  <c r="B225" i="23"/>
  <c r="A227" i="23" l="1"/>
  <c r="B226" i="23"/>
  <c r="A228" i="23" l="1"/>
  <c r="B227" i="23"/>
  <c r="A229" i="23" l="1"/>
  <c r="B228" i="23"/>
  <c r="A230" i="23" l="1"/>
  <c r="B229" i="23"/>
  <c r="A231" i="23" l="1"/>
  <c r="B230" i="23"/>
  <c r="A232" i="23" l="1"/>
  <c r="B231" i="23"/>
  <c r="A233" i="23" l="1"/>
  <c r="B232" i="23"/>
  <c r="A234" i="23" l="1"/>
  <c r="B233" i="23"/>
  <c r="A235" i="23" l="1"/>
  <c r="B234" i="23"/>
  <c r="A236" i="23" l="1"/>
  <c r="B235" i="23"/>
  <c r="A237" i="23" l="1"/>
  <c r="B236" i="23"/>
  <c r="A238" i="23" l="1"/>
  <c r="B237" i="23"/>
  <c r="A239" i="23" l="1"/>
  <c r="B238" i="23"/>
  <c r="A240" i="23" l="1"/>
  <c r="B239" i="23"/>
  <c r="A241" i="23" l="1"/>
  <c r="B240" i="23"/>
  <c r="A242" i="23" l="1"/>
  <c r="B241" i="23"/>
  <c r="A243" i="23" l="1"/>
  <c r="B242" i="23"/>
  <c r="A244" i="23" l="1"/>
  <c r="B243" i="23"/>
  <c r="A245" i="23" l="1"/>
  <c r="B244" i="23"/>
  <c r="A246" i="23" l="1"/>
  <c r="B245" i="23"/>
  <c r="A247" i="23" l="1"/>
  <c r="B246" i="23"/>
  <c r="A248" i="23" l="1"/>
  <c r="B247" i="23"/>
  <c r="A249" i="23" l="1"/>
  <c r="B248" i="23"/>
  <c r="A250" i="23" l="1"/>
  <c r="B249" i="23"/>
  <c r="A251" i="23" l="1"/>
  <c r="B250" i="23"/>
  <c r="A252" i="23" l="1"/>
  <c r="B251" i="23"/>
  <c r="A253" i="23" l="1"/>
  <c r="B252" i="23"/>
  <c r="A254" i="23" l="1"/>
  <c r="B253" i="23"/>
  <c r="A255" i="23" l="1"/>
  <c r="B254" i="23"/>
  <c r="A256" i="23" l="1"/>
  <c r="B255" i="23"/>
  <c r="A257" i="23" l="1"/>
  <c r="B256" i="23"/>
  <c r="A258" i="23" l="1"/>
  <c r="B257" i="23"/>
  <c r="A259" i="23" l="1"/>
  <c r="B258" i="23"/>
  <c r="A260" i="23" l="1"/>
  <c r="B259" i="23"/>
  <c r="A261" i="23" l="1"/>
  <c r="B260" i="23"/>
  <c r="A262" i="23" l="1"/>
  <c r="B261" i="23"/>
  <c r="A263" i="23" l="1"/>
  <c r="B262" i="23"/>
  <c r="A264" i="23" l="1"/>
  <c r="B263" i="23"/>
  <c r="A265" i="23" l="1"/>
  <c r="B264" i="23"/>
  <c r="A266" i="23" l="1"/>
  <c r="B265" i="23"/>
  <c r="A267" i="23" l="1"/>
  <c r="B266" i="23"/>
  <c r="A268" i="23" l="1"/>
  <c r="B267" i="23"/>
  <c r="A269" i="23" l="1"/>
  <c r="B268" i="23"/>
  <c r="A270" i="23" l="1"/>
  <c r="B269" i="23"/>
  <c r="A271" i="23" l="1"/>
  <c r="B270" i="23"/>
  <c r="A272" i="23" l="1"/>
  <c r="B271" i="23"/>
  <c r="A273" i="23" l="1"/>
  <c r="B272" i="23"/>
  <c r="A274" i="23" l="1"/>
  <c r="B273" i="23"/>
  <c r="A275" i="23" l="1"/>
  <c r="B274" i="23"/>
  <c r="A276" i="23" l="1"/>
  <c r="B275" i="23"/>
  <c r="A277" i="23" l="1"/>
  <c r="B276" i="23"/>
  <c r="A278" i="23" l="1"/>
  <c r="B277" i="23"/>
  <c r="A279" i="23" l="1"/>
  <c r="B278" i="23"/>
  <c r="A280" i="23" l="1"/>
  <c r="B279" i="23"/>
  <c r="A281" i="23" l="1"/>
  <c r="B280" i="23"/>
  <c r="A282" i="23" l="1"/>
  <c r="B281" i="23"/>
  <c r="A283" i="23" l="1"/>
  <c r="B282" i="23"/>
  <c r="A284" i="23" l="1"/>
  <c r="B283" i="23"/>
  <c r="A285" i="23" l="1"/>
  <c r="B284" i="23"/>
  <c r="A286" i="23" l="1"/>
  <c r="B285" i="23"/>
  <c r="A287" i="23" l="1"/>
  <c r="B286" i="23"/>
  <c r="A288" i="23" l="1"/>
  <c r="B287" i="23"/>
  <c r="A289" i="23" l="1"/>
  <c r="B288" i="23"/>
  <c r="A290" i="23" l="1"/>
  <c r="B289" i="23"/>
  <c r="A291" i="23" l="1"/>
  <c r="B290" i="23"/>
  <c r="A292" i="23" l="1"/>
  <c r="B291" i="23"/>
  <c r="A293" i="23" l="1"/>
  <c r="B292" i="23"/>
  <c r="A294" i="23" l="1"/>
  <c r="B293" i="23"/>
  <c r="A295" i="23" l="1"/>
  <c r="B294" i="23"/>
  <c r="A296" i="23" l="1"/>
  <c r="B295" i="23"/>
  <c r="A297" i="23" l="1"/>
  <c r="B296" i="23"/>
  <c r="A298" i="23" l="1"/>
  <c r="B297" i="23"/>
  <c r="A299" i="23" l="1"/>
  <c r="B298" i="23"/>
  <c r="A300" i="23" l="1"/>
  <c r="B299" i="23"/>
  <c r="A301" i="23" l="1"/>
  <c r="B300" i="23"/>
  <c r="A302" i="23" l="1"/>
  <c r="B301" i="23"/>
  <c r="A303" i="23" l="1"/>
  <c r="B302" i="23"/>
  <c r="A304" i="23" l="1"/>
  <c r="B303" i="23"/>
  <c r="A305" i="23" l="1"/>
  <c r="B304" i="23"/>
  <c r="A306" i="23" l="1"/>
  <c r="B305" i="23"/>
  <c r="A307" i="23" l="1"/>
  <c r="B306" i="23"/>
  <c r="A308" i="23" l="1"/>
  <c r="B307" i="23"/>
  <c r="A309" i="23" l="1"/>
  <c r="B308" i="23"/>
  <c r="A310" i="23" l="1"/>
  <c r="B309" i="23"/>
  <c r="A311" i="23" l="1"/>
  <c r="B310" i="23"/>
  <c r="A312" i="23" l="1"/>
  <c r="B311" i="23"/>
  <c r="A313" i="23" l="1"/>
  <c r="B312" i="23"/>
  <c r="A314" i="23" l="1"/>
  <c r="B313" i="23"/>
  <c r="A315" i="23" l="1"/>
  <c r="B314" i="23"/>
  <c r="A316" i="23" l="1"/>
  <c r="B315" i="23"/>
  <c r="A317" i="23" l="1"/>
  <c r="B316" i="23"/>
  <c r="A318" i="23" l="1"/>
  <c r="B317" i="23"/>
  <c r="A319" i="23" l="1"/>
  <c r="B318" i="23"/>
  <c r="A320" i="23" l="1"/>
  <c r="B319" i="23"/>
  <c r="A321" i="23" l="1"/>
  <c r="B320" i="23"/>
  <c r="A322" i="23" l="1"/>
  <c r="B321" i="23"/>
  <c r="A323" i="23" l="1"/>
  <c r="B322" i="23"/>
  <c r="A324" i="23" l="1"/>
  <c r="B323" i="23"/>
  <c r="A325" i="23" l="1"/>
  <c r="B324" i="23"/>
  <c r="A326" i="23" l="1"/>
  <c r="B325" i="23"/>
  <c r="A327" i="23" l="1"/>
  <c r="B326" i="23"/>
  <c r="A328" i="23" l="1"/>
  <c r="B327" i="23"/>
  <c r="A329" i="23" l="1"/>
  <c r="B328" i="23"/>
  <c r="A330" i="23" l="1"/>
  <c r="B329" i="23"/>
  <c r="A331" i="23" l="1"/>
  <c r="B330" i="23"/>
  <c r="A332" i="23" l="1"/>
  <c r="B331" i="23"/>
  <c r="A333" i="23" l="1"/>
  <c r="B332" i="23"/>
  <c r="A334" i="23" l="1"/>
  <c r="B333" i="23"/>
  <c r="A335" i="23" l="1"/>
  <c r="B334" i="23"/>
  <c r="A336" i="23" l="1"/>
  <c r="B335" i="23"/>
  <c r="A337" i="23" l="1"/>
  <c r="B336" i="23"/>
  <c r="A338" i="23" l="1"/>
  <c r="B337" i="23"/>
  <c r="A339" i="23" l="1"/>
  <c r="B338" i="23"/>
  <c r="A340" i="23" l="1"/>
  <c r="B339" i="23"/>
  <c r="A341" i="23" l="1"/>
  <c r="B340" i="23"/>
  <c r="A342" i="23" l="1"/>
  <c r="B341" i="23"/>
  <c r="A343" i="23" l="1"/>
  <c r="B342" i="23"/>
  <c r="A344" i="23" l="1"/>
  <c r="B343" i="23"/>
  <c r="A345" i="23" l="1"/>
  <c r="B344" i="23"/>
  <c r="A346" i="23" l="1"/>
  <c r="B345" i="23"/>
  <c r="A347" i="23" l="1"/>
  <c r="B346" i="23"/>
  <c r="A348" i="23" l="1"/>
  <c r="B347" i="23"/>
  <c r="A349" i="23" l="1"/>
  <c r="B348" i="23"/>
  <c r="A350" i="23" l="1"/>
  <c r="B349" i="23"/>
  <c r="A351" i="23" l="1"/>
  <c r="B350" i="23"/>
  <c r="A352" i="23" l="1"/>
  <c r="B351" i="23"/>
  <c r="A353" i="23" l="1"/>
  <c r="B352" i="23"/>
  <c r="A354" i="23" l="1"/>
  <c r="B353" i="23"/>
  <c r="A355" i="23" l="1"/>
  <c r="B354" i="23"/>
  <c r="A356" i="23" l="1"/>
  <c r="B355" i="23"/>
  <c r="A357" i="23" l="1"/>
  <c r="B356" i="23"/>
  <c r="A358" i="23" l="1"/>
  <c r="B357" i="23"/>
  <c r="A359" i="23" l="1"/>
  <c r="B358" i="23"/>
  <c r="A360" i="23" l="1"/>
  <c r="B359" i="23"/>
  <c r="A361" i="23" l="1"/>
  <c r="B360" i="23"/>
  <c r="A362" i="23" l="1"/>
  <c r="B361" i="23"/>
  <c r="A363" i="23" l="1"/>
  <c r="B362" i="23"/>
  <c r="A364" i="23" l="1"/>
  <c r="B363" i="23"/>
  <c r="A365" i="23" l="1"/>
  <c r="B364" i="23"/>
  <c r="A366" i="23" l="1"/>
  <c r="B365" i="23"/>
  <c r="A367" i="23" l="1"/>
  <c r="B366" i="23"/>
  <c r="A368" i="23" l="1"/>
  <c r="B367" i="23"/>
  <c r="A369" i="23" l="1"/>
  <c r="B368" i="23"/>
  <c r="A370" i="23" l="1"/>
  <c r="B369" i="23"/>
  <c r="A371" i="23" l="1"/>
  <c r="B370" i="23"/>
  <c r="A372" i="23" l="1"/>
  <c r="B371" i="23"/>
  <c r="A373" i="23" l="1"/>
  <c r="B372" i="23"/>
  <c r="A374" i="23" l="1"/>
  <c r="B373" i="23"/>
  <c r="A375" i="23" l="1"/>
  <c r="B374" i="23"/>
  <c r="B375" i="23" l="1"/>
  <c r="A376" i="23"/>
  <c r="B376" i="23" s="1"/>
</calcChain>
</file>

<file path=xl/sharedStrings.xml><?xml version="1.0" encoding="utf-8"?>
<sst xmlns="http://schemas.openxmlformats.org/spreadsheetml/2006/main" count="188" uniqueCount="102">
  <si>
    <t>DVR-Nr. 1069683</t>
  </si>
  <si>
    <t xml:space="preserve">Sachbearbeiter  </t>
  </si>
  <si>
    <t>datenerhebung@e-control.at</t>
  </si>
  <si>
    <t>Meldetermin:</t>
  </si>
  <si>
    <t>Betreff:</t>
  </si>
  <si>
    <t>Kalenderjahr</t>
  </si>
  <si>
    <t>Unternehmen</t>
  </si>
  <si>
    <t>Telefonnummer</t>
  </si>
  <si>
    <t xml:space="preserve">E-Mail-Adresse  </t>
  </si>
  <si>
    <t>Anmerkungen</t>
  </si>
  <si>
    <t>20. des Folgemonats</t>
  </si>
  <si>
    <t>Aktualisierung auf Aufforderung</t>
  </si>
  <si>
    <t>Bilanzposition</t>
  </si>
  <si>
    <t>Einheit</t>
  </si>
  <si>
    <t>MWh</t>
  </si>
  <si>
    <t>Arnoldstein</t>
  </si>
  <si>
    <t>Baumgarten</t>
  </si>
  <si>
    <t>Bruch/Freilassing</t>
  </si>
  <si>
    <t>Haidach</t>
  </si>
  <si>
    <t>Haiming I</t>
  </si>
  <si>
    <t>Haiming II</t>
  </si>
  <si>
    <t>Hochburg/Ach</t>
  </si>
  <si>
    <t>Höchst</t>
  </si>
  <si>
    <t>Kiefersfelden</t>
  </si>
  <si>
    <t>Laa/Thaya</t>
  </si>
  <si>
    <t>Laufen/Oberndorf</t>
  </si>
  <si>
    <t>Leiblach</t>
  </si>
  <si>
    <t>Lindau</t>
  </si>
  <si>
    <t>Mosonmagyarovar</t>
  </si>
  <si>
    <t>Murfeld</t>
  </si>
  <si>
    <t>Oberkappel</t>
  </si>
  <si>
    <t>Petrzalka</t>
  </si>
  <si>
    <t>Ruggell</t>
  </si>
  <si>
    <t>Schärding</t>
  </si>
  <si>
    <t>Simbach</t>
  </si>
  <si>
    <t>Überackern</t>
  </si>
  <si>
    <t>Überackern/7Fields</t>
  </si>
  <si>
    <t>Übergabe Marktgebiet Ost</t>
  </si>
  <si>
    <t>Produktion</t>
  </si>
  <si>
    <t>Produktionsanlage</t>
  </si>
  <si>
    <t>Eigenverbrauch für Produktion</t>
  </si>
  <si>
    <t>Produktionsanlage 1</t>
  </si>
  <si>
    <t>Produktionsanlage 2</t>
  </si>
  <si>
    <t>Produktionsanlage 3</t>
  </si>
  <si>
    <t>Produktionsanlage 4</t>
  </si>
  <si>
    <t>Produktionsanlage 5</t>
  </si>
  <si>
    <t>OMV Austria Exploration &amp; Production GmbH</t>
  </si>
  <si>
    <t>Rohöl-Aufsuchungs AG</t>
  </si>
  <si>
    <t>Produktionsanlagen</t>
  </si>
  <si>
    <t>maximale Produktionsrate in kWh/h</t>
  </si>
  <si>
    <t>Grenzkopplungspunkte Produktionsunternehmen</t>
  </si>
  <si>
    <t>Grenzkopplungspunkte /
Übergabepunkte zum Ausland</t>
  </si>
  <si>
    <t>technische Maximalkapazität Einspeisung (Import)
in kWh/h</t>
  </si>
  <si>
    <t>technische Maximalkapazität Auspeisung (Export)
in kWh/h</t>
  </si>
  <si>
    <t>TT.MM.JJJJ</t>
  </si>
  <si>
    <t>Jänner</t>
  </si>
  <si>
    <t>Februar</t>
  </si>
  <si>
    <t>März</t>
  </si>
  <si>
    <t>April</t>
  </si>
  <si>
    <t>Mai</t>
  </si>
  <si>
    <t>Juni</t>
  </si>
  <si>
    <t>Juli</t>
  </si>
  <si>
    <t>August</t>
  </si>
  <si>
    <t>September</t>
  </si>
  <si>
    <t>Oktober</t>
  </si>
  <si>
    <t>November</t>
  </si>
  <si>
    <t>Dezember</t>
  </si>
  <si>
    <t>Unterjährige Aktualisierung bei jeder Änderung!</t>
  </si>
  <si>
    <t>Importe und Exporte</t>
  </si>
  <si>
    <t>Importe</t>
  </si>
  <si>
    <t>Exporte</t>
  </si>
  <si>
    <t>Jahr</t>
  </si>
  <si>
    <r>
      <t>In Speichern eingelagerte Produktionsmengen</t>
    </r>
    <r>
      <rPr>
        <sz val="12"/>
        <rFont val="Arial"/>
        <family val="2"/>
      </rPr>
      <t xml:space="preserve"> - Meldezeitpunkt zum Ende des Gastages</t>
    </r>
  </si>
  <si>
    <t>Tag</t>
  </si>
  <si>
    <t>Tageswerte bis 14 Uhr des jeweiligen Mittwochs</t>
  </si>
  <si>
    <t>Speicherunternehmen</t>
  </si>
  <si>
    <r>
      <rPr>
        <b/>
        <sz val="10"/>
        <rFont val="Arial"/>
        <family val="2"/>
      </rPr>
      <t xml:space="preserve">Tageserhebung </t>
    </r>
    <r>
      <rPr>
        <sz val="10"/>
        <rFont val="Arial"/>
        <family val="2"/>
      </rPr>
      <t>(Tabellenblatt TT_Pn)</t>
    </r>
  </si>
  <si>
    <r>
      <rPr>
        <b/>
        <sz val="10"/>
        <rFont val="Arial"/>
        <family val="2"/>
      </rPr>
      <t>Monatserhebung</t>
    </r>
    <r>
      <rPr>
        <sz val="10"/>
        <rFont val="Arial"/>
        <family val="2"/>
      </rPr>
      <t xml:space="preserve"> (Tabellenblätter MM_**)</t>
    </r>
  </si>
  <si>
    <r>
      <rPr>
        <b/>
        <sz val="10"/>
        <rFont val="Arial"/>
        <family val="2"/>
      </rPr>
      <t>Jahreserhebung</t>
    </r>
    <r>
      <rPr>
        <sz val="10"/>
        <rFont val="Arial"/>
        <family val="2"/>
      </rPr>
      <t xml:space="preserve"> (Tabellenblätter JJ_**)</t>
    </r>
  </si>
  <si>
    <r>
      <t xml:space="preserve">Produzent </t>
    </r>
    <r>
      <rPr>
        <sz val="12"/>
        <rFont val="Arial"/>
        <family val="2"/>
      </rPr>
      <t>bzw. Betreiber von Produktionsanlagen Erdgas</t>
    </r>
  </si>
  <si>
    <r>
      <t xml:space="preserve">Tageserhebung  (Tabellenblatt TT_Pn) im </t>
    </r>
    <r>
      <rPr>
        <b/>
        <sz val="10"/>
        <rFont val="Arial"/>
        <family val="2"/>
      </rPr>
      <t>Krisenfall</t>
    </r>
  </si>
  <si>
    <r>
      <t xml:space="preserve">Tageserhebung (Tabellenblatt TT_Pn) im </t>
    </r>
    <r>
      <rPr>
        <b/>
        <sz val="10"/>
        <rFont val="Arial"/>
        <family val="2"/>
      </rPr>
      <t>Übungsfall</t>
    </r>
  </si>
  <si>
    <t>Unterjährige Änderung
gültig ab
TT.MM.JJJJ hh:mm</t>
  </si>
  <si>
    <r>
      <rPr>
        <b/>
        <sz val="10"/>
        <rFont val="Arial"/>
        <family val="2"/>
      </rPr>
      <t>Bitte ausfüllen, wenn keine wenn keine Importe/Exporte</t>
    </r>
    <r>
      <rPr>
        <sz val="10"/>
        <rFont val="Arial"/>
        <family val="2"/>
      </rPr>
      <t xml:space="preserve">
(Leermeldung Importe/Exporte / Tabellenblatt 'MM_ImEx')</t>
    </r>
  </si>
  <si>
    <r>
      <rPr>
        <b/>
        <sz val="10"/>
        <rFont val="Arial"/>
        <family val="2"/>
      </rPr>
      <t>Bitte ausfüllen, wenn keine Grenzkopplungspunkte / Übergabepunkte</t>
    </r>
    <r>
      <rPr>
        <sz val="10"/>
        <rFont val="Arial"/>
        <family val="2"/>
      </rPr>
      <t xml:space="preserve">
(Leermeldung Grenzkopplungspunkte / Tabellenblatt 'JJ_GK')</t>
    </r>
  </si>
  <si>
    <r>
      <rPr>
        <b/>
        <sz val="10"/>
        <rFont val="Arial"/>
        <family val="2"/>
      </rPr>
      <t xml:space="preserve">Bitte ausfüllen, wenn keine in Speichern eingelagerte Produktionsmengen </t>
    </r>
    <r>
      <rPr>
        <sz val="10"/>
        <rFont val="Arial"/>
        <family val="2"/>
      </rPr>
      <t xml:space="preserve">
(Leermeldung einglagerte Produktionsmengen / Tabellenblatt 'TT_Pn')</t>
    </r>
  </si>
  <si>
    <t>Erdgas - Produzenten bzw. Betreiber von Produktionsanlagen</t>
  </si>
  <si>
    <t>OMV PA-Betreiber</t>
  </si>
  <si>
    <t>OMV-Produzent</t>
  </si>
  <si>
    <t>RAG PA-Betreiber</t>
  </si>
  <si>
    <t>RAG-Produzent</t>
  </si>
  <si>
    <t>25X-OMVAUSTRIAE7</t>
  </si>
  <si>
    <t>23X----100225-1C</t>
  </si>
  <si>
    <t/>
  </si>
  <si>
    <t>Bei Bedarf Name ändern bzw. Liste erweitern</t>
  </si>
  <si>
    <t>EIC-Nummer / Kennung</t>
  </si>
  <si>
    <t>Grenzkopplungs- /
Übergabepunkt</t>
  </si>
  <si>
    <t>Gas-Produzent</t>
  </si>
  <si>
    <t>Kontaktadresse:</t>
  </si>
  <si>
    <t>Datenübermittlung mittels Fileshare:</t>
  </si>
  <si>
    <t>https://statistics.e-control.at/</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</si>
  <si>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274/2022 idgF).
Auf Basis der genannten Bestimmungen sind Netzbetreiber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</si>
</sst>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1]_-;\-* #,##0.00\ [$€-1]_-;_-* &quot;-&quot;??\ [$€-1]_-"/>
    <numFmt numFmtId="165" formatCode="mmmm"/>
    <numFmt numFmtId="166" formatCode="#,##0.0000\ "/>
    <numFmt numFmtId="167" formatCode="#,##0\ "/>
    <numFmt numFmtId="168" formatCode="#,##0.0\ "/>
  </numFmts>
  <fonts count="18" x14ac:knownFonts="1">
    <font>
      <sz val="10"/>
      <name val="Arial"/>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sz val="12"/>
      <name val="Arial"/>
      <family val="2"/>
    </font>
    <font>
      <b/>
      <sz val="10"/>
      <color indexed="54"/>
      <name val="Arial"/>
      <family val="2"/>
    </font>
    <font>
      <u/>
      <sz val="10"/>
      <name val="Arial"/>
      <family val="2"/>
    </font>
    <font>
      <sz val="10"/>
      <color rgb="FFFF0000"/>
      <name val="Arial"/>
      <family val="2"/>
    </font>
    <font>
      <b/>
      <sz val="12"/>
      <color rgb="FFFF0000"/>
      <name val="Arial"/>
      <family val="2"/>
    </font>
    <font>
      <u/>
      <sz val="10"/>
      <color indexed="54"/>
      <name val="Arial"/>
      <family val="2"/>
    </font>
    <font>
      <sz val="10"/>
      <color indexed="54"/>
      <name val="Arial"/>
      <family val="2"/>
    </font>
    <font>
      <u/>
      <sz val="10"/>
      <color rgb="FFFF0000"/>
      <name val="Arial"/>
      <family val="2"/>
    </font>
  </fonts>
  <fills count="8">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BFBFBF"/>
        <bgColor indexed="64"/>
      </patternFill>
    </fill>
    <fill>
      <patternFill patternType="solid">
        <fgColor rgb="FFA6A6A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bottom/>
      <diagonal/>
    </border>
  </borders>
  <cellStyleXfs count="18">
    <xf numFmtId="0" fontId="0" fillId="0" borderId="0"/>
    <xf numFmtId="164" fontId="8"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43" fontId="1" fillId="0" borderId="0" applyFont="0" applyFill="0" applyBorder="0" applyAlignment="0" applyProtection="0"/>
    <xf numFmtId="0" fontId="1" fillId="2" borderId="10" applyNumberFormat="0" applyFont="0" applyAlignment="0" applyProtection="0"/>
    <xf numFmtId="9" fontId="2" fillId="0" borderId="0" applyFont="0" applyFill="0" applyBorder="0" applyAlignment="0" applyProtection="0"/>
    <xf numFmtId="0" fontId="2" fillId="0" borderId="0"/>
    <xf numFmtId="0" fontId="8" fillId="0" borderId="0"/>
  </cellStyleXfs>
  <cellXfs count="172">
    <xf numFmtId="0" fontId="0" fillId="0" borderId="0" xfId="0"/>
    <xf numFmtId="49" fontId="4" fillId="0" borderId="0" xfId="3" applyNumberFormat="1" applyFont="1" applyAlignment="1" applyProtection="1">
      <alignment horizontal="right" vertical="center"/>
      <protection hidden="1"/>
    </xf>
    <xf numFmtId="0" fontId="3" fillId="0" borderId="0" xfId="3" applyFont="1" applyAlignment="1" applyProtection="1">
      <alignment vertical="center"/>
      <protection hidden="1"/>
    </xf>
    <xf numFmtId="0" fontId="2" fillId="0" borderId="0" xfId="3" applyAlignment="1" applyProtection="1">
      <alignment vertical="center"/>
      <protection hidden="1"/>
    </xf>
    <xf numFmtId="0" fontId="9" fillId="0" borderId="0" xfId="5" applyFont="1" applyAlignment="1" applyProtection="1">
      <alignment horizontal="left" indent="1"/>
      <protection hidden="1"/>
    </xf>
    <xf numFmtId="0" fontId="3" fillId="0" borderId="0" xfId="3" applyFont="1" applyAlignment="1" applyProtection="1">
      <alignment horizontal="left" vertical="center"/>
      <protection hidden="1"/>
    </xf>
    <xf numFmtId="0" fontId="2" fillId="0" borderId="0" xfId="6" applyAlignment="1" applyProtection="1">
      <alignment vertical="center"/>
      <protection hidden="1"/>
    </xf>
    <xf numFmtId="49" fontId="2" fillId="0" borderId="0" xfId="6" applyNumberFormat="1" applyAlignment="1" applyProtection="1">
      <alignment vertical="center"/>
      <protection hidden="1"/>
    </xf>
    <xf numFmtId="0" fontId="2" fillId="0" borderId="0" xfId="0" applyFont="1" applyProtection="1">
      <protection hidden="1"/>
    </xf>
    <xf numFmtId="0" fontId="2" fillId="0" borderId="0" xfId="6" applyAlignment="1" applyProtection="1">
      <alignment horizontal="left" indent="1"/>
      <protection hidden="1"/>
    </xf>
    <xf numFmtId="0" fontId="2" fillId="0" borderId="0" xfId="6" applyProtection="1">
      <protection hidden="1"/>
    </xf>
    <xf numFmtId="0" fontId="9" fillId="0" borderId="0" xfId="6" applyFont="1" applyAlignment="1" applyProtection="1">
      <alignment horizontal="left" indent="1"/>
      <protection hidden="1"/>
    </xf>
    <xf numFmtId="0" fontId="2" fillId="0" borderId="0" xfId="6" applyAlignment="1" applyProtection="1">
      <alignment horizontal="left" vertical="center" indent="1"/>
      <protection hidden="1"/>
    </xf>
    <xf numFmtId="0" fontId="12" fillId="0" borderId="0" xfId="6" applyFont="1" applyAlignment="1" applyProtection="1">
      <alignment vertical="center"/>
      <protection hidden="1"/>
    </xf>
    <xf numFmtId="166" fontId="2" fillId="0" borderId="0" xfId="6" applyNumberFormat="1" applyAlignment="1" applyProtection="1">
      <alignment vertical="center"/>
      <protection hidden="1"/>
    </xf>
    <xf numFmtId="0" fontId="2" fillId="0" borderId="0" xfId="5" applyAlignment="1" applyProtection="1">
      <alignment horizontal="left" indent="1"/>
      <protection hidden="1"/>
    </xf>
    <xf numFmtId="0" fontId="2" fillId="0" borderId="0" xfId="0" applyFont="1" applyAlignment="1" applyProtection="1">
      <alignment horizontal="left" indent="1"/>
      <protection hidden="1"/>
    </xf>
    <xf numFmtId="0" fontId="2" fillId="0" borderId="0" xfId="5" applyProtection="1">
      <protection hidden="1"/>
    </xf>
    <xf numFmtId="0" fontId="2" fillId="0" borderId="0" xfId="6" applyAlignment="1" applyProtection="1">
      <alignment horizontal="justify" vertical="top"/>
      <protection hidden="1"/>
    </xf>
    <xf numFmtId="0" fontId="2" fillId="0" borderId="0" xfId="6" applyAlignment="1" applyProtection="1">
      <alignment horizontal="left"/>
      <protection hidden="1"/>
    </xf>
    <xf numFmtId="0" fontId="2" fillId="0" borderId="0" xfId="0" applyFont="1" applyAlignment="1" applyProtection="1">
      <alignment vertical="center"/>
      <protection hidden="1"/>
    </xf>
    <xf numFmtId="0" fontId="2" fillId="0" borderId="0" xfId="6" applyAlignment="1" applyProtection="1">
      <alignment horizontal="left" vertical="center"/>
      <protection hidden="1"/>
    </xf>
    <xf numFmtId="0" fontId="9" fillId="0" borderId="0" xfId="6" applyFont="1" applyAlignment="1" applyProtection="1">
      <alignment horizontal="left" vertical="center" indent="1"/>
      <protection hidden="1"/>
    </xf>
    <xf numFmtId="0" fontId="2" fillId="0" borderId="0" xfId="6" applyAlignment="1" applyProtection="1">
      <alignment vertical="center" wrapText="1"/>
      <protection hidden="1"/>
    </xf>
    <xf numFmtId="0" fontId="2" fillId="0" borderId="0" xfId="6" applyAlignment="1" applyProtection="1">
      <alignment vertical="center"/>
      <protection locked="0"/>
    </xf>
    <xf numFmtId="0" fontId="2" fillId="0" borderId="0" xfId="0" applyFont="1" applyAlignment="1" applyProtection="1">
      <alignment vertical="center"/>
      <protection locked="0"/>
    </xf>
    <xf numFmtId="0" fontId="2" fillId="4" borderId="6" xfId="6" applyFill="1" applyBorder="1" applyAlignment="1" applyProtection="1">
      <alignment horizontal="center" vertical="center" wrapText="1"/>
      <protection hidden="1"/>
    </xf>
    <xf numFmtId="0" fontId="5" fillId="5" borderId="7" xfId="0" applyFont="1" applyFill="1" applyBorder="1" applyAlignment="1" applyProtection="1">
      <alignment horizontal="left" vertical="center" wrapText="1" indent="1"/>
      <protection locked="0"/>
    </xf>
    <xf numFmtId="0" fontId="13" fillId="0" borderId="0" xfId="3" applyFont="1" applyAlignment="1" applyProtection="1">
      <alignment horizontal="center" vertical="center"/>
      <protection hidden="1"/>
    </xf>
    <xf numFmtId="0" fontId="10" fillId="4" borderId="8" xfId="0" applyFont="1" applyFill="1" applyBorder="1" applyAlignment="1" applyProtection="1">
      <alignment horizontal="left" vertical="center" indent="1"/>
      <protection hidden="1"/>
    </xf>
    <xf numFmtId="0" fontId="5" fillId="3" borderId="1" xfId="6" applyFont="1" applyFill="1" applyBorder="1" applyAlignment="1" applyProtection="1">
      <alignment horizontal="left" vertical="center" indent="1"/>
      <protection hidden="1"/>
    </xf>
    <xf numFmtId="1" fontId="5" fillId="3" borderId="1" xfId="6" applyNumberFormat="1" applyFont="1" applyFill="1" applyBorder="1" applyAlignment="1" applyProtection="1">
      <alignment horizontal="left" vertical="center" indent="1"/>
      <protection hidden="1"/>
    </xf>
    <xf numFmtId="0" fontId="2" fillId="4" borderId="1" xfId="6" applyFill="1" applyBorder="1" applyAlignment="1" applyProtection="1">
      <alignment horizontal="center" vertical="center" wrapText="1"/>
      <protection hidden="1"/>
    </xf>
    <xf numFmtId="165" fontId="2" fillId="4" borderId="1" xfId="6" applyNumberFormat="1" applyFill="1" applyBorder="1" applyAlignment="1" applyProtection="1">
      <alignment horizontal="center" vertical="center" wrapText="1"/>
      <protection hidden="1"/>
    </xf>
    <xf numFmtId="0" fontId="2" fillId="4" borderId="1" xfId="6" applyFill="1" applyBorder="1" applyAlignment="1" applyProtection="1">
      <alignment horizontal="center" vertical="center"/>
      <protection hidden="1"/>
    </xf>
    <xf numFmtId="0" fontId="14" fillId="0" borderId="0" xfId="6" applyFont="1" applyProtection="1">
      <protection hidden="1"/>
    </xf>
    <xf numFmtId="0" fontId="0" fillId="0" borderId="0" xfId="0" applyAlignment="1">
      <alignment vertical="center"/>
    </xf>
    <xf numFmtId="165" fontId="5" fillId="6" borderId="6" xfId="3" applyNumberFormat="1" applyFont="1" applyFill="1" applyBorder="1" applyAlignment="1" applyProtection="1">
      <alignment horizontal="left" vertical="center" indent="1"/>
      <protection hidden="1"/>
    </xf>
    <xf numFmtId="165" fontId="5" fillId="6" borderId="7" xfId="3" applyNumberFormat="1" applyFont="1" applyFill="1" applyBorder="1" applyAlignment="1" applyProtection="1">
      <alignment horizontal="left" vertical="center" indent="1"/>
      <protection hidden="1"/>
    </xf>
    <xf numFmtId="0" fontId="2" fillId="0" borderId="0" xfId="3" applyAlignment="1" applyProtection="1">
      <alignment horizontal="left" vertical="center"/>
      <protection hidden="1"/>
    </xf>
    <xf numFmtId="0" fontId="5" fillId="7" borderId="2" xfId="6" applyFont="1" applyFill="1" applyBorder="1" applyAlignment="1" applyProtection="1">
      <alignment horizontal="left" vertical="center" indent="1"/>
      <protection hidden="1"/>
    </xf>
    <xf numFmtId="0" fontId="0" fillId="7" borderId="9" xfId="0" applyFill="1" applyBorder="1" applyAlignment="1">
      <alignment horizontal="left" vertical="center" indent="1"/>
    </xf>
    <xf numFmtId="0" fontId="0" fillId="7" borderId="3" xfId="0" applyFill="1" applyBorder="1" applyAlignment="1">
      <alignment horizontal="left" vertical="center" indent="1"/>
    </xf>
    <xf numFmtId="0" fontId="2" fillId="4" borderId="7" xfId="6" applyFill="1" applyBorder="1" applyAlignment="1" applyProtection="1">
      <alignment horizontal="left" vertical="center" indent="1"/>
      <protection hidden="1"/>
    </xf>
    <xf numFmtId="0" fontId="2" fillId="4" borderId="7" xfId="6" applyFill="1" applyBorder="1" applyAlignment="1" applyProtection="1">
      <alignment horizontal="center" vertical="center"/>
      <protection hidden="1"/>
    </xf>
    <xf numFmtId="0" fontId="2" fillId="4" borderId="8" xfId="6" applyFill="1" applyBorder="1" applyAlignment="1" applyProtection="1">
      <alignment horizontal="left" vertical="center" indent="1"/>
      <protection hidden="1"/>
    </xf>
    <xf numFmtId="0" fontId="2" fillId="4" borderId="8" xfId="6" applyFill="1" applyBorder="1" applyAlignment="1" applyProtection="1">
      <alignment horizontal="center" vertical="center"/>
      <protection hidden="1"/>
    </xf>
    <xf numFmtId="3" fontId="2" fillId="5" borderId="7" xfId="6" applyNumberFormat="1" applyFill="1" applyBorder="1" applyAlignment="1" applyProtection="1">
      <alignment horizontal="left" vertical="center" indent="1"/>
      <protection locked="0"/>
    </xf>
    <xf numFmtId="3" fontId="2" fillId="5" borderId="15" xfId="6" applyNumberFormat="1" applyFill="1" applyBorder="1" applyAlignment="1" applyProtection="1">
      <alignment horizontal="left" vertical="center" indent="1"/>
      <protection locked="0"/>
    </xf>
    <xf numFmtId="0" fontId="2" fillId="4" borderId="15" xfId="6" applyFill="1" applyBorder="1" applyAlignment="1" applyProtection="1">
      <alignment horizontal="center" vertical="center"/>
      <protection hidden="1"/>
    </xf>
    <xf numFmtId="3" fontId="2" fillId="5" borderId="8" xfId="6" applyNumberFormat="1" applyFill="1" applyBorder="1" applyAlignment="1" applyProtection="1">
      <alignment horizontal="left" vertical="center" indent="1"/>
      <protection locked="0"/>
    </xf>
    <xf numFmtId="0" fontId="2" fillId="5" borderId="7" xfId="0" applyFont="1" applyFill="1" applyBorder="1" applyAlignment="1" applyProtection="1">
      <alignment horizontal="left" vertical="center" indent="1"/>
      <protection locked="0"/>
    </xf>
    <xf numFmtId="167" fontId="2" fillId="5" borderId="7" xfId="0" applyNumberFormat="1" applyFont="1" applyFill="1" applyBorder="1" applyAlignment="1" applyProtection="1">
      <alignment vertical="center"/>
      <protection locked="0"/>
    </xf>
    <xf numFmtId="0" fontId="2" fillId="5" borderId="15" xfId="0" applyFont="1" applyFill="1" applyBorder="1" applyAlignment="1" applyProtection="1">
      <alignment horizontal="left" vertical="center" indent="1"/>
      <protection locked="0"/>
    </xf>
    <xf numFmtId="167" fontId="2" fillId="5" borderId="15" xfId="0" applyNumberFormat="1" applyFont="1" applyFill="1" applyBorder="1" applyAlignment="1" applyProtection="1">
      <alignment vertical="center"/>
      <protection locked="0"/>
    </xf>
    <xf numFmtId="0" fontId="5" fillId="3" borderId="5" xfId="6" applyFont="1" applyFill="1" applyBorder="1" applyAlignment="1" applyProtection="1">
      <alignment horizontal="left" vertical="center" indent="1"/>
      <protection hidden="1"/>
    </xf>
    <xf numFmtId="1" fontId="5" fillId="5" borderId="6" xfId="3" applyNumberFormat="1" applyFont="1" applyFill="1" applyBorder="1" applyAlignment="1" applyProtection="1">
      <alignment horizontal="left" vertical="center" indent="1"/>
      <protection locked="0"/>
    </xf>
    <xf numFmtId="0" fontId="2" fillId="5" borderId="1" xfId="0" applyFont="1" applyFill="1" applyBorder="1" applyAlignment="1" applyProtection="1">
      <alignment horizontal="left" vertical="center" wrapText="1" indent="1"/>
      <protection locked="0"/>
    </xf>
    <xf numFmtId="0" fontId="3" fillId="6" borderId="7" xfId="3" applyFont="1" applyFill="1" applyBorder="1" applyAlignment="1" applyProtection="1">
      <alignment horizontal="left" vertical="center" wrapText="1" indent="1"/>
      <protection hidden="1"/>
    </xf>
    <xf numFmtId="49" fontId="2" fillId="5" borderId="7" xfId="3" applyNumberFormat="1" applyFill="1" applyBorder="1" applyAlignment="1" applyProtection="1">
      <alignment horizontal="left" vertical="center" indent="1"/>
      <protection locked="0"/>
    </xf>
    <xf numFmtId="0" fontId="3" fillId="6" borderId="15" xfId="3" applyFont="1" applyFill="1" applyBorder="1" applyAlignment="1" applyProtection="1">
      <alignment horizontal="left" vertical="center" wrapText="1" indent="1"/>
      <protection hidden="1"/>
    </xf>
    <xf numFmtId="49" fontId="2" fillId="5" borderId="15" xfId="3" applyNumberFormat="1" applyFill="1" applyBorder="1" applyAlignment="1" applyProtection="1">
      <alignment horizontal="left" vertical="center" indent="1"/>
      <protection locked="0"/>
    </xf>
    <xf numFmtId="0" fontId="3" fillId="6" borderId="8" xfId="3" applyFont="1" applyFill="1" applyBorder="1" applyAlignment="1" applyProtection="1">
      <alignment horizontal="left" vertical="center" wrapText="1" indent="1"/>
      <protection hidden="1"/>
    </xf>
    <xf numFmtId="49" fontId="7" fillId="5" borderId="8" xfId="2" applyNumberFormat="1" applyFill="1" applyBorder="1" applyAlignment="1" applyProtection="1">
      <alignment horizontal="left" vertical="center" indent="1"/>
      <protection locked="0"/>
    </xf>
    <xf numFmtId="0" fontId="2" fillId="5" borderId="7" xfId="4" applyFill="1" applyBorder="1" applyAlignment="1" applyProtection="1">
      <alignment horizontal="left" vertical="center" indent="1"/>
      <protection locked="0"/>
    </xf>
    <xf numFmtId="0" fontId="2" fillId="4" borderId="7" xfId="4" applyFill="1" applyBorder="1" applyAlignment="1" applyProtection="1">
      <alignment horizontal="left" vertical="center" indent="1"/>
      <protection hidden="1"/>
    </xf>
    <xf numFmtId="0" fontId="2" fillId="5" borderId="15" xfId="5" applyFill="1" applyBorder="1" applyAlignment="1" applyProtection="1">
      <alignment horizontal="left" vertical="center" indent="1"/>
      <protection locked="0"/>
    </xf>
    <xf numFmtId="0" fontId="2" fillId="4" borderId="15" xfId="4" applyFill="1" applyBorder="1" applyAlignment="1" applyProtection="1">
      <alignment horizontal="left" vertical="center" indent="1"/>
      <protection hidden="1"/>
    </xf>
    <xf numFmtId="0" fontId="2" fillId="5" borderId="7" xfId="6" applyFill="1" applyBorder="1" applyAlignment="1" applyProtection="1">
      <alignment horizontal="left" vertical="center" indent="1"/>
      <protection locked="0"/>
    </xf>
    <xf numFmtId="0" fontId="2" fillId="5" borderId="15" xfId="6" applyFill="1" applyBorder="1" applyAlignment="1" applyProtection="1">
      <alignment horizontal="left" vertical="center" indent="1"/>
      <protection locked="0"/>
    </xf>
    <xf numFmtId="168" fontId="2" fillId="5" borderId="7" xfId="6" applyNumberFormat="1" applyFill="1" applyBorder="1" applyAlignment="1" applyProtection="1">
      <alignment vertical="center"/>
      <protection locked="0"/>
    </xf>
    <xf numFmtId="168" fontId="2" fillId="4" borderId="7" xfId="6" applyNumberFormat="1" applyFill="1" applyBorder="1" applyAlignment="1" applyProtection="1">
      <alignment vertical="center"/>
      <protection locked="0"/>
    </xf>
    <xf numFmtId="168" fontId="2" fillId="5" borderId="8" xfId="6" applyNumberFormat="1" applyFill="1" applyBorder="1" applyAlignment="1" applyProtection="1">
      <alignment vertical="center"/>
      <protection locked="0"/>
    </xf>
    <xf numFmtId="168" fontId="2" fillId="4" borderId="8" xfId="6" applyNumberFormat="1" applyFill="1" applyBorder="1" applyAlignment="1" applyProtection="1">
      <alignment vertical="center"/>
      <protection locked="0"/>
    </xf>
    <xf numFmtId="168" fontId="2" fillId="5" borderId="1" xfId="6" applyNumberFormat="1" applyFill="1" applyBorder="1" applyAlignment="1" applyProtection="1">
      <alignment vertical="center"/>
      <protection locked="0"/>
    </xf>
    <xf numFmtId="168" fontId="2" fillId="4" borderId="1" xfId="6" applyNumberFormat="1" applyFill="1" applyBorder="1" applyAlignment="1" applyProtection="1">
      <alignment vertical="center"/>
      <protection locked="0"/>
    </xf>
    <xf numFmtId="168" fontId="2" fillId="5" borderId="7" xfId="6" applyNumberFormat="1" applyFill="1" applyBorder="1" applyAlignment="1" applyProtection="1">
      <alignment horizontal="right" vertical="center"/>
      <protection locked="0"/>
    </xf>
    <xf numFmtId="168" fontId="2" fillId="4" borderId="7" xfId="6" applyNumberFormat="1" applyFill="1" applyBorder="1" applyAlignment="1" applyProtection="1">
      <alignment horizontal="right" vertical="center"/>
      <protection locked="0"/>
    </xf>
    <xf numFmtId="168" fontId="2" fillId="5" borderId="15" xfId="6" applyNumberFormat="1" applyFill="1" applyBorder="1" applyAlignment="1" applyProtection="1">
      <alignment horizontal="right" vertical="center"/>
      <protection locked="0"/>
    </xf>
    <xf numFmtId="168" fontId="2" fillId="4" borderId="15" xfId="6" applyNumberFormat="1" applyFill="1" applyBorder="1" applyAlignment="1" applyProtection="1">
      <alignment horizontal="right" vertical="center"/>
      <protection locked="0"/>
    </xf>
    <xf numFmtId="168" fontId="2" fillId="5" borderId="8" xfId="6" applyNumberFormat="1" applyFill="1" applyBorder="1" applyAlignment="1" applyProtection="1">
      <alignment horizontal="right" vertical="center"/>
      <protection locked="0"/>
    </xf>
    <xf numFmtId="168" fontId="2" fillId="4" borderId="8" xfId="6" applyNumberFormat="1" applyFill="1" applyBorder="1" applyAlignment="1" applyProtection="1">
      <alignment horizontal="right" vertical="center"/>
      <protection locked="0"/>
    </xf>
    <xf numFmtId="168" fontId="2" fillId="5" borderId="15" xfId="0" applyNumberFormat="1" applyFont="1" applyFill="1" applyBorder="1" applyAlignment="1" applyProtection="1">
      <alignment vertical="center"/>
      <protection locked="0"/>
    </xf>
    <xf numFmtId="22" fontId="2" fillId="5" borderId="15" xfId="0" applyNumberFormat="1" applyFont="1" applyFill="1" applyBorder="1" applyAlignment="1" applyProtection="1">
      <alignment horizontal="center" vertical="center"/>
      <protection locked="0"/>
    </xf>
    <xf numFmtId="0" fontId="2" fillId="5" borderId="18" xfId="0" applyFont="1" applyFill="1" applyBorder="1" applyAlignment="1" applyProtection="1">
      <alignment horizontal="left" vertical="center" indent="1"/>
      <protection locked="0"/>
    </xf>
    <xf numFmtId="168" fontId="2" fillId="5" borderId="18" xfId="0" applyNumberFormat="1" applyFont="1" applyFill="1" applyBorder="1" applyAlignment="1" applyProtection="1">
      <alignment vertical="center"/>
      <protection locked="0"/>
    </xf>
    <xf numFmtId="22" fontId="2" fillId="5" borderId="18" xfId="0" applyNumberFormat="1" applyFont="1" applyFill="1" applyBorder="1" applyAlignment="1" applyProtection="1">
      <alignment horizontal="center" vertical="center"/>
      <protection locked="0"/>
    </xf>
    <xf numFmtId="0" fontId="10" fillId="0" borderId="0" xfId="6" applyFont="1" applyAlignment="1" applyProtection="1">
      <alignment vertical="center"/>
      <protection hidden="1"/>
    </xf>
    <xf numFmtId="0" fontId="5" fillId="7" borderId="11" xfId="6" applyFont="1" applyFill="1" applyBorder="1" applyAlignment="1" applyProtection="1">
      <alignment horizontal="left" vertical="center" indent="1"/>
      <protection hidden="1"/>
    </xf>
    <xf numFmtId="0" fontId="0" fillId="7" borderId="17" xfId="0" applyFill="1" applyBorder="1" applyAlignment="1" applyProtection="1">
      <alignment horizontal="left" vertical="center" indent="1"/>
      <protection hidden="1"/>
    </xf>
    <xf numFmtId="0" fontId="0" fillId="7" borderId="12" xfId="0" applyFill="1" applyBorder="1" applyAlignment="1" applyProtection="1">
      <alignment horizontal="left" vertical="center" indent="1"/>
      <protection hidden="1"/>
    </xf>
    <xf numFmtId="0" fontId="5" fillId="7" borderId="12" xfId="6" applyFont="1" applyFill="1" applyBorder="1" applyAlignment="1" applyProtection="1">
      <alignment horizontal="center" vertical="center"/>
      <protection hidden="1"/>
    </xf>
    <xf numFmtId="0" fontId="5" fillId="7" borderId="17" xfId="6" applyFont="1" applyFill="1" applyBorder="1" applyAlignment="1" applyProtection="1">
      <alignment horizontal="left" vertical="center" indent="1"/>
      <protection hidden="1"/>
    </xf>
    <xf numFmtId="0" fontId="5" fillId="7" borderId="9" xfId="6" applyFont="1" applyFill="1" applyBorder="1" applyAlignment="1" applyProtection="1">
      <alignment horizontal="left" vertical="center" indent="1"/>
      <protection hidden="1"/>
    </xf>
    <xf numFmtId="0" fontId="9" fillId="0" borderId="0" xfId="3" applyFont="1" applyAlignment="1" applyProtection="1">
      <alignment horizontal="left" indent="1"/>
      <protection hidden="1"/>
    </xf>
    <xf numFmtId="0" fontId="5" fillId="3" borderId="2" xfId="6" applyFont="1" applyFill="1" applyBorder="1" applyAlignment="1" applyProtection="1">
      <alignment horizontal="left" vertical="center" indent="1"/>
      <protection hidden="1"/>
    </xf>
    <xf numFmtId="1" fontId="5" fillId="3" borderId="2" xfId="6" applyNumberFormat="1" applyFont="1" applyFill="1" applyBorder="1" applyAlignment="1" applyProtection="1">
      <alignment horizontal="left" vertical="center" indent="1"/>
      <protection hidden="1"/>
    </xf>
    <xf numFmtId="1" fontId="5" fillId="3" borderId="9" xfId="6" applyNumberFormat="1" applyFont="1" applyFill="1" applyBorder="1" applyAlignment="1" applyProtection="1">
      <alignment horizontal="left" vertical="center" indent="1"/>
      <protection hidden="1"/>
    </xf>
    <xf numFmtId="1" fontId="5" fillId="3" borderId="3" xfId="6" applyNumberFormat="1" applyFont="1" applyFill="1" applyBorder="1" applyAlignment="1" applyProtection="1">
      <alignment horizontal="left" vertical="center" indent="1"/>
      <protection hidden="1"/>
    </xf>
    <xf numFmtId="14" fontId="2" fillId="4" borderId="7" xfId="6" applyNumberFormat="1" applyFill="1" applyBorder="1" applyAlignment="1" applyProtection="1">
      <alignment horizontal="center" vertical="center"/>
      <protection hidden="1"/>
    </xf>
    <xf numFmtId="14" fontId="2" fillId="4" borderId="15" xfId="6" applyNumberFormat="1" applyFill="1" applyBorder="1" applyAlignment="1" applyProtection="1">
      <alignment horizontal="center" vertical="center"/>
      <protection hidden="1"/>
    </xf>
    <xf numFmtId="168" fontId="2" fillId="5" borderId="15" xfId="6" applyNumberFormat="1" applyFill="1" applyBorder="1" applyAlignment="1" applyProtection="1">
      <alignment vertical="center"/>
      <protection locked="0"/>
    </xf>
    <xf numFmtId="165" fontId="2" fillId="6" borderId="8" xfId="3" applyNumberFormat="1" applyFill="1" applyBorder="1" applyAlignment="1" applyProtection="1">
      <alignment horizontal="left" vertical="center" indent="1"/>
      <protection hidden="1"/>
    </xf>
    <xf numFmtId="0" fontId="9" fillId="0" borderId="0" xfId="5" applyFont="1" applyAlignment="1" applyProtection="1">
      <alignment horizontal="left" vertical="center" indent="1"/>
      <protection hidden="1"/>
    </xf>
    <xf numFmtId="0" fontId="6" fillId="0" borderId="0" xfId="3" applyFont="1" applyAlignment="1" applyProtection="1">
      <alignment horizontal="right"/>
      <protection hidden="1"/>
    </xf>
    <xf numFmtId="16" fontId="11" fillId="0" borderId="0" xfId="0" applyNumberFormat="1" applyFont="1" applyAlignment="1" applyProtection="1">
      <alignment horizontal="left"/>
      <protection hidden="1"/>
    </xf>
    <xf numFmtId="0" fontId="3" fillId="0" borderId="0" xfId="3" applyFont="1" applyProtection="1">
      <protection hidden="1"/>
    </xf>
    <xf numFmtId="0" fontId="3" fillId="0" borderId="0" xfId="3" applyFont="1" applyAlignment="1" applyProtection="1">
      <alignment horizontal="left"/>
      <protection hidden="1"/>
    </xf>
    <xf numFmtId="0" fontId="11" fillId="0" borderId="0" xfId="3" applyFont="1" applyAlignment="1" applyProtection="1">
      <alignment horizontal="left"/>
      <protection hidden="1"/>
    </xf>
    <xf numFmtId="0" fontId="2" fillId="0" borderId="0" xfId="3" applyProtection="1">
      <protection hidden="1"/>
    </xf>
    <xf numFmtId="0" fontId="2" fillId="0" borderId="0" xfId="3" applyAlignment="1" applyProtection="1">
      <alignment horizontal="left"/>
      <protection hidden="1"/>
    </xf>
    <xf numFmtId="0" fontId="2" fillId="0" borderId="0" xfId="0" applyFont="1" applyAlignment="1" applyProtection="1">
      <alignment horizontal="right"/>
      <protection hidden="1"/>
    </xf>
    <xf numFmtId="0" fontId="15" fillId="0" borderId="0" xfId="2" applyFont="1" applyAlignment="1" applyProtection="1">
      <alignment horizontal="left"/>
      <protection hidden="1"/>
    </xf>
    <xf numFmtId="0" fontId="16" fillId="0" borderId="0" xfId="0" applyFont="1" applyAlignment="1" applyProtection="1">
      <alignment horizontal="left"/>
      <protection hidden="1"/>
    </xf>
    <xf numFmtId="0" fontId="17" fillId="0" borderId="0" xfId="2" applyFont="1" applyAlignment="1" applyProtection="1">
      <alignment horizontal="left"/>
      <protection hidden="1"/>
    </xf>
    <xf numFmtId="0" fontId="2" fillId="0" borderId="2" xfId="0" applyFont="1" applyBorder="1" applyAlignment="1">
      <alignment horizontal="left" vertical="top" wrapText="1" indent="1"/>
    </xf>
    <xf numFmtId="0" fontId="2" fillId="0" borderId="9" xfId="0" applyFont="1" applyBorder="1" applyAlignment="1">
      <alignment horizontal="left" vertical="top" wrapText="1" indent="1"/>
    </xf>
    <xf numFmtId="0" fontId="2" fillId="0" borderId="3" xfId="0" applyFont="1" applyBorder="1" applyAlignment="1">
      <alignment horizontal="left" vertical="top" wrapText="1" indent="1"/>
    </xf>
    <xf numFmtId="0" fontId="2" fillId="4" borderId="11" xfId="17" applyFont="1" applyFill="1" applyBorder="1" applyAlignment="1" applyProtection="1">
      <alignment horizontal="left" vertical="center" wrapText="1" indent="1"/>
      <protection hidden="1"/>
    </xf>
    <xf numFmtId="0" fontId="2" fillId="0" borderId="12"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5" borderId="5"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3" fillId="0" borderId="19" xfId="0" applyFont="1" applyBorder="1" applyAlignment="1" applyProtection="1">
      <alignment horizontal="left" vertical="center" indent="1"/>
      <protection hidden="1"/>
    </xf>
    <xf numFmtId="0" fontId="2" fillId="0" borderId="19" xfId="0" applyFont="1" applyBorder="1" applyAlignment="1">
      <alignment horizontal="left" vertical="center" indent="1"/>
    </xf>
    <xf numFmtId="165" fontId="5" fillId="4" borderId="5" xfId="0" applyNumberFormat="1" applyFont="1" applyFill="1" applyBorder="1" applyAlignment="1" applyProtection="1">
      <alignment horizontal="left" vertical="center" indent="1"/>
      <protection hidden="1"/>
    </xf>
    <xf numFmtId="0" fontId="0" fillId="4" borderId="4" xfId="0" applyFill="1" applyBorder="1" applyAlignment="1">
      <alignment horizontal="left" vertical="center" indent="1"/>
    </xf>
    <xf numFmtId="0" fontId="0" fillId="4" borderId="6" xfId="0" applyFill="1" applyBorder="1" applyAlignment="1">
      <alignment horizontal="left" vertical="center" indent="1"/>
    </xf>
    <xf numFmtId="1" fontId="2" fillId="5" borderId="5" xfId="0" applyNumberFormat="1"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5" fillId="7" borderId="2" xfId="3" applyFont="1" applyFill="1" applyBorder="1" applyAlignment="1" applyProtection="1">
      <alignment horizontal="left" vertical="center" indent="1"/>
      <protection hidden="1"/>
    </xf>
    <xf numFmtId="0" fontId="0" fillId="0" borderId="3" xfId="0" applyBorder="1" applyAlignment="1">
      <alignment horizontal="left" vertical="center" indent="1"/>
    </xf>
    <xf numFmtId="0" fontId="2" fillId="4" borderId="2" xfId="6" applyFill="1" applyBorder="1" applyAlignment="1" applyProtection="1">
      <alignment horizontal="right" vertical="center" wrapText="1" indent="1"/>
      <protection hidden="1"/>
    </xf>
    <xf numFmtId="0" fontId="2" fillId="4" borderId="3" xfId="6" applyFill="1" applyBorder="1" applyAlignment="1" applyProtection="1">
      <alignment horizontal="right" vertical="center" wrapText="1" indent="1"/>
      <protection hidden="1"/>
    </xf>
    <xf numFmtId="0" fontId="5" fillId="7" borderId="2" xfId="6" applyFont="1" applyFill="1" applyBorder="1" applyAlignment="1" applyProtection="1">
      <alignment horizontal="left" vertical="center" indent="1"/>
      <protection hidden="1"/>
    </xf>
    <xf numFmtId="0" fontId="0" fillId="7" borderId="3" xfId="0" applyFill="1" applyBorder="1" applyAlignment="1" applyProtection="1">
      <alignment horizontal="left" vertical="center"/>
      <protection hidden="1"/>
    </xf>
    <xf numFmtId="0" fontId="0" fillId="7" borderId="9" xfId="0" applyFill="1" applyBorder="1" applyAlignment="1" applyProtection="1">
      <alignment horizontal="left" vertical="center"/>
      <protection hidden="1"/>
    </xf>
    <xf numFmtId="0" fontId="0" fillId="7" borderId="9" xfId="0" applyFill="1" applyBorder="1" applyAlignment="1" applyProtection="1">
      <alignment horizontal="left" vertical="center" indent="1"/>
      <protection hidden="1"/>
    </xf>
    <xf numFmtId="0" fontId="0" fillId="7" borderId="3" xfId="0" applyFill="1" applyBorder="1" applyAlignment="1" applyProtection="1">
      <alignment horizontal="left" vertical="center" indent="1"/>
      <protection hidden="1"/>
    </xf>
    <xf numFmtId="1" fontId="5" fillId="3" borderId="2" xfId="6" applyNumberFormat="1" applyFont="1" applyFill="1" applyBorder="1" applyAlignment="1" applyProtection="1">
      <alignment horizontal="left" vertical="center" wrapText="1" indent="1"/>
      <protection hidden="1"/>
    </xf>
    <xf numFmtId="0" fontId="0" fillId="0" borderId="9" xfId="0" applyBorder="1" applyAlignment="1">
      <alignment horizontal="left" vertical="center" wrapText="1" indent="1"/>
    </xf>
    <xf numFmtId="0" fontId="0" fillId="0" borderId="3" xfId="0" applyBorder="1" applyAlignment="1">
      <alignment horizontal="left" vertical="center" wrapText="1" indent="1"/>
    </xf>
    <xf numFmtId="0" fontId="5" fillId="3" borderId="2" xfId="6" applyFont="1" applyFill="1" applyBorder="1" applyAlignment="1" applyProtection="1">
      <alignment horizontal="left" vertical="center" indent="1"/>
      <protection hidden="1"/>
    </xf>
    <xf numFmtId="0" fontId="0" fillId="0" borderId="9" xfId="0" applyBorder="1" applyAlignment="1">
      <alignment horizontal="left" vertical="center"/>
    </xf>
    <xf numFmtId="0" fontId="0" fillId="0" borderId="3" xfId="0" applyBorder="1" applyAlignment="1">
      <alignment horizontal="left" vertical="center"/>
    </xf>
    <xf numFmtId="3" fontId="2" fillId="5" borderId="5" xfId="6" applyNumberFormat="1" applyFill="1" applyBorder="1" applyAlignment="1" applyProtection="1">
      <alignment horizontal="center" vertical="center"/>
      <protection locked="0"/>
    </xf>
    <xf numFmtId="3" fontId="2" fillId="5" borderId="6" xfId="6" applyNumberFormat="1" applyFill="1" applyBorder="1" applyAlignment="1" applyProtection="1">
      <alignment horizontal="center" vertical="center"/>
      <protection locked="0"/>
    </xf>
    <xf numFmtId="3" fontId="2" fillId="4" borderId="2" xfId="6" applyNumberFormat="1" applyFill="1" applyBorder="1" applyAlignment="1" applyProtection="1">
      <alignment horizontal="left" vertical="center" indent="1"/>
      <protection hidden="1"/>
    </xf>
    <xf numFmtId="0" fontId="2" fillId="4" borderId="3" xfId="6" applyFill="1" applyBorder="1" applyAlignment="1" applyProtection="1">
      <alignment horizontal="left" vertical="center" indent="1"/>
      <protection hidden="1"/>
    </xf>
    <xf numFmtId="49" fontId="6" fillId="4" borderId="2" xfId="6" applyNumberFormat="1" applyFont="1" applyFill="1" applyBorder="1" applyAlignment="1" applyProtection="1">
      <alignment horizontal="left" vertical="center" indent="1"/>
      <protection hidden="1"/>
    </xf>
    <xf numFmtId="3" fontId="2" fillId="4" borderId="4" xfId="6" applyNumberFormat="1" applyFill="1" applyBorder="1" applyAlignment="1" applyProtection="1">
      <alignment horizontal="center" vertical="center" wrapText="1"/>
      <protection hidden="1"/>
    </xf>
    <xf numFmtId="3" fontId="2" fillId="4" borderId="6" xfId="6" applyNumberFormat="1" applyFill="1" applyBorder="1" applyAlignment="1" applyProtection="1">
      <alignment horizontal="center" vertical="center" wrapText="1"/>
      <protection hidden="1"/>
    </xf>
    <xf numFmtId="3" fontId="2" fillId="4" borderId="5" xfId="6" applyNumberFormat="1" applyFill="1" applyBorder="1" applyAlignment="1" applyProtection="1">
      <alignment horizontal="center" vertical="center" wrapText="1"/>
      <protection hidden="1"/>
    </xf>
    <xf numFmtId="0" fontId="10" fillId="3" borderId="2" xfId="6" applyFont="1" applyFill="1" applyBorder="1" applyAlignment="1" applyProtection="1">
      <alignment horizontal="left" vertical="center" indent="1"/>
      <protection hidden="1"/>
    </xf>
    <xf numFmtId="0" fontId="2" fillId="0" borderId="3" xfId="0" applyFont="1" applyBorder="1" applyAlignment="1">
      <alignment horizontal="left" vertical="center" indent="1"/>
    </xf>
    <xf numFmtId="0" fontId="0" fillId="0" borderId="9" xfId="0" applyBorder="1" applyAlignment="1">
      <alignment horizontal="left" vertical="center" indent="1"/>
    </xf>
    <xf numFmtId="0" fontId="2" fillId="4" borderId="5" xfId="0" applyFont="1" applyFill="1" applyBorder="1" applyAlignment="1" applyProtection="1">
      <alignment horizontal="left" vertical="center" wrapText="1" indent="1"/>
      <protection hidden="1"/>
    </xf>
    <xf numFmtId="0" fontId="2" fillId="4" borderId="6" xfId="0" applyFont="1" applyFill="1" applyBorder="1" applyAlignment="1" applyProtection="1">
      <alignment horizontal="left" vertical="center" wrapText="1" indent="1"/>
      <protection hidden="1"/>
    </xf>
    <xf numFmtId="0" fontId="2" fillId="4" borderId="5" xfId="0" applyFont="1" applyFill="1" applyBorder="1" applyAlignment="1" applyProtection="1">
      <alignment horizontal="center" vertical="center" wrapText="1"/>
      <protection hidden="1"/>
    </xf>
    <xf numFmtId="0" fontId="2" fillId="4" borderId="6" xfId="0" applyFont="1" applyFill="1" applyBorder="1" applyAlignment="1" applyProtection="1">
      <alignment horizontal="center" vertical="center" wrapText="1"/>
      <protection hidden="1"/>
    </xf>
    <xf numFmtId="0" fontId="5" fillId="3" borderId="9" xfId="6" applyFont="1" applyFill="1" applyBorder="1" applyAlignment="1" applyProtection="1">
      <alignment horizontal="left" vertical="center" indent="1"/>
      <protection hidden="1"/>
    </xf>
    <xf numFmtId="0" fontId="5" fillId="3" borderId="3" xfId="6" applyFont="1" applyFill="1" applyBorder="1" applyAlignment="1" applyProtection="1">
      <alignment horizontal="left" vertical="center" indent="1"/>
      <protection hidden="1"/>
    </xf>
    <xf numFmtId="0" fontId="5" fillId="3" borderId="13" xfId="6" applyFont="1" applyFill="1" applyBorder="1" applyAlignment="1" applyProtection="1">
      <alignment horizontal="left" vertical="center" indent="1"/>
      <protection hidden="1"/>
    </xf>
    <xf numFmtId="0" fontId="5" fillId="3" borderId="16" xfId="6" applyFont="1" applyFill="1" applyBorder="1" applyAlignment="1" applyProtection="1">
      <alignment horizontal="left" vertical="center" indent="1"/>
      <protection hidden="1"/>
    </xf>
    <xf numFmtId="0" fontId="5" fillId="3" borderId="14" xfId="6" applyFont="1" applyFill="1" applyBorder="1" applyAlignment="1" applyProtection="1">
      <alignment horizontal="left" vertical="center" indent="1"/>
      <protection hidden="1"/>
    </xf>
    <xf numFmtId="0" fontId="6" fillId="4" borderId="5" xfId="6" applyFont="1" applyFill="1" applyBorder="1" applyAlignment="1" applyProtection="1">
      <alignment horizontal="left" vertical="center" wrapText="1" indent="1"/>
      <protection hidden="1"/>
    </xf>
    <xf numFmtId="0" fontId="6" fillId="0" borderId="6" xfId="0" applyFont="1" applyBorder="1" applyAlignment="1">
      <alignment horizontal="left" vertical="center" indent="1"/>
    </xf>
    <xf numFmtId="0" fontId="6" fillId="4" borderId="5" xfId="6" applyFont="1" applyFill="1" applyBorder="1" applyAlignment="1" applyProtection="1">
      <alignment horizontal="left" vertical="center" indent="1"/>
      <protection hidden="1"/>
    </xf>
    <xf numFmtId="0" fontId="6" fillId="3" borderId="5" xfId="5" applyFont="1" applyFill="1" applyBorder="1" applyAlignment="1" applyProtection="1">
      <alignment horizontal="left" vertical="center" wrapText="1" indent="1"/>
      <protection hidden="1"/>
    </xf>
    <xf numFmtId="0" fontId="6" fillId="3" borderId="6" xfId="5" applyFont="1" applyFill="1" applyBorder="1" applyAlignment="1" applyProtection="1">
      <alignment horizontal="left" vertical="center" wrapText="1" indent="1"/>
      <protection hidden="1"/>
    </xf>
  </cellXfs>
  <cellStyles count="18">
    <cellStyle name="A4 Auto Format" xfId="10" xr:uid="{00000000-0005-0000-0000-000000000000}"/>
    <cellStyle name="A4 No Format" xfId="11" xr:uid="{00000000-0005-0000-0000-000001000000}"/>
    <cellStyle name="A4 Normal" xfId="12" xr:uid="{00000000-0005-0000-0000-000002000000}"/>
    <cellStyle name="Euro" xfId="1" xr:uid="{00000000-0005-0000-0000-000003000000}"/>
    <cellStyle name="Komma 2" xfId="13" xr:uid="{00000000-0005-0000-0000-000004000000}"/>
    <cellStyle name="Link" xfId="2" builtinId="8"/>
    <cellStyle name="Notiz 2" xfId="14" xr:uid="{00000000-0005-0000-0000-000006000000}"/>
    <cellStyle name="Prozent 2" xfId="15" xr:uid="{00000000-0005-0000-0000-000007000000}"/>
    <cellStyle name="Standard" xfId="0" builtinId="0"/>
    <cellStyle name="Standard 2" xfId="6" xr:uid="{00000000-0005-0000-0000-000009000000}"/>
    <cellStyle name="Standard 2 2" xfId="7" xr:uid="{00000000-0005-0000-0000-00000A000000}"/>
    <cellStyle name="Standard 2 2 2 2" xfId="16" xr:uid="{00000000-0005-0000-0000-00000B000000}"/>
    <cellStyle name="Standard 3" xfId="8" xr:uid="{00000000-0005-0000-0000-00000C000000}"/>
    <cellStyle name="Standard 4" xfId="9" xr:uid="{00000000-0005-0000-0000-00000D000000}"/>
    <cellStyle name="Standard 7" xfId="17" xr:uid="{00000000-0005-0000-0000-00000E000000}"/>
    <cellStyle name="Standard_Gas2007Jahr_PnSp" xfId="3" xr:uid="{00000000-0005-0000-0000-00000F000000}"/>
    <cellStyle name="Standard_TestGas2007Jahr_Net" xfId="4" xr:uid="{00000000-0005-0000-0000-000010000000}"/>
    <cellStyle name="Standard_TestGas2008Mon" xfId="5" xr:uid="{00000000-0005-0000-0000-000011000000}"/>
  </cellStyles>
  <dxfs count="14">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A6A6A6"/>
      <color rgb="FFFFFFFF"/>
      <color rgb="FFBFBFB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330667</xdr:colOff>
      <xdr:row>0</xdr:row>
      <xdr:rowOff>588481</xdr:rowOff>
    </xdr:to>
    <xdr:pic>
      <xdr:nvPicPr>
        <xdr:cNvPr id="3" name="Grafik 2">
          <a:extLst>
            <a:ext uri="{FF2B5EF4-FFF2-40B4-BE49-F238E27FC236}">
              <a16:creationId xmlns:a16="http://schemas.microsoft.com/office/drawing/2014/main" id="{DE574CDA-509E-4504-836D-2F5B3DB3E57B}"/>
            </a:ext>
          </a:extLst>
        </xdr:cNvPr>
        <xdr:cNvPicPr>
          <a:picLocks noChangeAspect="1"/>
        </xdr:cNvPicPr>
      </xdr:nvPicPr>
      <xdr:blipFill>
        <a:blip xmlns:r="http://schemas.openxmlformats.org/officeDocument/2006/relationships" r:embed="rId1"/>
        <a:stretch>
          <a:fillRect/>
        </a:stretch>
      </xdr:blipFill>
      <xdr:spPr>
        <a:xfrm>
          <a:off x="133350" y="85725"/>
          <a:ext cx="1911817" cy="502756"/>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2</xdr:col>
      <xdr:colOff>149692</xdr:colOff>
      <xdr:row>2</xdr:row>
      <xdr:rowOff>169381</xdr:rowOff>
    </xdr:to>
    <xdr:pic>
      <xdr:nvPicPr>
        <xdr:cNvPr id="3" name="Grafik 2">
          <a:extLst>
            <a:ext uri="{FF2B5EF4-FFF2-40B4-BE49-F238E27FC236}">
              <a16:creationId xmlns:a16="http://schemas.microsoft.com/office/drawing/2014/main" id="{B850AF2B-1245-42DA-8CE8-B475ED2E74A9}"/>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3" name="Grafik 2">
          <a:extLst>
            <a:ext uri="{FF2B5EF4-FFF2-40B4-BE49-F238E27FC236}">
              <a16:creationId xmlns:a16="http://schemas.microsoft.com/office/drawing/2014/main" id="{72D2540D-8AA7-483E-BB7E-9244C24596C6}"/>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3" name="Grafik 2">
          <a:extLst>
            <a:ext uri="{FF2B5EF4-FFF2-40B4-BE49-F238E27FC236}">
              <a16:creationId xmlns:a16="http://schemas.microsoft.com/office/drawing/2014/main" id="{0554DC83-CA88-4F51-8541-6DBEF2CED811}"/>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3" name="Grafik 2">
          <a:extLst>
            <a:ext uri="{FF2B5EF4-FFF2-40B4-BE49-F238E27FC236}">
              <a16:creationId xmlns:a16="http://schemas.microsoft.com/office/drawing/2014/main" id="{99490234-AF64-44BB-AB5C-95EB812CF0F9}"/>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5" name="Grafik 4">
          <a:extLst>
            <a:ext uri="{FF2B5EF4-FFF2-40B4-BE49-F238E27FC236}">
              <a16:creationId xmlns:a16="http://schemas.microsoft.com/office/drawing/2014/main" id="{CBCC3E5A-B740-44BB-A79D-B51DD437E59E}"/>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4" name="Grafik 3">
          <a:extLst>
            <a:ext uri="{FF2B5EF4-FFF2-40B4-BE49-F238E27FC236}">
              <a16:creationId xmlns:a16="http://schemas.microsoft.com/office/drawing/2014/main" id="{92E9FF83-4288-4B2C-8E21-A42BCBB97376}"/>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49"/>
  <sheetViews>
    <sheetView showGridLines="0" tabSelected="1" showOutlineSymbols="0" zoomScaleNormal="100" workbookViewId="0"/>
  </sheetViews>
  <sheetFormatPr baseColWidth="10" defaultColWidth="11.44140625" defaultRowHeight="13.2" x14ac:dyDescent="0.25"/>
  <cols>
    <col min="1" max="1" width="25.6640625" style="5" customWidth="1"/>
    <col min="2" max="2" width="50.6640625" style="5" customWidth="1"/>
    <col min="3" max="3" width="12.6640625" style="5" customWidth="1"/>
    <col min="4" max="4" width="20.6640625" style="2" customWidth="1"/>
    <col min="5" max="5" width="50.6640625" style="2" customWidth="1"/>
    <col min="6" max="16384" width="11.44140625" style="2"/>
  </cols>
  <sheetData>
    <row r="1" spans="1:5" ht="65.25" customHeight="1" x14ac:dyDescent="0.2">
      <c r="A1" s="94" t="s">
        <v>0</v>
      </c>
      <c r="B1" s="1"/>
    </row>
    <row r="2" spans="1:5" ht="28.5" customHeight="1" x14ac:dyDescent="0.25">
      <c r="A2" s="104" t="s">
        <v>3</v>
      </c>
      <c r="B2" s="105" t="s">
        <v>74</v>
      </c>
      <c r="C2" s="8" t="s">
        <v>76</v>
      </c>
      <c r="D2" s="106"/>
    </row>
    <row r="3" spans="1:5" ht="15.75" customHeight="1" x14ac:dyDescent="0.25">
      <c r="A3" s="106"/>
      <c r="B3" s="105" t="s">
        <v>11</v>
      </c>
      <c r="C3" s="8" t="s">
        <v>80</v>
      </c>
      <c r="D3" s="106"/>
    </row>
    <row r="4" spans="1:5" ht="15.75" customHeight="1" x14ac:dyDescent="0.25">
      <c r="A4" s="107"/>
      <c r="B4" s="105" t="str">
        <f>"jedenfalls zum 15. Oktober "&amp;$B$11</f>
        <v>jedenfalls zum 15. Oktober 2023</v>
      </c>
      <c r="C4" s="8" t="s">
        <v>81</v>
      </c>
      <c r="D4" s="106"/>
    </row>
    <row r="5" spans="1:5" ht="15.75" customHeight="1" x14ac:dyDescent="0.25">
      <c r="A5" s="107"/>
      <c r="B5" s="108" t="s">
        <v>10</v>
      </c>
      <c r="C5" s="109" t="s">
        <v>77</v>
      </c>
      <c r="D5" s="106"/>
    </row>
    <row r="6" spans="1:5" ht="15.75" customHeight="1" x14ac:dyDescent="0.25">
      <c r="A6" s="107"/>
      <c r="B6" s="105" t="str">
        <f>"15. Februar "&amp;B11+1</f>
        <v>15. Februar 2024</v>
      </c>
      <c r="C6" s="110" t="s">
        <v>78</v>
      </c>
      <c r="D6" s="106"/>
    </row>
    <row r="7" spans="1:5" ht="15.75" customHeight="1" x14ac:dyDescent="0.25">
      <c r="A7" s="111" t="s">
        <v>98</v>
      </c>
      <c r="B7" s="112" t="s">
        <v>2</v>
      </c>
      <c r="C7" s="106"/>
      <c r="D7" s="106"/>
    </row>
    <row r="8" spans="1:5" s="3" customFormat="1" ht="15.75" customHeight="1" x14ac:dyDescent="0.25">
      <c r="A8" s="111" t="s">
        <v>4</v>
      </c>
      <c r="B8" s="113" t="s">
        <v>97</v>
      </c>
      <c r="C8" s="109"/>
      <c r="D8" s="109"/>
    </row>
    <row r="9" spans="1:5" s="3" customFormat="1" ht="15.75" customHeight="1" x14ac:dyDescent="0.25">
      <c r="A9" s="111" t="s">
        <v>99</v>
      </c>
      <c r="B9" s="114" t="s">
        <v>100</v>
      </c>
    </row>
    <row r="10" spans="1:5" s="3" customFormat="1" ht="15.6" x14ac:dyDescent="0.25">
      <c r="A10" s="132" t="s">
        <v>79</v>
      </c>
      <c r="B10" s="133"/>
      <c r="D10" s="126" t="s">
        <v>9</v>
      </c>
      <c r="E10" s="129"/>
    </row>
    <row r="11" spans="1:5" ht="15.6" x14ac:dyDescent="0.25">
      <c r="A11" s="37" t="s">
        <v>5</v>
      </c>
      <c r="B11" s="56">
        <v>2023</v>
      </c>
      <c r="C11" s="5" t="str">
        <f>IF(B11="","Pflichtfeld!","")</f>
        <v/>
      </c>
      <c r="D11" s="127"/>
      <c r="E11" s="130"/>
    </row>
    <row r="12" spans="1:5" ht="15.6" x14ac:dyDescent="0.25">
      <c r="A12" s="38" t="s">
        <v>6</v>
      </c>
      <c r="B12" s="27"/>
      <c r="C12" s="28" t="str">
        <f>IF(B12="","Pflichtfeld!","")</f>
        <v>Pflichtfeld!</v>
      </c>
      <c r="D12" s="127"/>
      <c r="E12" s="130"/>
    </row>
    <row r="13" spans="1:5" s="3" customFormat="1" ht="15" x14ac:dyDescent="0.25">
      <c r="A13" s="102" t="s">
        <v>95</v>
      </c>
      <c r="B13" s="29" t="str">
        <f>IFERROR(VLOOKUP(B12,L!$A$11:$B$15,2,0),"")</f>
        <v/>
      </c>
      <c r="C13" s="28" t="str">
        <f>IF(AND($B$12&lt;&gt;"",B13=""),"Pflichtfeld!","")</f>
        <v/>
      </c>
      <c r="D13" s="127"/>
      <c r="E13" s="130"/>
    </row>
    <row r="14" spans="1:5" s="3" customFormat="1" x14ac:dyDescent="0.25">
      <c r="A14" s="58" t="s">
        <v>1</v>
      </c>
      <c r="B14" s="59"/>
      <c r="C14" s="28" t="str">
        <f>IF(AND($B$12&lt;&gt;"",B14=""),"Pflichtfeld!","")</f>
        <v/>
      </c>
      <c r="D14" s="127"/>
      <c r="E14" s="130"/>
    </row>
    <row r="15" spans="1:5" s="3" customFormat="1" x14ac:dyDescent="0.25">
      <c r="A15" s="60" t="s">
        <v>7</v>
      </c>
      <c r="B15" s="61"/>
      <c r="C15" s="28" t="str">
        <f>IF(AND($B$12&lt;&gt;"",B15=""),"Pflichtfeld!","")</f>
        <v/>
      </c>
      <c r="D15" s="127"/>
      <c r="E15" s="130"/>
    </row>
    <row r="16" spans="1:5" x14ac:dyDescent="0.25">
      <c r="A16" s="62" t="s">
        <v>8</v>
      </c>
      <c r="B16" s="63"/>
      <c r="C16" s="28" t="str">
        <f>IF(AND($B$12&lt;&gt;"",B16=""),"Pflichtfeld!","")</f>
        <v/>
      </c>
      <c r="D16" s="128"/>
      <c r="E16" s="131"/>
    </row>
    <row r="19" spans="1:5" ht="12.75" customHeight="1" x14ac:dyDescent="0.25">
      <c r="A19" s="118" t="s">
        <v>85</v>
      </c>
      <c r="B19" s="119"/>
      <c r="C19" s="122"/>
      <c r="D19" s="124" t="str">
        <f>IF(AND(SUM(TT_Pn!C11:H376)=0,C19=""),"Pflichtfeld!","")</f>
        <v>Pflichtfeld!</v>
      </c>
    </row>
    <row r="20" spans="1:5" x14ac:dyDescent="0.25">
      <c r="A20" s="120"/>
      <c r="B20" s="121"/>
      <c r="C20" s="123"/>
      <c r="D20" s="125"/>
    </row>
    <row r="21" spans="1:5" x14ac:dyDescent="0.25">
      <c r="A21" s="39"/>
      <c r="B21" s="39"/>
      <c r="C21" s="2"/>
    </row>
    <row r="22" spans="1:5" x14ac:dyDescent="0.25">
      <c r="A22" s="118" t="s">
        <v>83</v>
      </c>
      <c r="B22" s="119"/>
      <c r="C22" s="122"/>
      <c r="D22" s="124" t="str">
        <f>IF(AND(SUM(MM_ImEx!D11:O26)=0,C22=""),"Pflichtfeld!","")</f>
        <v>Pflichtfeld!</v>
      </c>
    </row>
    <row r="23" spans="1:5" x14ac:dyDescent="0.25">
      <c r="A23" s="120"/>
      <c r="B23" s="121"/>
      <c r="C23" s="123"/>
      <c r="D23" s="125"/>
    </row>
    <row r="24" spans="1:5" x14ac:dyDescent="0.25">
      <c r="A24" s="39"/>
      <c r="B24" s="39"/>
      <c r="C24" s="2"/>
    </row>
    <row r="25" spans="1:5" x14ac:dyDescent="0.25">
      <c r="A25" s="118" t="s">
        <v>84</v>
      </c>
      <c r="B25" s="119"/>
      <c r="C25" s="122"/>
      <c r="D25" s="124" t="str">
        <f>IF(AND(SUM(JJ_GK!A11:D30)=0,C25=""),"Pflichtfeld!","")</f>
        <v>Pflichtfeld!</v>
      </c>
    </row>
    <row r="26" spans="1:5" x14ac:dyDescent="0.25">
      <c r="A26" s="120"/>
      <c r="B26" s="121"/>
      <c r="C26" s="123"/>
      <c r="D26" s="125"/>
    </row>
    <row r="27" spans="1:5" x14ac:dyDescent="0.25">
      <c r="A27" s="2"/>
      <c r="B27" s="2"/>
      <c r="C27" s="2"/>
    </row>
    <row r="28" spans="1:5" ht="249.9" customHeight="1" x14ac:dyDescent="0.25">
      <c r="A28" s="115" t="s">
        <v>101</v>
      </c>
      <c r="B28" s="116"/>
      <c r="C28" s="116"/>
      <c r="D28" s="116"/>
      <c r="E28" s="117"/>
    </row>
    <row r="29" spans="1:5" x14ac:dyDescent="0.25">
      <c r="A29" s="2"/>
      <c r="B29" s="2"/>
      <c r="C29" s="2"/>
    </row>
    <row r="30" spans="1:5" x14ac:dyDescent="0.25">
      <c r="A30" s="2"/>
      <c r="B30" s="2"/>
      <c r="C30" s="2"/>
    </row>
    <row r="31" spans="1:5" x14ac:dyDescent="0.25">
      <c r="A31" s="2"/>
      <c r="B31" s="2"/>
      <c r="C31" s="2"/>
    </row>
    <row r="32" spans="1:5" x14ac:dyDescent="0.25">
      <c r="A32" s="2"/>
      <c r="B32" s="2"/>
      <c r="C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sheetData>
  <sheetProtection algorithmName="SHA-512" hashValue="bBRMfjjHNK2vJNjOJiMm+qSVMTSxvn7XQd2oxScs/JOLrl8V5taDpL90vug0FeHR/5GuwJhmOBjtvvwzRDHerw==" saltValue="PLNSo1BjxBUhzex1ssrmvA==" spinCount="100000" sheet="1" objects="1" scenarios="1" formatCells="0" formatColumns="0" formatRows="0"/>
  <mergeCells count="13">
    <mergeCell ref="D10:D16"/>
    <mergeCell ref="E10:E16"/>
    <mergeCell ref="A10:B10"/>
    <mergeCell ref="A19:B20"/>
    <mergeCell ref="C19:C20"/>
    <mergeCell ref="D19:D20"/>
    <mergeCell ref="A28:E28"/>
    <mergeCell ref="A22:B23"/>
    <mergeCell ref="C22:C23"/>
    <mergeCell ref="D22:D23"/>
    <mergeCell ref="A25:B26"/>
    <mergeCell ref="C25:C26"/>
    <mergeCell ref="D25:D26"/>
  </mergeCells>
  <phoneticPr fontId="2" type="noConversion"/>
  <conditionalFormatting sqref="B14:B16">
    <cfRule type="expression" dxfId="13" priority="8" stopIfTrue="1">
      <formula>AND($B$12&lt;&gt;"",B14="")</formula>
    </cfRule>
  </conditionalFormatting>
  <conditionalFormatting sqref="B12">
    <cfRule type="expression" dxfId="12" priority="9" stopIfTrue="1">
      <formula>$B$12=""</formula>
    </cfRule>
  </conditionalFormatting>
  <dataValidations xWindow="460" yWindow="512" count="1">
    <dataValidation type="list" allowBlank="1" showInputMessage="1" showErrorMessage="1" sqref="C19 C22 C25" xr:uid="{00000000-0002-0000-0000-000000000000}">
      <formula1>"Leermeldung,  "</formula1>
    </dataValidation>
  </dataValidations>
  <hyperlinks>
    <hyperlink ref="B9" r:id="rId1" xr:uid="{8989EF85-F537-451C-AF40-AD79019469F5}"/>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3" stopIfTrue="1" id="{95AD974C-B071-407D-A361-A4A309DC95D8}">
            <xm:f>AND(SUM(TT_Pn!$C$11:$H$376)=0,$C$19="")</xm:f>
            <x14:dxf>
              <fill>
                <patternFill>
                  <bgColor rgb="FFFF6969"/>
                </patternFill>
              </fill>
            </x14:dxf>
          </x14:cfRule>
          <xm:sqref>C19</xm:sqref>
        </x14:conditionalFormatting>
        <x14:conditionalFormatting xmlns:xm="http://schemas.microsoft.com/office/excel/2006/main">
          <x14:cfRule type="expression" priority="2" stopIfTrue="1" id="{F75E058A-9B58-423A-B7B2-A4BADBAD6D59}">
            <xm:f>AND(SUM(MM_ImEx!$D$11:$O$26)=0,C22="")</xm:f>
            <x14:dxf>
              <fill>
                <patternFill>
                  <bgColor rgb="FFFF6969"/>
                </patternFill>
              </fill>
            </x14:dxf>
          </x14:cfRule>
          <xm:sqref>C22</xm:sqref>
        </x14:conditionalFormatting>
        <x14:conditionalFormatting xmlns:xm="http://schemas.microsoft.com/office/excel/2006/main">
          <x14:cfRule type="expression" priority="1" stopIfTrue="1" id="{837530FE-8CD4-467D-8CBB-E0B7E3B2476E}">
            <xm:f>AND(SUM(JJ_GK!$B$11:$D$30)=0,C25="")</xm:f>
            <x14:dxf>
              <fill>
                <patternFill>
                  <bgColor rgb="FFFF6969"/>
                </patternFill>
              </fill>
            </x14:dxf>
          </x14:cfRule>
          <xm:sqref>C25</xm:sqref>
        </x14:conditionalFormatting>
      </x14:conditionalFormattings>
    </ext>
    <ext xmlns:x14="http://schemas.microsoft.com/office/spreadsheetml/2009/9/main" uri="{CCE6A557-97BC-4b89-ADB6-D9C93CAAB3DF}">
      <x14:dataValidations xmlns:xm="http://schemas.microsoft.com/office/excel/2006/main" xWindow="460" yWindow="512" count="1">
        <x14:dataValidation type="list" allowBlank="1" showInputMessage="1" showErrorMessage="1" errorTitle="kein Listeneintrag" error="Kein Listeneintrag!" promptTitle="Unternehmen auswählen" prompt="Änderungen der Liste_x000a_im Blatt &quot;L&quot; möglich!" xr:uid="{00000000-0002-0000-0000-000001000000}">
          <x14:formula1>
            <xm:f>L!$A$10:$A$15</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howOutlineSymbols="0"/>
    <pageSetUpPr fitToPage="1"/>
  </sheetPr>
  <dimension ref="A1:I380"/>
  <sheetViews>
    <sheetView showGridLines="0" showOutlineSymbols="0" zoomScaleNormal="100" workbookViewId="0">
      <pane xSplit="2" ySplit="10" topLeftCell="C11" activePane="bottomRight" state="frozen"/>
      <selection pane="topRight"/>
      <selection pane="bottomLeft"/>
      <selection pane="bottomRight"/>
    </sheetView>
  </sheetViews>
  <sheetFormatPr baseColWidth="10" defaultColWidth="10.6640625" defaultRowHeight="13.2" x14ac:dyDescent="0.25"/>
  <cols>
    <col min="1" max="1" width="15.6640625" style="6" customWidth="1"/>
    <col min="2" max="2" width="12.6640625" style="6" customWidth="1"/>
    <col min="3" max="8" width="15.6640625" style="6" customWidth="1"/>
    <col min="9" max="16384" width="10.6640625" style="6"/>
  </cols>
  <sheetData>
    <row r="1" spans="1:9" ht="15.75" customHeight="1" x14ac:dyDescent="0.25">
      <c r="A1" s="15"/>
      <c r="B1" s="21"/>
    </row>
    <row r="2" spans="1:9" ht="15.75" customHeight="1" x14ac:dyDescent="0.25">
      <c r="A2" s="17"/>
      <c r="B2" s="22"/>
    </row>
    <row r="3" spans="1:9" ht="15.75" customHeight="1" x14ac:dyDescent="0.25">
      <c r="A3" s="15"/>
      <c r="B3" s="21"/>
    </row>
    <row r="4" spans="1:9" ht="15.75" customHeight="1" x14ac:dyDescent="0.25">
      <c r="A4" s="103" t="s">
        <v>0</v>
      </c>
      <c r="B4" s="21"/>
    </row>
    <row r="5" spans="1:9" ht="15.75" customHeight="1" x14ac:dyDescent="0.25">
      <c r="I5" s="87"/>
    </row>
    <row r="6" spans="1:9" ht="15.75" customHeight="1" x14ac:dyDescent="0.25">
      <c r="A6" s="92" t="str">
        <f>"Tages- / Wochenerhebung "&amp;U!A10&amp;" "&amp;""&amp;U!$B$11</f>
        <v>Tages- / Wochenerhebung Produzent bzw. Betreiber von Produktionsanlagen Erdgas 2023</v>
      </c>
      <c r="B6" s="91"/>
      <c r="C6" s="88"/>
      <c r="D6" s="89"/>
      <c r="E6" s="89"/>
      <c r="F6" s="89"/>
      <c r="G6" s="89"/>
      <c r="H6" s="90"/>
      <c r="I6" s="87"/>
    </row>
    <row r="7" spans="1:9" ht="15.6" x14ac:dyDescent="0.25">
      <c r="A7" s="136" t="s">
        <v>6</v>
      </c>
      <c r="B7" s="137"/>
      <c r="C7" s="136" t="str">
        <f>IF(U!$B$12&lt;&gt;"",U!$B$12,"")</f>
        <v/>
      </c>
      <c r="D7" s="139"/>
      <c r="E7" s="139"/>
      <c r="F7" s="139"/>
      <c r="G7" s="139"/>
      <c r="H7" s="140"/>
    </row>
    <row r="8" spans="1:9" ht="15.6" x14ac:dyDescent="0.25">
      <c r="A8" s="136" t="s">
        <v>72</v>
      </c>
      <c r="B8" s="138"/>
      <c r="C8" s="138"/>
      <c r="D8" s="138"/>
      <c r="E8" s="138"/>
      <c r="F8" s="138"/>
      <c r="G8" s="138"/>
      <c r="H8" s="137"/>
    </row>
    <row r="9" spans="1:9" x14ac:dyDescent="0.25">
      <c r="A9" s="134" t="s">
        <v>75</v>
      </c>
      <c r="B9" s="135"/>
      <c r="C9" s="57"/>
      <c r="D9" s="57"/>
      <c r="E9" s="57"/>
      <c r="F9" s="57"/>
      <c r="G9" s="57"/>
      <c r="H9" s="57"/>
    </row>
    <row r="10" spans="1:9" x14ac:dyDescent="0.25">
      <c r="A10" s="26" t="s">
        <v>54</v>
      </c>
      <c r="B10" s="26" t="s">
        <v>73</v>
      </c>
      <c r="C10" s="26" t="s">
        <v>14</v>
      </c>
      <c r="D10" s="26" t="s">
        <v>14</v>
      </c>
      <c r="E10" s="26" t="s">
        <v>14</v>
      </c>
      <c r="F10" s="26" t="s">
        <v>14</v>
      </c>
      <c r="G10" s="26" t="s">
        <v>14</v>
      </c>
      <c r="H10" s="26" t="s">
        <v>14</v>
      </c>
    </row>
    <row r="11" spans="1:9" x14ac:dyDescent="0.25">
      <c r="A11" s="99">
        <f>DATE(U!$B$11,1,1)</f>
        <v>44927</v>
      </c>
      <c r="B11" s="99" t="str">
        <f>IF(A11="","",IF(WEEKDAY(A11)=4,"Mittwoch",IF(MONTH(A11)&amp;DAY(A11)="1015","Test","")))</f>
        <v/>
      </c>
      <c r="C11" s="70"/>
      <c r="D11" s="70"/>
      <c r="E11" s="70"/>
      <c r="F11" s="70"/>
      <c r="G11" s="70"/>
      <c r="H11" s="70"/>
    </row>
    <row r="12" spans="1:9" x14ac:dyDescent="0.25">
      <c r="A12" s="100">
        <f>A11+1</f>
        <v>44928</v>
      </c>
      <c r="B12" s="100" t="str">
        <f t="shared" ref="B12:B75" si="0">IF(A12="","",IF(WEEKDAY(A12)=4,"Mittwoch",IF(MONTH(A12)&amp;DAY(A12)="1015","Test","")))</f>
        <v/>
      </c>
      <c r="C12" s="101"/>
      <c r="D12" s="101"/>
      <c r="E12" s="101"/>
      <c r="F12" s="101"/>
      <c r="G12" s="101"/>
      <c r="H12" s="101"/>
    </row>
    <row r="13" spans="1:9" x14ac:dyDescent="0.25">
      <c r="A13" s="100">
        <f t="shared" ref="A13:A76" si="1">A12+1</f>
        <v>44929</v>
      </c>
      <c r="B13" s="100" t="str">
        <f t="shared" si="0"/>
        <v/>
      </c>
      <c r="C13" s="101"/>
      <c r="D13" s="101"/>
      <c r="E13" s="101"/>
      <c r="F13" s="101"/>
      <c r="G13" s="101"/>
      <c r="H13" s="101"/>
    </row>
    <row r="14" spans="1:9" x14ac:dyDescent="0.25">
      <c r="A14" s="100">
        <f t="shared" si="1"/>
        <v>44930</v>
      </c>
      <c r="B14" s="100" t="str">
        <f t="shared" si="0"/>
        <v>Mittwoch</v>
      </c>
      <c r="C14" s="101"/>
      <c r="D14" s="101"/>
      <c r="E14" s="101"/>
      <c r="F14" s="101"/>
      <c r="G14" s="101"/>
      <c r="H14" s="101"/>
    </row>
    <row r="15" spans="1:9" x14ac:dyDescent="0.25">
      <c r="A15" s="100">
        <f t="shared" si="1"/>
        <v>44931</v>
      </c>
      <c r="B15" s="100" t="str">
        <f t="shared" si="0"/>
        <v/>
      </c>
      <c r="C15" s="101"/>
      <c r="D15" s="101"/>
      <c r="E15" s="101"/>
      <c r="F15" s="101"/>
      <c r="G15" s="101"/>
      <c r="H15" s="101"/>
    </row>
    <row r="16" spans="1:9" x14ac:dyDescent="0.25">
      <c r="A16" s="100">
        <f t="shared" si="1"/>
        <v>44932</v>
      </c>
      <c r="B16" s="100" t="str">
        <f t="shared" si="0"/>
        <v/>
      </c>
      <c r="C16" s="101"/>
      <c r="D16" s="101"/>
      <c r="E16" s="101"/>
      <c r="F16" s="101"/>
      <c r="G16" s="101"/>
      <c r="H16" s="101"/>
    </row>
    <row r="17" spans="1:8" x14ac:dyDescent="0.25">
      <c r="A17" s="100">
        <f t="shared" si="1"/>
        <v>44933</v>
      </c>
      <c r="B17" s="100" t="str">
        <f t="shared" si="0"/>
        <v/>
      </c>
      <c r="C17" s="101"/>
      <c r="D17" s="101"/>
      <c r="E17" s="101"/>
      <c r="F17" s="101"/>
      <c r="G17" s="101"/>
      <c r="H17" s="101"/>
    </row>
    <row r="18" spans="1:8" x14ac:dyDescent="0.25">
      <c r="A18" s="100">
        <f t="shared" si="1"/>
        <v>44934</v>
      </c>
      <c r="B18" s="100" t="str">
        <f t="shared" si="0"/>
        <v/>
      </c>
      <c r="C18" s="101"/>
      <c r="D18" s="101"/>
      <c r="E18" s="101"/>
      <c r="F18" s="101"/>
      <c r="G18" s="101"/>
      <c r="H18" s="101"/>
    </row>
    <row r="19" spans="1:8" x14ac:dyDescent="0.25">
      <c r="A19" s="100">
        <f t="shared" si="1"/>
        <v>44935</v>
      </c>
      <c r="B19" s="100" t="str">
        <f t="shared" si="0"/>
        <v/>
      </c>
      <c r="C19" s="101"/>
      <c r="D19" s="101"/>
      <c r="E19" s="101"/>
      <c r="F19" s="101"/>
      <c r="G19" s="101"/>
      <c r="H19" s="101"/>
    </row>
    <row r="20" spans="1:8" x14ac:dyDescent="0.25">
      <c r="A20" s="100">
        <f t="shared" si="1"/>
        <v>44936</v>
      </c>
      <c r="B20" s="100" t="str">
        <f t="shared" si="0"/>
        <v/>
      </c>
      <c r="C20" s="101"/>
      <c r="D20" s="101"/>
      <c r="E20" s="101"/>
      <c r="F20" s="101"/>
      <c r="G20" s="101"/>
      <c r="H20" s="101"/>
    </row>
    <row r="21" spans="1:8" x14ac:dyDescent="0.25">
      <c r="A21" s="100">
        <f t="shared" si="1"/>
        <v>44937</v>
      </c>
      <c r="B21" s="100" t="str">
        <f t="shared" si="0"/>
        <v>Mittwoch</v>
      </c>
      <c r="C21" s="101"/>
      <c r="D21" s="101"/>
      <c r="E21" s="101"/>
      <c r="F21" s="101"/>
      <c r="G21" s="101"/>
      <c r="H21" s="101"/>
    </row>
    <row r="22" spans="1:8" x14ac:dyDescent="0.25">
      <c r="A22" s="100">
        <f t="shared" si="1"/>
        <v>44938</v>
      </c>
      <c r="B22" s="100" t="str">
        <f t="shared" si="0"/>
        <v/>
      </c>
      <c r="C22" s="101"/>
      <c r="D22" s="101"/>
      <c r="E22" s="101"/>
      <c r="F22" s="101"/>
      <c r="G22" s="101"/>
      <c r="H22" s="101"/>
    </row>
    <row r="23" spans="1:8" x14ac:dyDescent="0.25">
      <c r="A23" s="100">
        <f t="shared" si="1"/>
        <v>44939</v>
      </c>
      <c r="B23" s="100" t="str">
        <f t="shared" si="0"/>
        <v/>
      </c>
      <c r="C23" s="101"/>
      <c r="D23" s="101"/>
      <c r="E23" s="101"/>
      <c r="F23" s="101"/>
      <c r="G23" s="101"/>
      <c r="H23" s="101"/>
    </row>
    <row r="24" spans="1:8" x14ac:dyDescent="0.25">
      <c r="A24" s="100">
        <f t="shared" si="1"/>
        <v>44940</v>
      </c>
      <c r="B24" s="100" t="str">
        <f t="shared" si="0"/>
        <v/>
      </c>
      <c r="C24" s="101"/>
      <c r="D24" s="101"/>
      <c r="E24" s="101"/>
      <c r="F24" s="101"/>
      <c r="G24" s="101"/>
      <c r="H24" s="101"/>
    </row>
    <row r="25" spans="1:8" x14ac:dyDescent="0.25">
      <c r="A25" s="100">
        <f t="shared" si="1"/>
        <v>44941</v>
      </c>
      <c r="B25" s="100" t="str">
        <f t="shared" si="0"/>
        <v/>
      </c>
      <c r="C25" s="101"/>
      <c r="D25" s="101"/>
      <c r="E25" s="101"/>
      <c r="F25" s="101"/>
      <c r="G25" s="101"/>
      <c r="H25" s="101"/>
    </row>
    <row r="26" spans="1:8" x14ac:dyDescent="0.25">
      <c r="A26" s="100">
        <f t="shared" si="1"/>
        <v>44942</v>
      </c>
      <c r="B26" s="100" t="str">
        <f t="shared" si="0"/>
        <v/>
      </c>
      <c r="C26" s="101"/>
      <c r="D26" s="101"/>
      <c r="E26" s="101"/>
      <c r="F26" s="101"/>
      <c r="G26" s="101"/>
      <c r="H26" s="101"/>
    </row>
    <row r="27" spans="1:8" x14ac:dyDescent="0.25">
      <c r="A27" s="100">
        <f t="shared" si="1"/>
        <v>44943</v>
      </c>
      <c r="B27" s="100" t="str">
        <f t="shared" si="0"/>
        <v/>
      </c>
      <c r="C27" s="101"/>
      <c r="D27" s="101"/>
      <c r="E27" s="101"/>
      <c r="F27" s="101"/>
      <c r="G27" s="101"/>
      <c r="H27" s="101"/>
    </row>
    <row r="28" spans="1:8" x14ac:dyDescent="0.25">
      <c r="A28" s="100">
        <f t="shared" si="1"/>
        <v>44944</v>
      </c>
      <c r="B28" s="100" t="str">
        <f t="shared" si="0"/>
        <v>Mittwoch</v>
      </c>
      <c r="C28" s="101"/>
      <c r="D28" s="101"/>
      <c r="E28" s="101"/>
      <c r="F28" s="101"/>
      <c r="G28" s="101"/>
      <c r="H28" s="101"/>
    </row>
    <row r="29" spans="1:8" x14ac:dyDescent="0.25">
      <c r="A29" s="100">
        <f t="shared" si="1"/>
        <v>44945</v>
      </c>
      <c r="B29" s="100" t="str">
        <f t="shared" si="0"/>
        <v/>
      </c>
      <c r="C29" s="101"/>
      <c r="D29" s="101"/>
      <c r="E29" s="101"/>
      <c r="F29" s="101"/>
      <c r="G29" s="101"/>
      <c r="H29" s="101"/>
    </row>
    <row r="30" spans="1:8" x14ac:dyDescent="0.25">
      <c r="A30" s="100">
        <f t="shared" si="1"/>
        <v>44946</v>
      </c>
      <c r="B30" s="100" t="str">
        <f t="shared" si="0"/>
        <v/>
      </c>
      <c r="C30" s="101"/>
      <c r="D30" s="101"/>
      <c r="E30" s="101"/>
      <c r="F30" s="101"/>
      <c r="G30" s="101"/>
      <c r="H30" s="101"/>
    </row>
    <row r="31" spans="1:8" x14ac:dyDescent="0.25">
      <c r="A31" s="100">
        <f t="shared" si="1"/>
        <v>44947</v>
      </c>
      <c r="B31" s="100" t="str">
        <f t="shared" si="0"/>
        <v/>
      </c>
      <c r="C31" s="101"/>
      <c r="D31" s="101"/>
      <c r="E31" s="101"/>
      <c r="F31" s="101"/>
      <c r="G31" s="101"/>
      <c r="H31" s="101"/>
    </row>
    <row r="32" spans="1:8" x14ac:dyDescent="0.25">
      <c r="A32" s="100">
        <f t="shared" si="1"/>
        <v>44948</v>
      </c>
      <c r="B32" s="100" t="str">
        <f t="shared" si="0"/>
        <v/>
      </c>
      <c r="C32" s="101"/>
      <c r="D32" s="101"/>
      <c r="E32" s="101"/>
      <c r="F32" s="101"/>
      <c r="G32" s="101"/>
      <c r="H32" s="101"/>
    </row>
    <row r="33" spans="1:8" x14ac:dyDescent="0.25">
      <c r="A33" s="100">
        <f t="shared" si="1"/>
        <v>44949</v>
      </c>
      <c r="B33" s="100" t="str">
        <f t="shared" si="0"/>
        <v/>
      </c>
      <c r="C33" s="101"/>
      <c r="D33" s="101"/>
      <c r="E33" s="101"/>
      <c r="F33" s="101"/>
      <c r="G33" s="101"/>
      <c r="H33" s="101"/>
    </row>
    <row r="34" spans="1:8" x14ac:dyDescent="0.25">
      <c r="A34" s="100">
        <f t="shared" si="1"/>
        <v>44950</v>
      </c>
      <c r="B34" s="100" t="str">
        <f t="shared" si="0"/>
        <v/>
      </c>
      <c r="C34" s="101"/>
      <c r="D34" s="101"/>
      <c r="E34" s="101"/>
      <c r="F34" s="101"/>
      <c r="G34" s="101"/>
      <c r="H34" s="101"/>
    </row>
    <row r="35" spans="1:8" x14ac:dyDescent="0.25">
      <c r="A35" s="100">
        <f t="shared" si="1"/>
        <v>44951</v>
      </c>
      <c r="B35" s="100" t="str">
        <f t="shared" si="0"/>
        <v>Mittwoch</v>
      </c>
      <c r="C35" s="101"/>
      <c r="D35" s="101"/>
      <c r="E35" s="101"/>
      <c r="F35" s="101"/>
      <c r="G35" s="101"/>
      <c r="H35" s="101"/>
    </row>
    <row r="36" spans="1:8" x14ac:dyDescent="0.25">
      <c r="A36" s="100">
        <f t="shared" si="1"/>
        <v>44952</v>
      </c>
      <c r="B36" s="100" t="str">
        <f t="shared" si="0"/>
        <v/>
      </c>
      <c r="C36" s="101"/>
      <c r="D36" s="101"/>
      <c r="E36" s="101"/>
      <c r="F36" s="101"/>
      <c r="G36" s="101"/>
      <c r="H36" s="101"/>
    </row>
    <row r="37" spans="1:8" x14ac:dyDescent="0.25">
      <c r="A37" s="100">
        <f t="shared" si="1"/>
        <v>44953</v>
      </c>
      <c r="B37" s="100" t="str">
        <f t="shared" si="0"/>
        <v/>
      </c>
      <c r="C37" s="101"/>
      <c r="D37" s="101"/>
      <c r="E37" s="101"/>
      <c r="F37" s="101"/>
      <c r="G37" s="101"/>
      <c r="H37" s="101"/>
    </row>
    <row r="38" spans="1:8" x14ac:dyDescent="0.25">
      <c r="A38" s="100">
        <f t="shared" si="1"/>
        <v>44954</v>
      </c>
      <c r="B38" s="100" t="str">
        <f t="shared" si="0"/>
        <v/>
      </c>
      <c r="C38" s="101"/>
      <c r="D38" s="101"/>
      <c r="E38" s="101"/>
      <c r="F38" s="101"/>
      <c r="G38" s="101"/>
      <c r="H38" s="101"/>
    </row>
    <row r="39" spans="1:8" x14ac:dyDescent="0.25">
      <c r="A39" s="100">
        <f t="shared" si="1"/>
        <v>44955</v>
      </c>
      <c r="B39" s="100" t="str">
        <f t="shared" si="0"/>
        <v/>
      </c>
      <c r="C39" s="101"/>
      <c r="D39" s="101"/>
      <c r="E39" s="101"/>
      <c r="F39" s="101"/>
      <c r="G39" s="101"/>
      <c r="H39" s="101"/>
    </row>
    <row r="40" spans="1:8" x14ac:dyDescent="0.25">
      <c r="A40" s="100">
        <f t="shared" si="1"/>
        <v>44956</v>
      </c>
      <c r="B40" s="100" t="str">
        <f t="shared" si="0"/>
        <v/>
      </c>
      <c r="C40" s="101"/>
      <c r="D40" s="101"/>
      <c r="E40" s="101"/>
      <c r="F40" s="101"/>
      <c r="G40" s="101"/>
      <c r="H40" s="101"/>
    </row>
    <row r="41" spans="1:8" x14ac:dyDescent="0.25">
      <c r="A41" s="100">
        <f t="shared" si="1"/>
        <v>44957</v>
      </c>
      <c r="B41" s="100" t="str">
        <f t="shared" si="0"/>
        <v/>
      </c>
      <c r="C41" s="101"/>
      <c r="D41" s="101"/>
      <c r="E41" s="101"/>
      <c r="F41" s="101"/>
      <c r="G41" s="101"/>
      <c r="H41" s="101"/>
    </row>
    <row r="42" spans="1:8" x14ac:dyDescent="0.25">
      <c r="A42" s="100">
        <f t="shared" si="1"/>
        <v>44958</v>
      </c>
      <c r="B42" s="100" t="str">
        <f t="shared" si="0"/>
        <v>Mittwoch</v>
      </c>
      <c r="C42" s="101"/>
      <c r="D42" s="101"/>
      <c r="E42" s="101"/>
      <c r="F42" s="101"/>
      <c r="G42" s="101"/>
      <c r="H42" s="101"/>
    </row>
    <row r="43" spans="1:8" x14ac:dyDescent="0.25">
      <c r="A43" s="100">
        <f t="shared" si="1"/>
        <v>44959</v>
      </c>
      <c r="B43" s="100" t="str">
        <f t="shared" si="0"/>
        <v/>
      </c>
      <c r="C43" s="101"/>
      <c r="D43" s="101"/>
      <c r="E43" s="101"/>
      <c r="F43" s="101"/>
      <c r="G43" s="101"/>
      <c r="H43" s="101"/>
    </row>
    <row r="44" spans="1:8" x14ac:dyDescent="0.25">
      <c r="A44" s="100">
        <f t="shared" si="1"/>
        <v>44960</v>
      </c>
      <c r="B44" s="100" t="str">
        <f t="shared" si="0"/>
        <v/>
      </c>
      <c r="C44" s="101"/>
      <c r="D44" s="101"/>
      <c r="E44" s="101"/>
      <c r="F44" s="101"/>
      <c r="G44" s="101"/>
      <c r="H44" s="101"/>
    </row>
    <row r="45" spans="1:8" x14ac:dyDescent="0.25">
      <c r="A45" s="100">
        <f t="shared" si="1"/>
        <v>44961</v>
      </c>
      <c r="B45" s="100" t="str">
        <f t="shared" si="0"/>
        <v/>
      </c>
      <c r="C45" s="101"/>
      <c r="D45" s="101"/>
      <c r="E45" s="101"/>
      <c r="F45" s="101"/>
      <c r="G45" s="101"/>
      <c r="H45" s="101"/>
    </row>
    <row r="46" spans="1:8" x14ac:dyDescent="0.25">
      <c r="A46" s="100">
        <f t="shared" si="1"/>
        <v>44962</v>
      </c>
      <c r="B46" s="100" t="str">
        <f t="shared" si="0"/>
        <v/>
      </c>
      <c r="C46" s="101"/>
      <c r="D46" s="101"/>
      <c r="E46" s="101"/>
      <c r="F46" s="101"/>
      <c r="G46" s="101"/>
      <c r="H46" s="101"/>
    </row>
    <row r="47" spans="1:8" x14ac:dyDescent="0.25">
      <c r="A47" s="100">
        <f t="shared" si="1"/>
        <v>44963</v>
      </c>
      <c r="B47" s="100" t="str">
        <f t="shared" si="0"/>
        <v/>
      </c>
      <c r="C47" s="101"/>
      <c r="D47" s="101"/>
      <c r="E47" s="101"/>
      <c r="F47" s="101"/>
      <c r="G47" s="101"/>
      <c r="H47" s="101"/>
    </row>
    <row r="48" spans="1:8" x14ac:dyDescent="0.25">
      <c r="A48" s="100">
        <f t="shared" si="1"/>
        <v>44964</v>
      </c>
      <c r="B48" s="100" t="str">
        <f t="shared" si="0"/>
        <v/>
      </c>
      <c r="C48" s="101"/>
      <c r="D48" s="101"/>
      <c r="E48" s="101"/>
      <c r="F48" s="101"/>
      <c r="G48" s="101"/>
      <c r="H48" s="101"/>
    </row>
    <row r="49" spans="1:8" x14ac:dyDescent="0.25">
      <c r="A49" s="100">
        <f t="shared" si="1"/>
        <v>44965</v>
      </c>
      <c r="B49" s="100" t="str">
        <f t="shared" si="0"/>
        <v>Mittwoch</v>
      </c>
      <c r="C49" s="101"/>
      <c r="D49" s="101"/>
      <c r="E49" s="101"/>
      <c r="F49" s="101"/>
      <c r="G49" s="101"/>
      <c r="H49" s="101"/>
    </row>
    <row r="50" spans="1:8" x14ac:dyDescent="0.25">
      <c r="A50" s="100">
        <f t="shared" si="1"/>
        <v>44966</v>
      </c>
      <c r="B50" s="100" t="str">
        <f t="shared" si="0"/>
        <v/>
      </c>
      <c r="C50" s="101"/>
      <c r="D50" s="101"/>
      <c r="E50" s="101"/>
      <c r="F50" s="101"/>
      <c r="G50" s="101"/>
      <c r="H50" s="101"/>
    </row>
    <row r="51" spans="1:8" x14ac:dyDescent="0.25">
      <c r="A51" s="100">
        <f t="shared" si="1"/>
        <v>44967</v>
      </c>
      <c r="B51" s="100" t="str">
        <f t="shared" si="0"/>
        <v/>
      </c>
      <c r="C51" s="101"/>
      <c r="D51" s="101"/>
      <c r="E51" s="101"/>
      <c r="F51" s="101"/>
      <c r="G51" s="101"/>
      <c r="H51" s="101"/>
    </row>
    <row r="52" spans="1:8" x14ac:dyDescent="0.25">
      <c r="A52" s="100">
        <f t="shared" si="1"/>
        <v>44968</v>
      </c>
      <c r="B52" s="100" t="str">
        <f t="shared" si="0"/>
        <v/>
      </c>
      <c r="C52" s="101"/>
      <c r="D52" s="101"/>
      <c r="E52" s="101"/>
      <c r="F52" s="101"/>
      <c r="G52" s="101"/>
      <c r="H52" s="101"/>
    </row>
    <row r="53" spans="1:8" x14ac:dyDescent="0.25">
      <c r="A53" s="100">
        <f t="shared" si="1"/>
        <v>44969</v>
      </c>
      <c r="B53" s="100" t="str">
        <f t="shared" si="0"/>
        <v/>
      </c>
      <c r="C53" s="101"/>
      <c r="D53" s="101"/>
      <c r="E53" s="101"/>
      <c r="F53" s="101"/>
      <c r="G53" s="101"/>
      <c r="H53" s="101"/>
    </row>
    <row r="54" spans="1:8" x14ac:dyDescent="0.25">
      <c r="A54" s="100">
        <f t="shared" si="1"/>
        <v>44970</v>
      </c>
      <c r="B54" s="100" t="str">
        <f t="shared" si="0"/>
        <v/>
      </c>
      <c r="C54" s="101"/>
      <c r="D54" s="101"/>
      <c r="E54" s="101"/>
      <c r="F54" s="101"/>
      <c r="G54" s="101"/>
      <c r="H54" s="101"/>
    </row>
    <row r="55" spans="1:8" x14ac:dyDescent="0.25">
      <c r="A55" s="100">
        <f t="shared" si="1"/>
        <v>44971</v>
      </c>
      <c r="B55" s="100" t="str">
        <f t="shared" si="0"/>
        <v/>
      </c>
      <c r="C55" s="101"/>
      <c r="D55" s="101"/>
      <c r="E55" s="101"/>
      <c r="F55" s="101"/>
      <c r="G55" s="101"/>
      <c r="H55" s="101"/>
    </row>
    <row r="56" spans="1:8" x14ac:dyDescent="0.25">
      <c r="A56" s="100">
        <f t="shared" si="1"/>
        <v>44972</v>
      </c>
      <c r="B56" s="100" t="str">
        <f t="shared" si="0"/>
        <v>Mittwoch</v>
      </c>
      <c r="C56" s="101"/>
      <c r="D56" s="101"/>
      <c r="E56" s="101"/>
      <c r="F56" s="101"/>
      <c r="G56" s="101"/>
      <c r="H56" s="101"/>
    </row>
    <row r="57" spans="1:8" x14ac:dyDescent="0.25">
      <c r="A57" s="100">
        <f t="shared" si="1"/>
        <v>44973</v>
      </c>
      <c r="B57" s="100" t="str">
        <f t="shared" si="0"/>
        <v/>
      </c>
      <c r="C57" s="101"/>
      <c r="D57" s="101"/>
      <c r="E57" s="101"/>
      <c r="F57" s="101"/>
      <c r="G57" s="101"/>
      <c r="H57" s="101"/>
    </row>
    <row r="58" spans="1:8" x14ac:dyDescent="0.25">
      <c r="A58" s="100">
        <f t="shared" si="1"/>
        <v>44974</v>
      </c>
      <c r="B58" s="100" t="str">
        <f t="shared" si="0"/>
        <v/>
      </c>
      <c r="C58" s="101"/>
      <c r="D58" s="101"/>
      <c r="E58" s="101"/>
      <c r="F58" s="101"/>
      <c r="G58" s="101"/>
      <c r="H58" s="101"/>
    </row>
    <row r="59" spans="1:8" x14ac:dyDescent="0.25">
      <c r="A59" s="100">
        <f t="shared" si="1"/>
        <v>44975</v>
      </c>
      <c r="B59" s="100" t="str">
        <f t="shared" si="0"/>
        <v/>
      </c>
      <c r="C59" s="101"/>
      <c r="D59" s="101"/>
      <c r="E59" s="101"/>
      <c r="F59" s="101"/>
      <c r="G59" s="101"/>
      <c r="H59" s="101"/>
    </row>
    <row r="60" spans="1:8" x14ac:dyDescent="0.25">
      <c r="A60" s="100">
        <f t="shared" si="1"/>
        <v>44976</v>
      </c>
      <c r="B60" s="100" t="str">
        <f t="shared" si="0"/>
        <v/>
      </c>
      <c r="C60" s="101"/>
      <c r="D60" s="101"/>
      <c r="E60" s="101"/>
      <c r="F60" s="101"/>
      <c r="G60" s="101"/>
      <c r="H60" s="101"/>
    </row>
    <row r="61" spans="1:8" x14ac:dyDescent="0.25">
      <c r="A61" s="100">
        <f t="shared" si="1"/>
        <v>44977</v>
      </c>
      <c r="B61" s="100" t="str">
        <f t="shared" si="0"/>
        <v/>
      </c>
      <c r="C61" s="101"/>
      <c r="D61" s="101"/>
      <c r="E61" s="101"/>
      <c r="F61" s="101"/>
      <c r="G61" s="101"/>
      <c r="H61" s="101"/>
    </row>
    <row r="62" spans="1:8" x14ac:dyDescent="0.25">
      <c r="A62" s="100">
        <f t="shared" si="1"/>
        <v>44978</v>
      </c>
      <c r="B62" s="100" t="str">
        <f t="shared" si="0"/>
        <v/>
      </c>
      <c r="C62" s="101"/>
      <c r="D62" s="101"/>
      <c r="E62" s="101"/>
      <c r="F62" s="101"/>
      <c r="G62" s="101"/>
      <c r="H62" s="101"/>
    </row>
    <row r="63" spans="1:8" x14ac:dyDescent="0.25">
      <c r="A63" s="100">
        <f t="shared" si="1"/>
        <v>44979</v>
      </c>
      <c r="B63" s="100" t="str">
        <f t="shared" si="0"/>
        <v>Mittwoch</v>
      </c>
      <c r="C63" s="101"/>
      <c r="D63" s="101"/>
      <c r="E63" s="101"/>
      <c r="F63" s="101"/>
      <c r="G63" s="101"/>
      <c r="H63" s="101"/>
    </row>
    <row r="64" spans="1:8" x14ac:dyDescent="0.25">
      <c r="A64" s="100">
        <f t="shared" si="1"/>
        <v>44980</v>
      </c>
      <c r="B64" s="100" t="str">
        <f t="shared" si="0"/>
        <v/>
      </c>
      <c r="C64" s="101"/>
      <c r="D64" s="101"/>
      <c r="E64" s="101"/>
      <c r="F64" s="101"/>
      <c r="G64" s="101"/>
      <c r="H64" s="101"/>
    </row>
    <row r="65" spans="1:8" x14ac:dyDescent="0.25">
      <c r="A65" s="100">
        <f t="shared" si="1"/>
        <v>44981</v>
      </c>
      <c r="B65" s="100" t="str">
        <f t="shared" si="0"/>
        <v/>
      </c>
      <c r="C65" s="101"/>
      <c r="D65" s="101"/>
      <c r="E65" s="101"/>
      <c r="F65" s="101"/>
      <c r="G65" s="101"/>
      <c r="H65" s="101"/>
    </row>
    <row r="66" spans="1:8" x14ac:dyDescent="0.25">
      <c r="A66" s="100">
        <f t="shared" si="1"/>
        <v>44982</v>
      </c>
      <c r="B66" s="100" t="str">
        <f t="shared" si="0"/>
        <v/>
      </c>
      <c r="C66" s="101"/>
      <c r="D66" s="101"/>
      <c r="E66" s="101"/>
      <c r="F66" s="101"/>
      <c r="G66" s="101"/>
      <c r="H66" s="101"/>
    </row>
    <row r="67" spans="1:8" x14ac:dyDescent="0.25">
      <c r="A67" s="100">
        <f t="shared" si="1"/>
        <v>44983</v>
      </c>
      <c r="B67" s="100" t="str">
        <f t="shared" si="0"/>
        <v/>
      </c>
      <c r="C67" s="101"/>
      <c r="D67" s="101"/>
      <c r="E67" s="101"/>
      <c r="F67" s="101"/>
      <c r="G67" s="101"/>
      <c r="H67" s="101"/>
    </row>
    <row r="68" spans="1:8" x14ac:dyDescent="0.25">
      <c r="A68" s="100">
        <f t="shared" si="1"/>
        <v>44984</v>
      </c>
      <c r="B68" s="100" t="str">
        <f t="shared" si="0"/>
        <v/>
      </c>
      <c r="C68" s="101"/>
      <c r="D68" s="101"/>
      <c r="E68" s="101"/>
      <c r="F68" s="101"/>
      <c r="G68" s="101"/>
      <c r="H68" s="101"/>
    </row>
    <row r="69" spans="1:8" x14ac:dyDescent="0.25">
      <c r="A69" s="100">
        <f t="shared" si="1"/>
        <v>44985</v>
      </c>
      <c r="B69" s="100" t="str">
        <f t="shared" si="0"/>
        <v/>
      </c>
      <c r="C69" s="101"/>
      <c r="D69" s="101"/>
      <c r="E69" s="101"/>
      <c r="F69" s="101"/>
      <c r="G69" s="101"/>
      <c r="H69" s="101"/>
    </row>
    <row r="70" spans="1:8" x14ac:dyDescent="0.25">
      <c r="A70" s="100">
        <f t="shared" si="1"/>
        <v>44986</v>
      </c>
      <c r="B70" s="100" t="str">
        <f t="shared" si="0"/>
        <v>Mittwoch</v>
      </c>
      <c r="C70" s="101"/>
      <c r="D70" s="101"/>
      <c r="E70" s="101"/>
      <c r="F70" s="101"/>
      <c r="G70" s="101"/>
      <c r="H70" s="101"/>
    </row>
    <row r="71" spans="1:8" x14ac:dyDescent="0.25">
      <c r="A71" s="100">
        <f t="shared" si="1"/>
        <v>44987</v>
      </c>
      <c r="B71" s="100" t="str">
        <f t="shared" si="0"/>
        <v/>
      </c>
      <c r="C71" s="101"/>
      <c r="D71" s="101"/>
      <c r="E71" s="101"/>
      <c r="F71" s="101"/>
      <c r="G71" s="101"/>
      <c r="H71" s="101"/>
    </row>
    <row r="72" spans="1:8" x14ac:dyDescent="0.25">
      <c r="A72" s="100">
        <f t="shared" si="1"/>
        <v>44988</v>
      </c>
      <c r="B72" s="100" t="str">
        <f t="shared" si="0"/>
        <v/>
      </c>
      <c r="C72" s="101"/>
      <c r="D72" s="101"/>
      <c r="E72" s="101"/>
      <c r="F72" s="101"/>
      <c r="G72" s="101"/>
      <c r="H72" s="101"/>
    </row>
    <row r="73" spans="1:8" x14ac:dyDescent="0.25">
      <c r="A73" s="100">
        <f t="shared" si="1"/>
        <v>44989</v>
      </c>
      <c r="B73" s="100" t="str">
        <f t="shared" si="0"/>
        <v/>
      </c>
      <c r="C73" s="101"/>
      <c r="D73" s="101"/>
      <c r="E73" s="101"/>
      <c r="F73" s="101"/>
      <c r="G73" s="101"/>
      <c r="H73" s="101"/>
    </row>
    <row r="74" spans="1:8" x14ac:dyDescent="0.25">
      <c r="A74" s="100">
        <f t="shared" si="1"/>
        <v>44990</v>
      </c>
      <c r="B74" s="100" t="str">
        <f t="shared" si="0"/>
        <v/>
      </c>
      <c r="C74" s="101"/>
      <c r="D74" s="101"/>
      <c r="E74" s="101"/>
      <c r="F74" s="101"/>
      <c r="G74" s="101"/>
      <c r="H74" s="101"/>
    </row>
    <row r="75" spans="1:8" x14ac:dyDescent="0.25">
      <c r="A75" s="100">
        <f t="shared" si="1"/>
        <v>44991</v>
      </c>
      <c r="B75" s="100" t="str">
        <f t="shared" si="0"/>
        <v/>
      </c>
      <c r="C75" s="101"/>
      <c r="D75" s="101"/>
      <c r="E75" s="101"/>
      <c r="F75" s="101"/>
      <c r="G75" s="101"/>
      <c r="H75" s="101"/>
    </row>
    <row r="76" spans="1:8" x14ac:dyDescent="0.25">
      <c r="A76" s="100">
        <f t="shared" si="1"/>
        <v>44992</v>
      </c>
      <c r="B76" s="100" t="str">
        <f t="shared" ref="B76:B139" si="2">IF(A76="","",IF(WEEKDAY(A76)=4,"Mittwoch",IF(MONTH(A76)&amp;DAY(A76)="1015","Test","")))</f>
        <v/>
      </c>
      <c r="C76" s="101"/>
      <c r="D76" s="101"/>
      <c r="E76" s="101"/>
      <c r="F76" s="101"/>
      <c r="G76" s="101"/>
      <c r="H76" s="101"/>
    </row>
    <row r="77" spans="1:8" x14ac:dyDescent="0.25">
      <c r="A77" s="100">
        <f t="shared" ref="A77:A140" si="3">A76+1</f>
        <v>44993</v>
      </c>
      <c r="B77" s="100" t="str">
        <f t="shared" si="2"/>
        <v>Mittwoch</v>
      </c>
      <c r="C77" s="101"/>
      <c r="D77" s="101"/>
      <c r="E77" s="101"/>
      <c r="F77" s="101"/>
      <c r="G77" s="101"/>
      <c r="H77" s="101"/>
    </row>
    <row r="78" spans="1:8" x14ac:dyDescent="0.25">
      <c r="A78" s="100">
        <f t="shared" si="3"/>
        <v>44994</v>
      </c>
      <c r="B78" s="100" t="str">
        <f t="shared" si="2"/>
        <v/>
      </c>
      <c r="C78" s="101"/>
      <c r="D78" s="101"/>
      <c r="E78" s="101"/>
      <c r="F78" s="101"/>
      <c r="G78" s="101"/>
      <c r="H78" s="101"/>
    </row>
    <row r="79" spans="1:8" x14ac:dyDescent="0.25">
      <c r="A79" s="100">
        <f t="shared" si="3"/>
        <v>44995</v>
      </c>
      <c r="B79" s="100" t="str">
        <f t="shared" si="2"/>
        <v/>
      </c>
      <c r="C79" s="101"/>
      <c r="D79" s="101"/>
      <c r="E79" s="101"/>
      <c r="F79" s="101"/>
      <c r="G79" s="101"/>
      <c r="H79" s="101"/>
    </row>
    <row r="80" spans="1:8" x14ac:dyDescent="0.25">
      <c r="A80" s="100">
        <f t="shared" si="3"/>
        <v>44996</v>
      </c>
      <c r="B80" s="100" t="str">
        <f t="shared" si="2"/>
        <v/>
      </c>
      <c r="C80" s="101"/>
      <c r="D80" s="101"/>
      <c r="E80" s="101"/>
      <c r="F80" s="101"/>
      <c r="G80" s="101"/>
      <c r="H80" s="101"/>
    </row>
    <row r="81" spans="1:8" x14ac:dyDescent="0.25">
      <c r="A81" s="100">
        <f t="shared" si="3"/>
        <v>44997</v>
      </c>
      <c r="B81" s="100" t="str">
        <f t="shared" si="2"/>
        <v/>
      </c>
      <c r="C81" s="101"/>
      <c r="D81" s="101"/>
      <c r="E81" s="101"/>
      <c r="F81" s="101"/>
      <c r="G81" s="101"/>
      <c r="H81" s="101"/>
    </row>
    <row r="82" spans="1:8" x14ac:dyDescent="0.25">
      <c r="A82" s="100">
        <f t="shared" si="3"/>
        <v>44998</v>
      </c>
      <c r="B82" s="100" t="str">
        <f t="shared" si="2"/>
        <v/>
      </c>
      <c r="C82" s="101"/>
      <c r="D82" s="101"/>
      <c r="E82" s="101"/>
      <c r="F82" s="101"/>
      <c r="G82" s="101"/>
      <c r="H82" s="101"/>
    </row>
    <row r="83" spans="1:8" x14ac:dyDescent="0.25">
      <c r="A83" s="100">
        <f t="shared" si="3"/>
        <v>44999</v>
      </c>
      <c r="B83" s="100" t="str">
        <f t="shared" si="2"/>
        <v/>
      </c>
      <c r="C83" s="101"/>
      <c r="D83" s="101"/>
      <c r="E83" s="101"/>
      <c r="F83" s="101"/>
      <c r="G83" s="101"/>
      <c r="H83" s="101"/>
    </row>
    <row r="84" spans="1:8" x14ac:dyDescent="0.25">
      <c r="A84" s="100">
        <f t="shared" si="3"/>
        <v>45000</v>
      </c>
      <c r="B84" s="100" t="str">
        <f t="shared" si="2"/>
        <v>Mittwoch</v>
      </c>
      <c r="C84" s="101"/>
      <c r="D84" s="101"/>
      <c r="E84" s="101"/>
      <c r="F84" s="101"/>
      <c r="G84" s="101"/>
      <c r="H84" s="101"/>
    </row>
    <row r="85" spans="1:8" x14ac:dyDescent="0.25">
      <c r="A85" s="100">
        <f t="shared" si="3"/>
        <v>45001</v>
      </c>
      <c r="B85" s="100" t="str">
        <f t="shared" si="2"/>
        <v/>
      </c>
      <c r="C85" s="101"/>
      <c r="D85" s="101"/>
      <c r="E85" s="101"/>
      <c r="F85" s="101"/>
      <c r="G85" s="101"/>
      <c r="H85" s="101"/>
    </row>
    <row r="86" spans="1:8" x14ac:dyDescent="0.25">
      <c r="A86" s="100">
        <f t="shared" si="3"/>
        <v>45002</v>
      </c>
      <c r="B86" s="100" t="str">
        <f t="shared" si="2"/>
        <v/>
      </c>
      <c r="C86" s="101"/>
      <c r="D86" s="101"/>
      <c r="E86" s="101"/>
      <c r="F86" s="101"/>
      <c r="G86" s="101"/>
      <c r="H86" s="101"/>
    </row>
    <row r="87" spans="1:8" x14ac:dyDescent="0.25">
      <c r="A87" s="100">
        <f t="shared" si="3"/>
        <v>45003</v>
      </c>
      <c r="B87" s="100" t="str">
        <f t="shared" si="2"/>
        <v/>
      </c>
      <c r="C87" s="101"/>
      <c r="D87" s="101"/>
      <c r="E87" s="101"/>
      <c r="F87" s="101"/>
      <c r="G87" s="101"/>
      <c r="H87" s="101"/>
    </row>
    <row r="88" spans="1:8" x14ac:dyDescent="0.25">
      <c r="A88" s="100">
        <f t="shared" si="3"/>
        <v>45004</v>
      </c>
      <c r="B88" s="100" t="str">
        <f t="shared" si="2"/>
        <v/>
      </c>
      <c r="C88" s="101"/>
      <c r="D88" s="101"/>
      <c r="E88" s="101"/>
      <c r="F88" s="101"/>
      <c r="G88" s="101"/>
      <c r="H88" s="101"/>
    </row>
    <row r="89" spans="1:8" x14ac:dyDescent="0.25">
      <c r="A89" s="100">
        <f t="shared" si="3"/>
        <v>45005</v>
      </c>
      <c r="B89" s="100" t="str">
        <f t="shared" si="2"/>
        <v/>
      </c>
      <c r="C89" s="101"/>
      <c r="D89" s="101"/>
      <c r="E89" s="101"/>
      <c r="F89" s="101"/>
      <c r="G89" s="101"/>
      <c r="H89" s="101"/>
    </row>
    <row r="90" spans="1:8" x14ac:dyDescent="0.25">
      <c r="A90" s="100">
        <f t="shared" si="3"/>
        <v>45006</v>
      </c>
      <c r="B90" s="100" t="str">
        <f t="shared" si="2"/>
        <v/>
      </c>
      <c r="C90" s="101"/>
      <c r="D90" s="101"/>
      <c r="E90" s="101"/>
      <c r="F90" s="101"/>
      <c r="G90" s="101"/>
      <c r="H90" s="101"/>
    </row>
    <row r="91" spans="1:8" x14ac:dyDescent="0.25">
      <c r="A91" s="100">
        <f t="shared" si="3"/>
        <v>45007</v>
      </c>
      <c r="B91" s="100" t="str">
        <f t="shared" si="2"/>
        <v>Mittwoch</v>
      </c>
      <c r="C91" s="101"/>
      <c r="D91" s="101"/>
      <c r="E91" s="101"/>
      <c r="F91" s="101"/>
      <c r="G91" s="101"/>
      <c r="H91" s="101"/>
    </row>
    <row r="92" spans="1:8" x14ac:dyDescent="0.25">
      <c r="A92" s="100">
        <f t="shared" si="3"/>
        <v>45008</v>
      </c>
      <c r="B92" s="100" t="str">
        <f t="shared" si="2"/>
        <v/>
      </c>
      <c r="C92" s="101"/>
      <c r="D92" s="101"/>
      <c r="E92" s="101"/>
      <c r="F92" s="101"/>
      <c r="G92" s="101"/>
      <c r="H92" s="101"/>
    </row>
    <row r="93" spans="1:8" x14ac:dyDescent="0.25">
      <c r="A93" s="100">
        <f t="shared" si="3"/>
        <v>45009</v>
      </c>
      <c r="B93" s="100" t="str">
        <f t="shared" si="2"/>
        <v/>
      </c>
      <c r="C93" s="101"/>
      <c r="D93" s="101"/>
      <c r="E93" s="101"/>
      <c r="F93" s="101"/>
      <c r="G93" s="101"/>
      <c r="H93" s="101"/>
    </row>
    <row r="94" spans="1:8" x14ac:dyDescent="0.25">
      <c r="A94" s="100">
        <f t="shared" si="3"/>
        <v>45010</v>
      </c>
      <c r="B94" s="100" t="str">
        <f t="shared" si="2"/>
        <v/>
      </c>
      <c r="C94" s="101"/>
      <c r="D94" s="101"/>
      <c r="E94" s="101"/>
      <c r="F94" s="101"/>
      <c r="G94" s="101"/>
      <c r="H94" s="101"/>
    </row>
    <row r="95" spans="1:8" x14ac:dyDescent="0.25">
      <c r="A95" s="100">
        <f t="shared" si="3"/>
        <v>45011</v>
      </c>
      <c r="B95" s="100" t="str">
        <f t="shared" si="2"/>
        <v/>
      </c>
      <c r="C95" s="101"/>
      <c r="D95" s="101"/>
      <c r="E95" s="101"/>
      <c r="F95" s="101"/>
      <c r="G95" s="101"/>
      <c r="H95" s="101"/>
    </row>
    <row r="96" spans="1:8" x14ac:dyDescent="0.25">
      <c r="A96" s="100">
        <f t="shared" si="3"/>
        <v>45012</v>
      </c>
      <c r="B96" s="100" t="str">
        <f t="shared" si="2"/>
        <v/>
      </c>
      <c r="C96" s="101"/>
      <c r="D96" s="101"/>
      <c r="E96" s="101"/>
      <c r="F96" s="101"/>
      <c r="G96" s="101"/>
      <c r="H96" s="101"/>
    </row>
    <row r="97" spans="1:8" x14ac:dyDescent="0.25">
      <c r="A97" s="100">
        <f t="shared" si="3"/>
        <v>45013</v>
      </c>
      <c r="B97" s="100" t="str">
        <f t="shared" si="2"/>
        <v/>
      </c>
      <c r="C97" s="101"/>
      <c r="D97" s="101"/>
      <c r="E97" s="101"/>
      <c r="F97" s="101"/>
      <c r="G97" s="101"/>
      <c r="H97" s="101"/>
    </row>
    <row r="98" spans="1:8" x14ac:dyDescent="0.25">
      <c r="A98" s="100">
        <f t="shared" si="3"/>
        <v>45014</v>
      </c>
      <c r="B98" s="100" t="str">
        <f t="shared" si="2"/>
        <v>Mittwoch</v>
      </c>
      <c r="C98" s="101"/>
      <c r="D98" s="101"/>
      <c r="E98" s="101"/>
      <c r="F98" s="101"/>
      <c r="G98" s="101"/>
      <c r="H98" s="101"/>
    </row>
    <row r="99" spans="1:8" x14ac:dyDescent="0.25">
      <c r="A99" s="100">
        <f t="shared" si="3"/>
        <v>45015</v>
      </c>
      <c r="B99" s="100" t="str">
        <f t="shared" si="2"/>
        <v/>
      </c>
      <c r="C99" s="101"/>
      <c r="D99" s="101"/>
      <c r="E99" s="101"/>
      <c r="F99" s="101"/>
      <c r="G99" s="101"/>
      <c r="H99" s="101"/>
    </row>
    <row r="100" spans="1:8" x14ac:dyDescent="0.25">
      <c r="A100" s="100">
        <f t="shared" si="3"/>
        <v>45016</v>
      </c>
      <c r="B100" s="100" t="str">
        <f t="shared" si="2"/>
        <v/>
      </c>
      <c r="C100" s="101"/>
      <c r="D100" s="101"/>
      <c r="E100" s="101"/>
      <c r="F100" s="101"/>
      <c r="G100" s="101"/>
      <c r="H100" s="101"/>
    </row>
    <row r="101" spans="1:8" x14ac:dyDescent="0.25">
      <c r="A101" s="100">
        <f t="shared" si="3"/>
        <v>45017</v>
      </c>
      <c r="B101" s="100" t="str">
        <f t="shared" si="2"/>
        <v/>
      </c>
      <c r="C101" s="101"/>
      <c r="D101" s="101"/>
      <c r="E101" s="101"/>
      <c r="F101" s="101"/>
      <c r="G101" s="101"/>
      <c r="H101" s="101"/>
    </row>
    <row r="102" spans="1:8" x14ac:dyDescent="0.25">
      <c r="A102" s="100">
        <f t="shared" si="3"/>
        <v>45018</v>
      </c>
      <c r="B102" s="100" t="str">
        <f t="shared" si="2"/>
        <v/>
      </c>
      <c r="C102" s="101"/>
      <c r="D102" s="101"/>
      <c r="E102" s="101"/>
      <c r="F102" s="101"/>
      <c r="G102" s="101"/>
      <c r="H102" s="101"/>
    </row>
    <row r="103" spans="1:8" x14ac:dyDescent="0.25">
      <c r="A103" s="100">
        <f t="shared" si="3"/>
        <v>45019</v>
      </c>
      <c r="B103" s="100" t="str">
        <f t="shared" si="2"/>
        <v/>
      </c>
      <c r="C103" s="101"/>
      <c r="D103" s="101"/>
      <c r="E103" s="101"/>
      <c r="F103" s="101"/>
      <c r="G103" s="101"/>
      <c r="H103" s="101"/>
    </row>
    <row r="104" spans="1:8" x14ac:dyDescent="0.25">
      <c r="A104" s="100">
        <f t="shared" si="3"/>
        <v>45020</v>
      </c>
      <c r="B104" s="100" t="str">
        <f t="shared" si="2"/>
        <v/>
      </c>
      <c r="C104" s="101"/>
      <c r="D104" s="101"/>
      <c r="E104" s="101"/>
      <c r="F104" s="101"/>
      <c r="G104" s="101"/>
      <c r="H104" s="101"/>
    </row>
    <row r="105" spans="1:8" x14ac:dyDescent="0.25">
      <c r="A105" s="100">
        <f t="shared" si="3"/>
        <v>45021</v>
      </c>
      <c r="B105" s="100" t="str">
        <f t="shared" si="2"/>
        <v>Mittwoch</v>
      </c>
      <c r="C105" s="101"/>
      <c r="D105" s="101"/>
      <c r="E105" s="101"/>
      <c r="F105" s="101"/>
      <c r="G105" s="101"/>
      <c r="H105" s="101"/>
    </row>
    <row r="106" spans="1:8" x14ac:dyDescent="0.25">
      <c r="A106" s="100">
        <f t="shared" si="3"/>
        <v>45022</v>
      </c>
      <c r="B106" s="100" t="str">
        <f t="shared" si="2"/>
        <v/>
      </c>
      <c r="C106" s="101"/>
      <c r="D106" s="101"/>
      <c r="E106" s="101"/>
      <c r="F106" s="101"/>
      <c r="G106" s="101"/>
      <c r="H106" s="101"/>
    </row>
    <row r="107" spans="1:8" x14ac:dyDescent="0.25">
      <c r="A107" s="100">
        <f t="shared" si="3"/>
        <v>45023</v>
      </c>
      <c r="B107" s="100" t="str">
        <f t="shared" si="2"/>
        <v/>
      </c>
      <c r="C107" s="101"/>
      <c r="D107" s="101"/>
      <c r="E107" s="101"/>
      <c r="F107" s="101"/>
      <c r="G107" s="101"/>
      <c r="H107" s="101"/>
    </row>
    <row r="108" spans="1:8" x14ac:dyDescent="0.25">
      <c r="A108" s="100">
        <f t="shared" si="3"/>
        <v>45024</v>
      </c>
      <c r="B108" s="100" t="str">
        <f t="shared" si="2"/>
        <v/>
      </c>
      <c r="C108" s="101"/>
      <c r="D108" s="101"/>
      <c r="E108" s="101"/>
      <c r="F108" s="101"/>
      <c r="G108" s="101"/>
      <c r="H108" s="101"/>
    </row>
    <row r="109" spans="1:8" x14ac:dyDescent="0.25">
      <c r="A109" s="100">
        <f t="shared" si="3"/>
        <v>45025</v>
      </c>
      <c r="B109" s="100" t="str">
        <f t="shared" si="2"/>
        <v/>
      </c>
      <c r="C109" s="101"/>
      <c r="D109" s="101"/>
      <c r="E109" s="101"/>
      <c r="F109" s="101"/>
      <c r="G109" s="101"/>
      <c r="H109" s="101"/>
    </row>
    <row r="110" spans="1:8" x14ac:dyDescent="0.25">
      <c r="A110" s="100">
        <f t="shared" si="3"/>
        <v>45026</v>
      </c>
      <c r="B110" s="100" t="str">
        <f t="shared" si="2"/>
        <v/>
      </c>
      <c r="C110" s="101"/>
      <c r="D110" s="101"/>
      <c r="E110" s="101"/>
      <c r="F110" s="101"/>
      <c r="G110" s="101"/>
      <c r="H110" s="101"/>
    </row>
    <row r="111" spans="1:8" x14ac:dyDescent="0.25">
      <c r="A111" s="100">
        <f t="shared" si="3"/>
        <v>45027</v>
      </c>
      <c r="B111" s="100" t="str">
        <f t="shared" si="2"/>
        <v/>
      </c>
      <c r="C111" s="101"/>
      <c r="D111" s="101"/>
      <c r="E111" s="101"/>
      <c r="F111" s="101"/>
      <c r="G111" s="101"/>
      <c r="H111" s="101"/>
    </row>
    <row r="112" spans="1:8" x14ac:dyDescent="0.25">
      <c r="A112" s="100">
        <f t="shared" si="3"/>
        <v>45028</v>
      </c>
      <c r="B112" s="100" t="str">
        <f t="shared" si="2"/>
        <v>Mittwoch</v>
      </c>
      <c r="C112" s="101"/>
      <c r="D112" s="101"/>
      <c r="E112" s="101"/>
      <c r="F112" s="101"/>
      <c r="G112" s="101"/>
      <c r="H112" s="101"/>
    </row>
    <row r="113" spans="1:8" x14ac:dyDescent="0.25">
      <c r="A113" s="100">
        <f t="shared" si="3"/>
        <v>45029</v>
      </c>
      <c r="B113" s="100" t="str">
        <f t="shared" si="2"/>
        <v/>
      </c>
      <c r="C113" s="101"/>
      <c r="D113" s="101"/>
      <c r="E113" s="101"/>
      <c r="F113" s="101"/>
      <c r="G113" s="101"/>
      <c r="H113" s="101"/>
    </row>
    <row r="114" spans="1:8" x14ac:dyDescent="0.25">
      <c r="A114" s="100">
        <f t="shared" si="3"/>
        <v>45030</v>
      </c>
      <c r="B114" s="100" t="str">
        <f t="shared" si="2"/>
        <v/>
      </c>
      <c r="C114" s="101"/>
      <c r="D114" s="101"/>
      <c r="E114" s="101"/>
      <c r="F114" s="101"/>
      <c r="G114" s="101"/>
      <c r="H114" s="101"/>
    </row>
    <row r="115" spans="1:8" x14ac:dyDescent="0.25">
      <c r="A115" s="100">
        <f t="shared" si="3"/>
        <v>45031</v>
      </c>
      <c r="B115" s="100" t="str">
        <f t="shared" si="2"/>
        <v/>
      </c>
      <c r="C115" s="101"/>
      <c r="D115" s="101"/>
      <c r="E115" s="101"/>
      <c r="F115" s="101"/>
      <c r="G115" s="101"/>
      <c r="H115" s="101"/>
    </row>
    <row r="116" spans="1:8" x14ac:dyDescent="0.25">
      <c r="A116" s="100">
        <f t="shared" si="3"/>
        <v>45032</v>
      </c>
      <c r="B116" s="100" t="str">
        <f t="shared" si="2"/>
        <v/>
      </c>
      <c r="C116" s="101"/>
      <c r="D116" s="101"/>
      <c r="E116" s="101"/>
      <c r="F116" s="101"/>
      <c r="G116" s="101"/>
      <c r="H116" s="101"/>
    </row>
    <row r="117" spans="1:8" x14ac:dyDescent="0.25">
      <c r="A117" s="100">
        <f t="shared" si="3"/>
        <v>45033</v>
      </c>
      <c r="B117" s="100" t="str">
        <f t="shared" si="2"/>
        <v/>
      </c>
      <c r="C117" s="101"/>
      <c r="D117" s="101"/>
      <c r="E117" s="101"/>
      <c r="F117" s="101"/>
      <c r="G117" s="101"/>
      <c r="H117" s="101"/>
    </row>
    <row r="118" spans="1:8" x14ac:dyDescent="0.25">
      <c r="A118" s="100">
        <f t="shared" si="3"/>
        <v>45034</v>
      </c>
      <c r="B118" s="100" t="str">
        <f t="shared" si="2"/>
        <v/>
      </c>
      <c r="C118" s="101"/>
      <c r="D118" s="101"/>
      <c r="E118" s="101"/>
      <c r="F118" s="101"/>
      <c r="G118" s="101"/>
      <c r="H118" s="101"/>
    </row>
    <row r="119" spans="1:8" x14ac:dyDescent="0.25">
      <c r="A119" s="100">
        <f t="shared" si="3"/>
        <v>45035</v>
      </c>
      <c r="B119" s="100" t="str">
        <f t="shared" si="2"/>
        <v>Mittwoch</v>
      </c>
      <c r="C119" s="101"/>
      <c r="D119" s="101"/>
      <c r="E119" s="101"/>
      <c r="F119" s="101"/>
      <c r="G119" s="101"/>
      <c r="H119" s="101"/>
    </row>
    <row r="120" spans="1:8" x14ac:dyDescent="0.25">
      <c r="A120" s="100">
        <f t="shared" si="3"/>
        <v>45036</v>
      </c>
      <c r="B120" s="100" t="str">
        <f t="shared" si="2"/>
        <v/>
      </c>
      <c r="C120" s="101"/>
      <c r="D120" s="101"/>
      <c r="E120" s="101"/>
      <c r="F120" s="101"/>
      <c r="G120" s="101"/>
      <c r="H120" s="101"/>
    </row>
    <row r="121" spans="1:8" x14ac:dyDescent="0.25">
      <c r="A121" s="100">
        <f t="shared" si="3"/>
        <v>45037</v>
      </c>
      <c r="B121" s="100" t="str">
        <f t="shared" si="2"/>
        <v/>
      </c>
      <c r="C121" s="101"/>
      <c r="D121" s="101"/>
      <c r="E121" s="101"/>
      <c r="F121" s="101"/>
      <c r="G121" s="101"/>
      <c r="H121" s="101"/>
    </row>
    <row r="122" spans="1:8" x14ac:dyDescent="0.25">
      <c r="A122" s="100">
        <f t="shared" si="3"/>
        <v>45038</v>
      </c>
      <c r="B122" s="100" t="str">
        <f t="shared" si="2"/>
        <v/>
      </c>
      <c r="C122" s="101"/>
      <c r="D122" s="101"/>
      <c r="E122" s="101"/>
      <c r="F122" s="101"/>
      <c r="G122" s="101"/>
      <c r="H122" s="101"/>
    </row>
    <row r="123" spans="1:8" x14ac:dyDescent="0.25">
      <c r="A123" s="100">
        <f t="shared" si="3"/>
        <v>45039</v>
      </c>
      <c r="B123" s="100" t="str">
        <f t="shared" si="2"/>
        <v/>
      </c>
      <c r="C123" s="101"/>
      <c r="D123" s="101"/>
      <c r="E123" s="101"/>
      <c r="F123" s="101"/>
      <c r="G123" s="101"/>
      <c r="H123" s="101"/>
    </row>
    <row r="124" spans="1:8" x14ac:dyDescent="0.25">
      <c r="A124" s="100">
        <f t="shared" si="3"/>
        <v>45040</v>
      </c>
      <c r="B124" s="100" t="str">
        <f t="shared" si="2"/>
        <v/>
      </c>
      <c r="C124" s="101"/>
      <c r="D124" s="101"/>
      <c r="E124" s="101"/>
      <c r="F124" s="101"/>
      <c r="G124" s="101"/>
      <c r="H124" s="101"/>
    </row>
    <row r="125" spans="1:8" x14ac:dyDescent="0.25">
      <c r="A125" s="100">
        <f t="shared" si="3"/>
        <v>45041</v>
      </c>
      <c r="B125" s="100" t="str">
        <f t="shared" si="2"/>
        <v/>
      </c>
      <c r="C125" s="101"/>
      <c r="D125" s="101"/>
      <c r="E125" s="101"/>
      <c r="F125" s="101"/>
      <c r="G125" s="101"/>
      <c r="H125" s="101"/>
    </row>
    <row r="126" spans="1:8" x14ac:dyDescent="0.25">
      <c r="A126" s="100">
        <f t="shared" si="3"/>
        <v>45042</v>
      </c>
      <c r="B126" s="100" t="str">
        <f t="shared" si="2"/>
        <v>Mittwoch</v>
      </c>
      <c r="C126" s="101"/>
      <c r="D126" s="101"/>
      <c r="E126" s="101"/>
      <c r="F126" s="101"/>
      <c r="G126" s="101"/>
      <c r="H126" s="101"/>
    </row>
    <row r="127" spans="1:8" x14ac:dyDescent="0.25">
      <c r="A127" s="100">
        <f t="shared" si="3"/>
        <v>45043</v>
      </c>
      <c r="B127" s="100" t="str">
        <f t="shared" si="2"/>
        <v/>
      </c>
      <c r="C127" s="101"/>
      <c r="D127" s="101"/>
      <c r="E127" s="101"/>
      <c r="F127" s="101"/>
      <c r="G127" s="101"/>
      <c r="H127" s="101"/>
    </row>
    <row r="128" spans="1:8" x14ac:dyDescent="0.25">
      <c r="A128" s="100">
        <f t="shared" si="3"/>
        <v>45044</v>
      </c>
      <c r="B128" s="100" t="str">
        <f t="shared" si="2"/>
        <v/>
      </c>
      <c r="C128" s="101"/>
      <c r="D128" s="101"/>
      <c r="E128" s="101"/>
      <c r="F128" s="101"/>
      <c r="G128" s="101"/>
      <c r="H128" s="101"/>
    </row>
    <row r="129" spans="1:8" x14ac:dyDescent="0.25">
      <c r="A129" s="100">
        <f t="shared" si="3"/>
        <v>45045</v>
      </c>
      <c r="B129" s="100" t="str">
        <f t="shared" si="2"/>
        <v/>
      </c>
      <c r="C129" s="101"/>
      <c r="D129" s="101"/>
      <c r="E129" s="101"/>
      <c r="F129" s="101"/>
      <c r="G129" s="101"/>
      <c r="H129" s="101"/>
    </row>
    <row r="130" spans="1:8" x14ac:dyDescent="0.25">
      <c r="A130" s="100">
        <f t="shared" si="3"/>
        <v>45046</v>
      </c>
      <c r="B130" s="100" t="str">
        <f t="shared" si="2"/>
        <v/>
      </c>
      <c r="C130" s="101"/>
      <c r="D130" s="101"/>
      <c r="E130" s="101"/>
      <c r="F130" s="101"/>
      <c r="G130" s="101"/>
      <c r="H130" s="101"/>
    </row>
    <row r="131" spans="1:8" x14ac:dyDescent="0.25">
      <c r="A131" s="100">
        <f t="shared" si="3"/>
        <v>45047</v>
      </c>
      <c r="B131" s="100" t="str">
        <f t="shared" si="2"/>
        <v/>
      </c>
      <c r="C131" s="101"/>
      <c r="D131" s="101"/>
      <c r="E131" s="101"/>
      <c r="F131" s="101"/>
      <c r="G131" s="101"/>
      <c r="H131" s="101"/>
    </row>
    <row r="132" spans="1:8" x14ac:dyDescent="0.25">
      <c r="A132" s="100">
        <f t="shared" si="3"/>
        <v>45048</v>
      </c>
      <c r="B132" s="100" t="str">
        <f t="shared" si="2"/>
        <v/>
      </c>
      <c r="C132" s="101"/>
      <c r="D132" s="101"/>
      <c r="E132" s="101"/>
      <c r="F132" s="101"/>
      <c r="G132" s="101"/>
      <c r="H132" s="101"/>
    </row>
    <row r="133" spans="1:8" x14ac:dyDescent="0.25">
      <c r="A133" s="100">
        <f t="shared" si="3"/>
        <v>45049</v>
      </c>
      <c r="B133" s="100" t="str">
        <f t="shared" si="2"/>
        <v>Mittwoch</v>
      </c>
      <c r="C133" s="101"/>
      <c r="D133" s="101"/>
      <c r="E133" s="101"/>
      <c r="F133" s="101"/>
      <c r="G133" s="101"/>
      <c r="H133" s="101"/>
    </row>
    <row r="134" spans="1:8" x14ac:dyDescent="0.25">
      <c r="A134" s="100">
        <f t="shared" si="3"/>
        <v>45050</v>
      </c>
      <c r="B134" s="100" t="str">
        <f t="shared" si="2"/>
        <v/>
      </c>
      <c r="C134" s="101"/>
      <c r="D134" s="101"/>
      <c r="E134" s="101"/>
      <c r="F134" s="101"/>
      <c r="G134" s="101"/>
      <c r="H134" s="101"/>
    </row>
    <row r="135" spans="1:8" x14ac:dyDescent="0.25">
      <c r="A135" s="100">
        <f t="shared" si="3"/>
        <v>45051</v>
      </c>
      <c r="B135" s="100" t="str">
        <f t="shared" si="2"/>
        <v/>
      </c>
      <c r="C135" s="101"/>
      <c r="D135" s="101"/>
      <c r="E135" s="101"/>
      <c r="F135" s="101"/>
      <c r="G135" s="101"/>
      <c r="H135" s="101"/>
    </row>
    <row r="136" spans="1:8" x14ac:dyDescent="0.25">
      <c r="A136" s="100">
        <f t="shared" si="3"/>
        <v>45052</v>
      </c>
      <c r="B136" s="100" t="str">
        <f t="shared" si="2"/>
        <v/>
      </c>
      <c r="C136" s="101"/>
      <c r="D136" s="101"/>
      <c r="E136" s="101"/>
      <c r="F136" s="101"/>
      <c r="G136" s="101"/>
      <c r="H136" s="101"/>
    </row>
    <row r="137" spans="1:8" x14ac:dyDescent="0.25">
      <c r="A137" s="100">
        <f t="shared" si="3"/>
        <v>45053</v>
      </c>
      <c r="B137" s="100" t="str">
        <f t="shared" si="2"/>
        <v/>
      </c>
      <c r="C137" s="101"/>
      <c r="D137" s="101"/>
      <c r="E137" s="101"/>
      <c r="F137" s="101"/>
      <c r="G137" s="101"/>
      <c r="H137" s="101"/>
    </row>
    <row r="138" spans="1:8" x14ac:dyDescent="0.25">
      <c r="A138" s="100">
        <f t="shared" si="3"/>
        <v>45054</v>
      </c>
      <c r="B138" s="100" t="str">
        <f t="shared" si="2"/>
        <v/>
      </c>
      <c r="C138" s="101"/>
      <c r="D138" s="101"/>
      <c r="E138" s="101"/>
      <c r="F138" s="101"/>
      <c r="G138" s="101"/>
      <c r="H138" s="101"/>
    </row>
    <row r="139" spans="1:8" x14ac:dyDescent="0.25">
      <c r="A139" s="100">
        <f t="shared" si="3"/>
        <v>45055</v>
      </c>
      <c r="B139" s="100" t="str">
        <f t="shared" si="2"/>
        <v/>
      </c>
      <c r="C139" s="101"/>
      <c r="D139" s="101"/>
      <c r="E139" s="101"/>
      <c r="F139" s="101"/>
      <c r="G139" s="101"/>
      <c r="H139" s="101"/>
    </row>
    <row r="140" spans="1:8" x14ac:dyDescent="0.25">
      <c r="A140" s="100">
        <f t="shared" si="3"/>
        <v>45056</v>
      </c>
      <c r="B140" s="100" t="str">
        <f t="shared" ref="B140:B203" si="4">IF(A140="","",IF(WEEKDAY(A140)=4,"Mittwoch",IF(MONTH(A140)&amp;DAY(A140)="1015","Test","")))</f>
        <v>Mittwoch</v>
      </c>
      <c r="C140" s="101"/>
      <c r="D140" s="101"/>
      <c r="E140" s="101"/>
      <c r="F140" s="101"/>
      <c r="G140" s="101"/>
      <c r="H140" s="101"/>
    </row>
    <row r="141" spans="1:8" x14ac:dyDescent="0.25">
      <c r="A141" s="100">
        <f t="shared" ref="A141:A204" si="5">A140+1</f>
        <v>45057</v>
      </c>
      <c r="B141" s="100" t="str">
        <f t="shared" si="4"/>
        <v/>
      </c>
      <c r="C141" s="101"/>
      <c r="D141" s="101"/>
      <c r="E141" s="101"/>
      <c r="F141" s="101"/>
      <c r="G141" s="101"/>
      <c r="H141" s="101"/>
    </row>
    <row r="142" spans="1:8" x14ac:dyDescent="0.25">
      <c r="A142" s="100">
        <f t="shared" si="5"/>
        <v>45058</v>
      </c>
      <c r="B142" s="100" t="str">
        <f t="shared" si="4"/>
        <v/>
      </c>
      <c r="C142" s="101"/>
      <c r="D142" s="101"/>
      <c r="E142" s="101"/>
      <c r="F142" s="101"/>
      <c r="G142" s="101"/>
      <c r="H142" s="101"/>
    </row>
    <row r="143" spans="1:8" x14ac:dyDescent="0.25">
      <c r="A143" s="100">
        <f t="shared" si="5"/>
        <v>45059</v>
      </c>
      <c r="B143" s="100" t="str">
        <f t="shared" si="4"/>
        <v/>
      </c>
      <c r="C143" s="101"/>
      <c r="D143" s="101"/>
      <c r="E143" s="101"/>
      <c r="F143" s="101"/>
      <c r="G143" s="101"/>
      <c r="H143" s="101"/>
    </row>
    <row r="144" spans="1:8" x14ac:dyDescent="0.25">
      <c r="A144" s="100">
        <f t="shared" si="5"/>
        <v>45060</v>
      </c>
      <c r="B144" s="100" t="str">
        <f t="shared" si="4"/>
        <v/>
      </c>
      <c r="C144" s="101"/>
      <c r="D144" s="101"/>
      <c r="E144" s="101"/>
      <c r="F144" s="101"/>
      <c r="G144" s="101"/>
      <c r="H144" s="101"/>
    </row>
    <row r="145" spans="1:8" x14ac:dyDescent="0.25">
      <c r="A145" s="100">
        <f t="shared" si="5"/>
        <v>45061</v>
      </c>
      <c r="B145" s="100" t="str">
        <f t="shared" si="4"/>
        <v/>
      </c>
      <c r="C145" s="101"/>
      <c r="D145" s="101"/>
      <c r="E145" s="101"/>
      <c r="F145" s="101"/>
      <c r="G145" s="101"/>
      <c r="H145" s="101"/>
    </row>
    <row r="146" spans="1:8" x14ac:dyDescent="0.25">
      <c r="A146" s="100">
        <f t="shared" si="5"/>
        <v>45062</v>
      </c>
      <c r="B146" s="100" t="str">
        <f t="shared" si="4"/>
        <v/>
      </c>
      <c r="C146" s="101"/>
      <c r="D146" s="101"/>
      <c r="E146" s="101"/>
      <c r="F146" s="101"/>
      <c r="G146" s="101"/>
      <c r="H146" s="101"/>
    </row>
    <row r="147" spans="1:8" x14ac:dyDescent="0.25">
      <c r="A147" s="100">
        <f t="shared" si="5"/>
        <v>45063</v>
      </c>
      <c r="B147" s="100" t="str">
        <f t="shared" si="4"/>
        <v>Mittwoch</v>
      </c>
      <c r="C147" s="101"/>
      <c r="D147" s="101"/>
      <c r="E147" s="101"/>
      <c r="F147" s="101"/>
      <c r="G147" s="101"/>
      <c r="H147" s="101"/>
    </row>
    <row r="148" spans="1:8" x14ac:dyDescent="0.25">
      <c r="A148" s="100">
        <f t="shared" si="5"/>
        <v>45064</v>
      </c>
      <c r="B148" s="100" t="str">
        <f t="shared" si="4"/>
        <v/>
      </c>
      <c r="C148" s="101"/>
      <c r="D148" s="101"/>
      <c r="E148" s="101"/>
      <c r="F148" s="101"/>
      <c r="G148" s="101"/>
      <c r="H148" s="101"/>
    </row>
    <row r="149" spans="1:8" x14ac:dyDescent="0.25">
      <c r="A149" s="100">
        <f t="shared" si="5"/>
        <v>45065</v>
      </c>
      <c r="B149" s="100" t="str">
        <f t="shared" si="4"/>
        <v/>
      </c>
      <c r="C149" s="101"/>
      <c r="D149" s="101"/>
      <c r="E149" s="101"/>
      <c r="F149" s="101"/>
      <c r="G149" s="101"/>
      <c r="H149" s="101"/>
    </row>
    <row r="150" spans="1:8" x14ac:dyDescent="0.25">
      <c r="A150" s="100">
        <f t="shared" si="5"/>
        <v>45066</v>
      </c>
      <c r="B150" s="100" t="str">
        <f t="shared" si="4"/>
        <v/>
      </c>
      <c r="C150" s="101"/>
      <c r="D150" s="101"/>
      <c r="E150" s="101"/>
      <c r="F150" s="101"/>
      <c r="G150" s="101"/>
      <c r="H150" s="101"/>
    </row>
    <row r="151" spans="1:8" x14ac:dyDescent="0.25">
      <c r="A151" s="100">
        <f t="shared" si="5"/>
        <v>45067</v>
      </c>
      <c r="B151" s="100" t="str">
        <f t="shared" si="4"/>
        <v/>
      </c>
      <c r="C151" s="101"/>
      <c r="D151" s="101"/>
      <c r="E151" s="101"/>
      <c r="F151" s="101"/>
      <c r="G151" s="101"/>
      <c r="H151" s="101"/>
    </row>
    <row r="152" spans="1:8" x14ac:dyDescent="0.25">
      <c r="A152" s="100">
        <f t="shared" si="5"/>
        <v>45068</v>
      </c>
      <c r="B152" s="100" t="str">
        <f t="shared" si="4"/>
        <v/>
      </c>
      <c r="C152" s="101"/>
      <c r="D152" s="101"/>
      <c r="E152" s="101"/>
      <c r="F152" s="101"/>
      <c r="G152" s="101"/>
      <c r="H152" s="101"/>
    </row>
    <row r="153" spans="1:8" x14ac:dyDescent="0.25">
      <c r="A153" s="100">
        <f t="shared" si="5"/>
        <v>45069</v>
      </c>
      <c r="B153" s="100" t="str">
        <f t="shared" si="4"/>
        <v/>
      </c>
      <c r="C153" s="101"/>
      <c r="D153" s="101"/>
      <c r="E153" s="101"/>
      <c r="F153" s="101"/>
      <c r="G153" s="101"/>
      <c r="H153" s="101"/>
    </row>
    <row r="154" spans="1:8" x14ac:dyDescent="0.25">
      <c r="A154" s="100">
        <f t="shared" si="5"/>
        <v>45070</v>
      </c>
      <c r="B154" s="100" t="str">
        <f t="shared" si="4"/>
        <v>Mittwoch</v>
      </c>
      <c r="C154" s="101"/>
      <c r="D154" s="101"/>
      <c r="E154" s="101"/>
      <c r="F154" s="101"/>
      <c r="G154" s="101"/>
      <c r="H154" s="101"/>
    </row>
    <row r="155" spans="1:8" x14ac:dyDescent="0.25">
      <c r="A155" s="100">
        <f t="shared" si="5"/>
        <v>45071</v>
      </c>
      <c r="B155" s="100" t="str">
        <f t="shared" si="4"/>
        <v/>
      </c>
      <c r="C155" s="101"/>
      <c r="D155" s="101"/>
      <c r="E155" s="101"/>
      <c r="F155" s="101"/>
      <c r="G155" s="101"/>
      <c r="H155" s="101"/>
    </row>
    <row r="156" spans="1:8" x14ac:dyDescent="0.25">
      <c r="A156" s="100">
        <f t="shared" si="5"/>
        <v>45072</v>
      </c>
      <c r="B156" s="100" t="str">
        <f t="shared" si="4"/>
        <v/>
      </c>
      <c r="C156" s="101"/>
      <c r="D156" s="101"/>
      <c r="E156" s="101"/>
      <c r="F156" s="101"/>
      <c r="G156" s="101"/>
      <c r="H156" s="101"/>
    </row>
    <row r="157" spans="1:8" x14ac:dyDescent="0.25">
      <c r="A157" s="100">
        <f t="shared" si="5"/>
        <v>45073</v>
      </c>
      <c r="B157" s="100" t="str">
        <f t="shared" si="4"/>
        <v/>
      </c>
      <c r="C157" s="101"/>
      <c r="D157" s="101"/>
      <c r="E157" s="101"/>
      <c r="F157" s="101"/>
      <c r="G157" s="101"/>
      <c r="H157" s="101"/>
    </row>
    <row r="158" spans="1:8" x14ac:dyDescent="0.25">
      <c r="A158" s="100">
        <f t="shared" si="5"/>
        <v>45074</v>
      </c>
      <c r="B158" s="100" t="str">
        <f t="shared" si="4"/>
        <v/>
      </c>
      <c r="C158" s="101"/>
      <c r="D158" s="101"/>
      <c r="E158" s="101"/>
      <c r="F158" s="101"/>
      <c r="G158" s="101"/>
      <c r="H158" s="101"/>
    </row>
    <row r="159" spans="1:8" x14ac:dyDescent="0.25">
      <c r="A159" s="100">
        <f t="shared" si="5"/>
        <v>45075</v>
      </c>
      <c r="B159" s="100" t="str">
        <f t="shared" si="4"/>
        <v/>
      </c>
      <c r="C159" s="101"/>
      <c r="D159" s="101"/>
      <c r="E159" s="101"/>
      <c r="F159" s="101"/>
      <c r="G159" s="101"/>
      <c r="H159" s="101"/>
    </row>
    <row r="160" spans="1:8" x14ac:dyDescent="0.25">
      <c r="A160" s="100">
        <f t="shared" si="5"/>
        <v>45076</v>
      </c>
      <c r="B160" s="100" t="str">
        <f t="shared" si="4"/>
        <v/>
      </c>
      <c r="C160" s="101"/>
      <c r="D160" s="101"/>
      <c r="E160" s="101"/>
      <c r="F160" s="101"/>
      <c r="G160" s="101"/>
      <c r="H160" s="101"/>
    </row>
    <row r="161" spans="1:8" x14ac:dyDescent="0.25">
      <c r="A161" s="100">
        <f t="shared" si="5"/>
        <v>45077</v>
      </c>
      <c r="B161" s="100" t="str">
        <f t="shared" si="4"/>
        <v>Mittwoch</v>
      </c>
      <c r="C161" s="101"/>
      <c r="D161" s="101"/>
      <c r="E161" s="101"/>
      <c r="F161" s="101"/>
      <c r="G161" s="101"/>
      <c r="H161" s="101"/>
    </row>
    <row r="162" spans="1:8" x14ac:dyDescent="0.25">
      <c r="A162" s="100">
        <f t="shared" si="5"/>
        <v>45078</v>
      </c>
      <c r="B162" s="100" t="str">
        <f t="shared" si="4"/>
        <v/>
      </c>
      <c r="C162" s="101"/>
      <c r="D162" s="101"/>
      <c r="E162" s="101"/>
      <c r="F162" s="101"/>
      <c r="G162" s="101"/>
      <c r="H162" s="101"/>
    </row>
    <row r="163" spans="1:8" x14ac:dyDescent="0.25">
      <c r="A163" s="100">
        <f t="shared" si="5"/>
        <v>45079</v>
      </c>
      <c r="B163" s="100" t="str">
        <f t="shared" si="4"/>
        <v/>
      </c>
      <c r="C163" s="101"/>
      <c r="D163" s="101"/>
      <c r="E163" s="101"/>
      <c r="F163" s="101"/>
      <c r="G163" s="101"/>
      <c r="H163" s="101"/>
    </row>
    <row r="164" spans="1:8" x14ac:dyDescent="0.25">
      <c r="A164" s="100">
        <f t="shared" si="5"/>
        <v>45080</v>
      </c>
      <c r="B164" s="100" t="str">
        <f t="shared" si="4"/>
        <v/>
      </c>
      <c r="C164" s="101"/>
      <c r="D164" s="101"/>
      <c r="E164" s="101"/>
      <c r="F164" s="101"/>
      <c r="G164" s="101"/>
      <c r="H164" s="101"/>
    </row>
    <row r="165" spans="1:8" x14ac:dyDescent="0.25">
      <c r="A165" s="100">
        <f t="shared" si="5"/>
        <v>45081</v>
      </c>
      <c r="B165" s="100" t="str">
        <f t="shared" si="4"/>
        <v/>
      </c>
      <c r="C165" s="101"/>
      <c r="D165" s="101"/>
      <c r="E165" s="101"/>
      <c r="F165" s="101"/>
      <c r="G165" s="101"/>
      <c r="H165" s="101"/>
    </row>
    <row r="166" spans="1:8" x14ac:dyDescent="0.25">
      <c r="A166" s="100">
        <f t="shared" si="5"/>
        <v>45082</v>
      </c>
      <c r="B166" s="100" t="str">
        <f t="shared" si="4"/>
        <v/>
      </c>
      <c r="C166" s="101"/>
      <c r="D166" s="101"/>
      <c r="E166" s="101"/>
      <c r="F166" s="101"/>
      <c r="G166" s="101"/>
      <c r="H166" s="101"/>
    </row>
    <row r="167" spans="1:8" x14ac:dyDescent="0.25">
      <c r="A167" s="100">
        <f t="shared" si="5"/>
        <v>45083</v>
      </c>
      <c r="B167" s="100" t="str">
        <f t="shared" si="4"/>
        <v/>
      </c>
      <c r="C167" s="101"/>
      <c r="D167" s="101"/>
      <c r="E167" s="101"/>
      <c r="F167" s="101"/>
      <c r="G167" s="101"/>
      <c r="H167" s="101"/>
    </row>
    <row r="168" spans="1:8" x14ac:dyDescent="0.25">
      <c r="A168" s="100">
        <f t="shared" si="5"/>
        <v>45084</v>
      </c>
      <c r="B168" s="100" t="str">
        <f t="shared" si="4"/>
        <v>Mittwoch</v>
      </c>
      <c r="C168" s="101"/>
      <c r="D168" s="101"/>
      <c r="E168" s="101"/>
      <c r="F168" s="101"/>
      <c r="G168" s="101"/>
      <c r="H168" s="101"/>
    </row>
    <row r="169" spans="1:8" x14ac:dyDescent="0.25">
      <c r="A169" s="100">
        <f t="shared" si="5"/>
        <v>45085</v>
      </c>
      <c r="B169" s="100" t="str">
        <f t="shared" si="4"/>
        <v/>
      </c>
      <c r="C169" s="101"/>
      <c r="D169" s="101"/>
      <c r="E169" s="101"/>
      <c r="F169" s="101"/>
      <c r="G169" s="101"/>
      <c r="H169" s="101"/>
    </row>
    <row r="170" spans="1:8" x14ac:dyDescent="0.25">
      <c r="A170" s="100">
        <f t="shared" si="5"/>
        <v>45086</v>
      </c>
      <c r="B170" s="100" t="str">
        <f t="shared" si="4"/>
        <v/>
      </c>
      <c r="C170" s="101"/>
      <c r="D170" s="101"/>
      <c r="E170" s="101"/>
      <c r="F170" s="101"/>
      <c r="G170" s="101"/>
      <c r="H170" s="101"/>
    </row>
    <row r="171" spans="1:8" x14ac:dyDescent="0.25">
      <c r="A171" s="100">
        <f t="shared" si="5"/>
        <v>45087</v>
      </c>
      <c r="B171" s="100" t="str">
        <f t="shared" si="4"/>
        <v/>
      </c>
      <c r="C171" s="101"/>
      <c r="D171" s="101"/>
      <c r="E171" s="101"/>
      <c r="F171" s="101"/>
      <c r="G171" s="101"/>
      <c r="H171" s="101"/>
    </row>
    <row r="172" spans="1:8" x14ac:dyDescent="0.25">
      <c r="A172" s="100">
        <f t="shared" si="5"/>
        <v>45088</v>
      </c>
      <c r="B172" s="100" t="str">
        <f t="shared" si="4"/>
        <v/>
      </c>
      <c r="C172" s="101"/>
      <c r="D172" s="101"/>
      <c r="E172" s="101"/>
      <c r="F172" s="101"/>
      <c r="G172" s="101"/>
      <c r="H172" s="101"/>
    </row>
    <row r="173" spans="1:8" x14ac:dyDescent="0.25">
      <c r="A173" s="100">
        <f t="shared" si="5"/>
        <v>45089</v>
      </c>
      <c r="B173" s="100" t="str">
        <f t="shared" si="4"/>
        <v/>
      </c>
      <c r="C173" s="101"/>
      <c r="D173" s="101"/>
      <c r="E173" s="101"/>
      <c r="F173" s="101"/>
      <c r="G173" s="101"/>
      <c r="H173" s="101"/>
    </row>
    <row r="174" spans="1:8" x14ac:dyDescent="0.25">
      <c r="A174" s="100">
        <f t="shared" si="5"/>
        <v>45090</v>
      </c>
      <c r="B174" s="100" t="str">
        <f t="shared" si="4"/>
        <v/>
      </c>
      <c r="C174" s="101"/>
      <c r="D174" s="101"/>
      <c r="E174" s="101"/>
      <c r="F174" s="101"/>
      <c r="G174" s="101"/>
      <c r="H174" s="101"/>
    </row>
    <row r="175" spans="1:8" x14ac:dyDescent="0.25">
      <c r="A175" s="100">
        <f t="shared" si="5"/>
        <v>45091</v>
      </c>
      <c r="B175" s="100" t="str">
        <f t="shared" si="4"/>
        <v>Mittwoch</v>
      </c>
      <c r="C175" s="101"/>
      <c r="D175" s="101"/>
      <c r="E175" s="101"/>
      <c r="F175" s="101"/>
      <c r="G175" s="101"/>
      <c r="H175" s="101"/>
    </row>
    <row r="176" spans="1:8" x14ac:dyDescent="0.25">
      <c r="A176" s="100">
        <f t="shared" si="5"/>
        <v>45092</v>
      </c>
      <c r="B176" s="100" t="str">
        <f t="shared" si="4"/>
        <v/>
      </c>
      <c r="C176" s="101"/>
      <c r="D176" s="101"/>
      <c r="E176" s="101"/>
      <c r="F176" s="101"/>
      <c r="G176" s="101"/>
      <c r="H176" s="101"/>
    </row>
    <row r="177" spans="1:8" x14ac:dyDescent="0.25">
      <c r="A177" s="100">
        <f t="shared" si="5"/>
        <v>45093</v>
      </c>
      <c r="B177" s="100" t="str">
        <f t="shared" si="4"/>
        <v/>
      </c>
      <c r="C177" s="101"/>
      <c r="D177" s="101"/>
      <c r="E177" s="101"/>
      <c r="F177" s="101"/>
      <c r="G177" s="101"/>
      <c r="H177" s="101"/>
    </row>
    <row r="178" spans="1:8" x14ac:dyDescent="0.25">
      <c r="A178" s="100">
        <f t="shared" si="5"/>
        <v>45094</v>
      </c>
      <c r="B178" s="100" t="str">
        <f t="shared" si="4"/>
        <v/>
      </c>
      <c r="C178" s="101"/>
      <c r="D178" s="101"/>
      <c r="E178" s="101"/>
      <c r="F178" s="101"/>
      <c r="G178" s="101"/>
      <c r="H178" s="101"/>
    </row>
    <row r="179" spans="1:8" x14ac:dyDescent="0.25">
      <c r="A179" s="100">
        <f t="shared" si="5"/>
        <v>45095</v>
      </c>
      <c r="B179" s="100" t="str">
        <f t="shared" si="4"/>
        <v/>
      </c>
      <c r="C179" s="101"/>
      <c r="D179" s="101"/>
      <c r="E179" s="101"/>
      <c r="F179" s="101"/>
      <c r="G179" s="101"/>
      <c r="H179" s="101"/>
    </row>
    <row r="180" spans="1:8" x14ac:dyDescent="0.25">
      <c r="A180" s="100">
        <f t="shared" si="5"/>
        <v>45096</v>
      </c>
      <c r="B180" s="100" t="str">
        <f t="shared" si="4"/>
        <v/>
      </c>
      <c r="C180" s="101"/>
      <c r="D180" s="101"/>
      <c r="E180" s="101"/>
      <c r="F180" s="101"/>
      <c r="G180" s="101"/>
      <c r="H180" s="101"/>
    </row>
    <row r="181" spans="1:8" x14ac:dyDescent="0.25">
      <c r="A181" s="100">
        <f t="shared" si="5"/>
        <v>45097</v>
      </c>
      <c r="B181" s="100" t="str">
        <f t="shared" si="4"/>
        <v/>
      </c>
      <c r="C181" s="101"/>
      <c r="D181" s="101"/>
      <c r="E181" s="101"/>
      <c r="F181" s="101"/>
      <c r="G181" s="101"/>
      <c r="H181" s="101"/>
    </row>
    <row r="182" spans="1:8" x14ac:dyDescent="0.25">
      <c r="A182" s="100">
        <f t="shared" si="5"/>
        <v>45098</v>
      </c>
      <c r="B182" s="100" t="str">
        <f t="shared" si="4"/>
        <v>Mittwoch</v>
      </c>
      <c r="C182" s="101"/>
      <c r="D182" s="101"/>
      <c r="E182" s="101"/>
      <c r="F182" s="101"/>
      <c r="G182" s="101"/>
      <c r="H182" s="101"/>
    </row>
    <row r="183" spans="1:8" x14ac:dyDescent="0.25">
      <c r="A183" s="100">
        <f t="shared" si="5"/>
        <v>45099</v>
      </c>
      <c r="B183" s="100" t="str">
        <f t="shared" si="4"/>
        <v/>
      </c>
      <c r="C183" s="101"/>
      <c r="D183" s="101"/>
      <c r="E183" s="101"/>
      <c r="F183" s="101"/>
      <c r="G183" s="101"/>
      <c r="H183" s="101"/>
    </row>
    <row r="184" spans="1:8" x14ac:dyDescent="0.25">
      <c r="A184" s="100">
        <f t="shared" si="5"/>
        <v>45100</v>
      </c>
      <c r="B184" s="100" t="str">
        <f t="shared" si="4"/>
        <v/>
      </c>
      <c r="C184" s="101"/>
      <c r="D184" s="101"/>
      <c r="E184" s="101"/>
      <c r="F184" s="101"/>
      <c r="G184" s="101"/>
      <c r="H184" s="101"/>
    </row>
    <row r="185" spans="1:8" x14ac:dyDescent="0.25">
      <c r="A185" s="100">
        <f t="shared" si="5"/>
        <v>45101</v>
      </c>
      <c r="B185" s="100" t="str">
        <f t="shared" si="4"/>
        <v/>
      </c>
      <c r="C185" s="101"/>
      <c r="D185" s="101"/>
      <c r="E185" s="101"/>
      <c r="F185" s="101"/>
      <c r="G185" s="101"/>
      <c r="H185" s="101"/>
    </row>
    <row r="186" spans="1:8" x14ac:dyDescent="0.25">
      <c r="A186" s="100">
        <f t="shared" si="5"/>
        <v>45102</v>
      </c>
      <c r="B186" s="100" t="str">
        <f t="shared" si="4"/>
        <v/>
      </c>
      <c r="C186" s="101"/>
      <c r="D186" s="101"/>
      <c r="E186" s="101"/>
      <c r="F186" s="101"/>
      <c r="G186" s="101"/>
      <c r="H186" s="101"/>
    </row>
    <row r="187" spans="1:8" x14ac:dyDescent="0.25">
      <c r="A187" s="100">
        <f t="shared" si="5"/>
        <v>45103</v>
      </c>
      <c r="B187" s="100" t="str">
        <f t="shared" si="4"/>
        <v/>
      </c>
      <c r="C187" s="101"/>
      <c r="D187" s="101"/>
      <c r="E187" s="101"/>
      <c r="F187" s="101"/>
      <c r="G187" s="101"/>
      <c r="H187" s="101"/>
    </row>
    <row r="188" spans="1:8" x14ac:dyDescent="0.25">
      <c r="A188" s="100">
        <f t="shared" si="5"/>
        <v>45104</v>
      </c>
      <c r="B188" s="100" t="str">
        <f t="shared" si="4"/>
        <v/>
      </c>
      <c r="C188" s="101"/>
      <c r="D188" s="101"/>
      <c r="E188" s="101"/>
      <c r="F188" s="101"/>
      <c r="G188" s="101"/>
      <c r="H188" s="101"/>
    </row>
    <row r="189" spans="1:8" x14ac:dyDescent="0.25">
      <c r="A189" s="100">
        <f t="shared" si="5"/>
        <v>45105</v>
      </c>
      <c r="B189" s="100" t="str">
        <f t="shared" si="4"/>
        <v>Mittwoch</v>
      </c>
      <c r="C189" s="101"/>
      <c r="D189" s="101"/>
      <c r="E189" s="101"/>
      <c r="F189" s="101"/>
      <c r="G189" s="101"/>
      <c r="H189" s="101"/>
    </row>
    <row r="190" spans="1:8" x14ac:dyDescent="0.25">
      <c r="A190" s="100">
        <f t="shared" si="5"/>
        <v>45106</v>
      </c>
      <c r="B190" s="100" t="str">
        <f t="shared" si="4"/>
        <v/>
      </c>
      <c r="C190" s="101"/>
      <c r="D190" s="101"/>
      <c r="E190" s="101"/>
      <c r="F190" s="101"/>
      <c r="G190" s="101"/>
      <c r="H190" s="101"/>
    </row>
    <row r="191" spans="1:8" x14ac:dyDescent="0.25">
      <c r="A191" s="100">
        <f t="shared" si="5"/>
        <v>45107</v>
      </c>
      <c r="B191" s="100" t="str">
        <f t="shared" si="4"/>
        <v/>
      </c>
      <c r="C191" s="101"/>
      <c r="D191" s="101"/>
      <c r="E191" s="101"/>
      <c r="F191" s="101"/>
      <c r="G191" s="101"/>
      <c r="H191" s="101"/>
    </row>
    <row r="192" spans="1:8" x14ac:dyDescent="0.25">
      <c r="A192" s="100">
        <f t="shared" si="5"/>
        <v>45108</v>
      </c>
      <c r="B192" s="100" t="str">
        <f t="shared" si="4"/>
        <v/>
      </c>
      <c r="C192" s="101"/>
      <c r="D192" s="101"/>
      <c r="E192" s="101"/>
      <c r="F192" s="101"/>
      <c r="G192" s="101"/>
      <c r="H192" s="101"/>
    </row>
    <row r="193" spans="1:8" x14ac:dyDescent="0.25">
      <c r="A193" s="100">
        <f t="shared" si="5"/>
        <v>45109</v>
      </c>
      <c r="B193" s="100" t="str">
        <f t="shared" si="4"/>
        <v/>
      </c>
      <c r="C193" s="101"/>
      <c r="D193" s="101"/>
      <c r="E193" s="101"/>
      <c r="F193" s="101"/>
      <c r="G193" s="101"/>
      <c r="H193" s="101"/>
    </row>
    <row r="194" spans="1:8" x14ac:dyDescent="0.25">
      <c r="A194" s="100">
        <f t="shared" si="5"/>
        <v>45110</v>
      </c>
      <c r="B194" s="100" t="str">
        <f t="shared" si="4"/>
        <v/>
      </c>
      <c r="C194" s="101"/>
      <c r="D194" s="101"/>
      <c r="E194" s="101"/>
      <c r="F194" s="101"/>
      <c r="G194" s="101"/>
      <c r="H194" s="101"/>
    </row>
    <row r="195" spans="1:8" x14ac:dyDescent="0.25">
      <c r="A195" s="100">
        <f t="shared" si="5"/>
        <v>45111</v>
      </c>
      <c r="B195" s="100" t="str">
        <f t="shared" si="4"/>
        <v/>
      </c>
      <c r="C195" s="101"/>
      <c r="D195" s="101"/>
      <c r="E195" s="101"/>
      <c r="F195" s="101"/>
      <c r="G195" s="101"/>
      <c r="H195" s="101"/>
    </row>
    <row r="196" spans="1:8" x14ac:dyDescent="0.25">
      <c r="A196" s="100">
        <f t="shared" si="5"/>
        <v>45112</v>
      </c>
      <c r="B196" s="100" t="str">
        <f t="shared" si="4"/>
        <v>Mittwoch</v>
      </c>
      <c r="C196" s="101"/>
      <c r="D196" s="101"/>
      <c r="E196" s="101"/>
      <c r="F196" s="101"/>
      <c r="G196" s="101"/>
      <c r="H196" s="101"/>
    </row>
    <row r="197" spans="1:8" x14ac:dyDescent="0.25">
      <c r="A197" s="100">
        <f t="shared" si="5"/>
        <v>45113</v>
      </c>
      <c r="B197" s="100" t="str">
        <f t="shared" si="4"/>
        <v/>
      </c>
      <c r="C197" s="101"/>
      <c r="D197" s="101"/>
      <c r="E197" s="101"/>
      <c r="F197" s="101"/>
      <c r="G197" s="101"/>
      <c r="H197" s="101"/>
    </row>
    <row r="198" spans="1:8" x14ac:dyDescent="0.25">
      <c r="A198" s="100">
        <f t="shared" si="5"/>
        <v>45114</v>
      </c>
      <c r="B198" s="100" t="str">
        <f t="shared" si="4"/>
        <v/>
      </c>
      <c r="C198" s="101"/>
      <c r="D198" s="101"/>
      <c r="E198" s="101"/>
      <c r="F198" s="101"/>
      <c r="G198" s="101"/>
      <c r="H198" s="101"/>
    </row>
    <row r="199" spans="1:8" x14ac:dyDescent="0.25">
      <c r="A199" s="100">
        <f t="shared" si="5"/>
        <v>45115</v>
      </c>
      <c r="B199" s="100" t="str">
        <f t="shared" si="4"/>
        <v/>
      </c>
      <c r="C199" s="101"/>
      <c r="D199" s="101"/>
      <c r="E199" s="101"/>
      <c r="F199" s="101"/>
      <c r="G199" s="101"/>
      <c r="H199" s="101"/>
    </row>
    <row r="200" spans="1:8" x14ac:dyDescent="0.25">
      <c r="A200" s="100">
        <f t="shared" si="5"/>
        <v>45116</v>
      </c>
      <c r="B200" s="100" t="str">
        <f t="shared" si="4"/>
        <v/>
      </c>
      <c r="C200" s="101"/>
      <c r="D200" s="101"/>
      <c r="E200" s="101"/>
      <c r="F200" s="101"/>
      <c r="G200" s="101"/>
      <c r="H200" s="101"/>
    </row>
    <row r="201" spans="1:8" x14ac:dyDescent="0.25">
      <c r="A201" s="100">
        <f t="shared" si="5"/>
        <v>45117</v>
      </c>
      <c r="B201" s="100" t="str">
        <f t="shared" si="4"/>
        <v/>
      </c>
      <c r="C201" s="101"/>
      <c r="D201" s="101"/>
      <c r="E201" s="101"/>
      <c r="F201" s="101"/>
      <c r="G201" s="101"/>
      <c r="H201" s="101"/>
    </row>
    <row r="202" spans="1:8" x14ac:dyDescent="0.25">
      <c r="A202" s="100">
        <f t="shared" si="5"/>
        <v>45118</v>
      </c>
      <c r="B202" s="100" t="str">
        <f t="shared" si="4"/>
        <v/>
      </c>
      <c r="C202" s="101"/>
      <c r="D202" s="101"/>
      <c r="E202" s="101"/>
      <c r="F202" s="101"/>
      <c r="G202" s="101"/>
      <c r="H202" s="101"/>
    </row>
    <row r="203" spans="1:8" x14ac:dyDescent="0.25">
      <c r="A203" s="100">
        <f t="shared" si="5"/>
        <v>45119</v>
      </c>
      <c r="B203" s="100" t="str">
        <f t="shared" si="4"/>
        <v>Mittwoch</v>
      </c>
      <c r="C203" s="101"/>
      <c r="D203" s="101"/>
      <c r="E203" s="101"/>
      <c r="F203" s="101"/>
      <c r="G203" s="101"/>
      <c r="H203" s="101"/>
    </row>
    <row r="204" spans="1:8" x14ac:dyDescent="0.25">
      <c r="A204" s="100">
        <f t="shared" si="5"/>
        <v>45120</v>
      </c>
      <c r="B204" s="100" t="str">
        <f t="shared" ref="B204:B267" si="6">IF(A204="","",IF(WEEKDAY(A204)=4,"Mittwoch",IF(MONTH(A204)&amp;DAY(A204)="1015","Test","")))</f>
        <v/>
      </c>
      <c r="C204" s="101"/>
      <c r="D204" s="101"/>
      <c r="E204" s="101"/>
      <c r="F204" s="101"/>
      <c r="G204" s="101"/>
      <c r="H204" s="101"/>
    </row>
    <row r="205" spans="1:8" x14ac:dyDescent="0.25">
      <c r="A205" s="100">
        <f t="shared" ref="A205:A268" si="7">A204+1</f>
        <v>45121</v>
      </c>
      <c r="B205" s="100" t="str">
        <f t="shared" si="6"/>
        <v/>
      </c>
      <c r="C205" s="101"/>
      <c r="D205" s="101"/>
      <c r="E205" s="101"/>
      <c r="F205" s="101"/>
      <c r="G205" s="101"/>
      <c r="H205" s="101"/>
    </row>
    <row r="206" spans="1:8" x14ac:dyDescent="0.25">
      <c r="A206" s="100">
        <f t="shared" si="7"/>
        <v>45122</v>
      </c>
      <c r="B206" s="100" t="str">
        <f t="shared" si="6"/>
        <v/>
      </c>
      <c r="C206" s="101"/>
      <c r="D206" s="101"/>
      <c r="E206" s="101"/>
      <c r="F206" s="101"/>
      <c r="G206" s="101"/>
      <c r="H206" s="101"/>
    </row>
    <row r="207" spans="1:8" x14ac:dyDescent="0.25">
      <c r="A207" s="100">
        <f t="shared" si="7"/>
        <v>45123</v>
      </c>
      <c r="B207" s="100" t="str">
        <f t="shared" si="6"/>
        <v/>
      </c>
      <c r="C207" s="101"/>
      <c r="D207" s="101"/>
      <c r="E207" s="101"/>
      <c r="F207" s="101"/>
      <c r="G207" s="101"/>
      <c r="H207" s="101"/>
    </row>
    <row r="208" spans="1:8" x14ac:dyDescent="0.25">
      <c r="A208" s="100">
        <f t="shared" si="7"/>
        <v>45124</v>
      </c>
      <c r="B208" s="100" t="str">
        <f t="shared" si="6"/>
        <v/>
      </c>
      <c r="C208" s="101"/>
      <c r="D208" s="101"/>
      <c r="E208" s="101"/>
      <c r="F208" s="101"/>
      <c r="G208" s="101"/>
      <c r="H208" s="101"/>
    </row>
    <row r="209" spans="1:8" x14ac:dyDescent="0.25">
      <c r="A209" s="100">
        <f t="shared" si="7"/>
        <v>45125</v>
      </c>
      <c r="B209" s="100" t="str">
        <f t="shared" si="6"/>
        <v/>
      </c>
      <c r="C209" s="101"/>
      <c r="D209" s="101"/>
      <c r="E209" s="101"/>
      <c r="F209" s="101"/>
      <c r="G209" s="101"/>
      <c r="H209" s="101"/>
    </row>
    <row r="210" spans="1:8" x14ac:dyDescent="0.25">
      <c r="A210" s="100">
        <f t="shared" si="7"/>
        <v>45126</v>
      </c>
      <c r="B210" s="100" t="str">
        <f t="shared" si="6"/>
        <v>Mittwoch</v>
      </c>
      <c r="C210" s="101"/>
      <c r="D210" s="101"/>
      <c r="E210" s="101"/>
      <c r="F210" s="101"/>
      <c r="G210" s="101"/>
      <c r="H210" s="101"/>
    </row>
    <row r="211" spans="1:8" x14ac:dyDescent="0.25">
      <c r="A211" s="100">
        <f t="shared" si="7"/>
        <v>45127</v>
      </c>
      <c r="B211" s="100" t="str">
        <f t="shared" si="6"/>
        <v/>
      </c>
      <c r="C211" s="101"/>
      <c r="D211" s="101"/>
      <c r="E211" s="101"/>
      <c r="F211" s="101"/>
      <c r="G211" s="101"/>
      <c r="H211" s="101"/>
    </row>
    <row r="212" spans="1:8" x14ac:dyDescent="0.25">
      <c r="A212" s="100">
        <f t="shared" si="7"/>
        <v>45128</v>
      </c>
      <c r="B212" s="100" t="str">
        <f t="shared" si="6"/>
        <v/>
      </c>
      <c r="C212" s="101"/>
      <c r="D212" s="101"/>
      <c r="E212" s="101"/>
      <c r="F212" s="101"/>
      <c r="G212" s="101"/>
      <c r="H212" s="101"/>
    </row>
    <row r="213" spans="1:8" x14ac:dyDescent="0.25">
      <c r="A213" s="100">
        <f t="shared" si="7"/>
        <v>45129</v>
      </c>
      <c r="B213" s="100" t="str">
        <f t="shared" si="6"/>
        <v/>
      </c>
      <c r="C213" s="101"/>
      <c r="D213" s="101"/>
      <c r="E213" s="101"/>
      <c r="F213" s="101"/>
      <c r="G213" s="101"/>
      <c r="H213" s="101"/>
    </row>
    <row r="214" spans="1:8" x14ac:dyDescent="0.25">
      <c r="A214" s="100">
        <f t="shared" si="7"/>
        <v>45130</v>
      </c>
      <c r="B214" s="100" t="str">
        <f t="shared" si="6"/>
        <v/>
      </c>
      <c r="C214" s="101"/>
      <c r="D214" s="101"/>
      <c r="E214" s="101"/>
      <c r="F214" s="101"/>
      <c r="G214" s="101"/>
      <c r="H214" s="101"/>
    </row>
    <row r="215" spans="1:8" x14ac:dyDescent="0.25">
      <c r="A215" s="100">
        <f t="shared" si="7"/>
        <v>45131</v>
      </c>
      <c r="B215" s="100" t="str">
        <f t="shared" si="6"/>
        <v/>
      </c>
      <c r="C215" s="101"/>
      <c r="D215" s="101"/>
      <c r="E215" s="101"/>
      <c r="F215" s="101"/>
      <c r="G215" s="101"/>
      <c r="H215" s="101"/>
    </row>
    <row r="216" spans="1:8" x14ac:dyDescent="0.25">
      <c r="A216" s="100">
        <f t="shared" si="7"/>
        <v>45132</v>
      </c>
      <c r="B216" s="100" t="str">
        <f t="shared" si="6"/>
        <v/>
      </c>
      <c r="C216" s="101"/>
      <c r="D216" s="101"/>
      <c r="E216" s="101"/>
      <c r="F216" s="101"/>
      <c r="G216" s="101"/>
      <c r="H216" s="101"/>
    </row>
    <row r="217" spans="1:8" x14ac:dyDescent="0.25">
      <c r="A217" s="100">
        <f t="shared" si="7"/>
        <v>45133</v>
      </c>
      <c r="B217" s="100" t="str">
        <f t="shared" si="6"/>
        <v>Mittwoch</v>
      </c>
      <c r="C217" s="101"/>
      <c r="D217" s="101"/>
      <c r="E217" s="101"/>
      <c r="F217" s="101"/>
      <c r="G217" s="101"/>
      <c r="H217" s="101"/>
    </row>
    <row r="218" spans="1:8" x14ac:dyDescent="0.25">
      <c r="A218" s="100">
        <f t="shared" si="7"/>
        <v>45134</v>
      </c>
      <c r="B218" s="100" t="str">
        <f t="shared" si="6"/>
        <v/>
      </c>
      <c r="C218" s="101"/>
      <c r="D218" s="101"/>
      <c r="E218" s="101"/>
      <c r="F218" s="101"/>
      <c r="G218" s="101"/>
      <c r="H218" s="101"/>
    </row>
    <row r="219" spans="1:8" x14ac:dyDescent="0.25">
      <c r="A219" s="100">
        <f t="shared" si="7"/>
        <v>45135</v>
      </c>
      <c r="B219" s="100" t="str">
        <f t="shared" si="6"/>
        <v/>
      </c>
      <c r="C219" s="101"/>
      <c r="D219" s="101"/>
      <c r="E219" s="101"/>
      <c r="F219" s="101"/>
      <c r="G219" s="101"/>
      <c r="H219" s="101"/>
    </row>
    <row r="220" spans="1:8" x14ac:dyDescent="0.25">
      <c r="A220" s="100">
        <f t="shared" si="7"/>
        <v>45136</v>
      </c>
      <c r="B220" s="100" t="str">
        <f t="shared" si="6"/>
        <v/>
      </c>
      <c r="C220" s="101"/>
      <c r="D220" s="101"/>
      <c r="E220" s="101"/>
      <c r="F220" s="101"/>
      <c r="G220" s="101"/>
      <c r="H220" s="101"/>
    </row>
    <row r="221" spans="1:8" x14ac:dyDescent="0.25">
      <c r="A221" s="100">
        <f t="shared" si="7"/>
        <v>45137</v>
      </c>
      <c r="B221" s="100" t="str">
        <f t="shared" si="6"/>
        <v/>
      </c>
      <c r="C221" s="101"/>
      <c r="D221" s="101"/>
      <c r="E221" s="101"/>
      <c r="F221" s="101"/>
      <c r="G221" s="101"/>
      <c r="H221" s="101"/>
    </row>
    <row r="222" spans="1:8" x14ac:dyDescent="0.25">
      <c r="A222" s="100">
        <f t="shared" si="7"/>
        <v>45138</v>
      </c>
      <c r="B222" s="100" t="str">
        <f t="shared" si="6"/>
        <v/>
      </c>
      <c r="C222" s="101"/>
      <c r="D222" s="101"/>
      <c r="E222" s="101"/>
      <c r="F222" s="101"/>
      <c r="G222" s="101"/>
      <c r="H222" s="101"/>
    </row>
    <row r="223" spans="1:8" x14ac:dyDescent="0.25">
      <c r="A223" s="100">
        <f t="shared" si="7"/>
        <v>45139</v>
      </c>
      <c r="B223" s="100" t="str">
        <f t="shared" si="6"/>
        <v/>
      </c>
      <c r="C223" s="101"/>
      <c r="D223" s="101"/>
      <c r="E223" s="101"/>
      <c r="F223" s="101"/>
      <c r="G223" s="101"/>
      <c r="H223" s="101"/>
    </row>
    <row r="224" spans="1:8" x14ac:dyDescent="0.25">
      <c r="A224" s="100">
        <f t="shared" si="7"/>
        <v>45140</v>
      </c>
      <c r="B224" s="100" t="str">
        <f t="shared" si="6"/>
        <v>Mittwoch</v>
      </c>
      <c r="C224" s="101"/>
      <c r="D224" s="101"/>
      <c r="E224" s="101"/>
      <c r="F224" s="101"/>
      <c r="G224" s="101"/>
      <c r="H224" s="101"/>
    </row>
    <row r="225" spans="1:8" x14ac:dyDescent="0.25">
      <c r="A225" s="100">
        <f t="shared" si="7"/>
        <v>45141</v>
      </c>
      <c r="B225" s="100" t="str">
        <f t="shared" si="6"/>
        <v/>
      </c>
      <c r="C225" s="101"/>
      <c r="D225" s="101"/>
      <c r="E225" s="101"/>
      <c r="F225" s="101"/>
      <c r="G225" s="101"/>
      <c r="H225" s="101"/>
    </row>
    <row r="226" spans="1:8" x14ac:dyDescent="0.25">
      <c r="A226" s="100">
        <f t="shared" si="7"/>
        <v>45142</v>
      </c>
      <c r="B226" s="100" t="str">
        <f t="shared" si="6"/>
        <v/>
      </c>
      <c r="C226" s="101"/>
      <c r="D226" s="101"/>
      <c r="E226" s="101"/>
      <c r="F226" s="101"/>
      <c r="G226" s="101"/>
      <c r="H226" s="101"/>
    </row>
    <row r="227" spans="1:8" x14ac:dyDescent="0.25">
      <c r="A227" s="100">
        <f t="shared" si="7"/>
        <v>45143</v>
      </c>
      <c r="B227" s="100" t="str">
        <f t="shared" si="6"/>
        <v/>
      </c>
      <c r="C227" s="101"/>
      <c r="D227" s="101"/>
      <c r="E227" s="101"/>
      <c r="F227" s="101"/>
      <c r="G227" s="101"/>
      <c r="H227" s="101"/>
    </row>
    <row r="228" spans="1:8" x14ac:dyDescent="0.25">
      <c r="A228" s="100">
        <f t="shared" si="7"/>
        <v>45144</v>
      </c>
      <c r="B228" s="100" t="str">
        <f t="shared" si="6"/>
        <v/>
      </c>
      <c r="C228" s="101"/>
      <c r="D228" s="101"/>
      <c r="E228" s="101"/>
      <c r="F228" s="101"/>
      <c r="G228" s="101"/>
      <c r="H228" s="101"/>
    </row>
    <row r="229" spans="1:8" x14ac:dyDescent="0.25">
      <c r="A229" s="100">
        <f t="shared" si="7"/>
        <v>45145</v>
      </c>
      <c r="B229" s="100" t="str">
        <f t="shared" si="6"/>
        <v/>
      </c>
      <c r="C229" s="101"/>
      <c r="D229" s="101"/>
      <c r="E229" s="101"/>
      <c r="F229" s="101"/>
      <c r="G229" s="101"/>
      <c r="H229" s="101"/>
    </row>
    <row r="230" spans="1:8" x14ac:dyDescent="0.25">
      <c r="A230" s="100">
        <f t="shared" si="7"/>
        <v>45146</v>
      </c>
      <c r="B230" s="100" t="str">
        <f t="shared" si="6"/>
        <v/>
      </c>
      <c r="C230" s="101"/>
      <c r="D230" s="101"/>
      <c r="E230" s="101"/>
      <c r="F230" s="101"/>
      <c r="G230" s="101"/>
      <c r="H230" s="101"/>
    </row>
    <row r="231" spans="1:8" x14ac:dyDescent="0.25">
      <c r="A231" s="100">
        <f t="shared" si="7"/>
        <v>45147</v>
      </c>
      <c r="B231" s="100" t="str">
        <f t="shared" si="6"/>
        <v>Mittwoch</v>
      </c>
      <c r="C231" s="101"/>
      <c r="D231" s="101"/>
      <c r="E231" s="101"/>
      <c r="F231" s="101"/>
      <c r="G231" s="101"/>
      <c r="H231" s="101"/>
    </row>
    <row r="232" spans="1:8" x14ac:dyDescent="0.25">
      <c r="A232" s="100">
        <f t="shared" si="7"/>
        <v>45148</v>
      </c>
      <c r="B232" s="100" t="str">
        <f t="shared" si="6"/>
        <v/>
      </c>
      <c r="C232" s="101"/>
      <c r="D232" s="101"/>
      <c r="E232" s="101"/>
      <c r="F232" s="101"/>
      <c r="G232" s="101"/>
      <c r="H232" s="101"/>
    </row>
    <row r="233" spans="1:8" x14ac:dyDescent="0.25">
      <c r="A233" s="100">
        <f t="shared" si="7"/>
        <v>45149</v>
      </c>
      <c r="B233" s="100" t="str">
        <f t="shared" si="6"/>
        <v/>
      </c>
      <c r="C233" s="101"/>
      <c r="D233" s="101"/>
      <c r="E233" s="101"/>
      <c r="F233" s="101"/>
      <c r="G233" s="101"/>
      <c r="H233" s="101"/>
    </row>
    <row r="234" spans="1:8" x14ac:dyDescent="0.25">
      <c r="A234" s="100">
        <f t="shared" si="7"/>
        <v>45150</v>
      </c>
      <c r="B234" s="100" t="str">
        <f t="shared" si="6"/>
        <v/>
      </c>
      <c r="C234" s="101"/>
      <c r="D234" s="101"/>
      <c r="E234" s="101"/>
      <c r="F234" s="101"/>
      <c r="G234" s="101"/>
      <c r="H234" s="101"/>
    </row>
    <row r="235" spans="1:8" x14ac:dyDescent="0.25">
      <c r="A235" s="100">
        <f t="shared" si="7"/>
        <v>45151</v>
      </c>
      <c r="B235" s="100" t="str">
        <f t="shared" si="6"/>
        <v/>
      </c>
      <c r="C235" s="101"/>
      <c r="D235" s="101"/>
      <c r="E235" s="101"/>
      <c r="F235" s="101"/>
      <c r="G235" s="101"/>
      <c r="H235" s="101"/>
    </row>
    <row r="236" spans="1:8" x14ac:dyDescent="0.25">
      <c r="A236" s="100">
        <f t="shared" si="7"/>
        <v>45152</v>
      </c>
      <c r="B236" s="100" t="str">
        <f t="shared" si="6"/>
        <v/>
      </c>
      <c r="C236" s="101"/>
      <c r="D236" s="101"/>
      <c r="E236" s="101"/>
      <c r="F236" s="101"/>
      <c r="G236" s="101"/>
      <c r="H236" s="101"/>
    </row>
    <row r="237" spans="1:8" x14ac:dyDescent="0.25">
      <c r="A237" s="100">
        <f t="shared" si="7"/>
        <v>45153</v>
      </c>
      <c r="B237" s="100" t="str">
        <f t="shared" si="6"/>
        <v/>
      </c>
      <c r="C237" s="101"/>
      <c r="D237" s="101"/>
      <c r="E237" s="101"/>
      <c r="F237" s="101"/>
      <c r="G237" s="101"/>
      <c r="H237" s="101"/>
    </row>
    <row r="238" spans="1:8" x14ac:dyDescent="0.25">
      <c r="A238" s="100">
        <f t="shared" si="7"/>
        <v>45154</v>
      </c>
      <c r="B238" s="100" t="str">
        <f t="shared" si="6"/>
        <v>Mittwoch</v>
      </c>
      <c r="C238" s="101"/>
      <c r="D238" s="101"/>
      <c r="E238" s="101"/>
      <c r="F238" s="101"/>
      <c r="G238" s="101"/>
      <c r="H238" s="101"/>
    </row>
    <row r="239" spans="1:8" x14ac:dyDescent="0.25">
      <c r="A239" s="100">
        <f t="shared" si="7"/>
        <v>45155</v>
      </c>
      <c r="B239" s="100" t="str">
        <f t="shared" si="6"/>
        <v/>
      </c>
      <c r="C239" s="101"/>
      <c r="D239" s="101"/>
      <c r="E239" s="101"/>
      <c r="F239" s="101"/>
      <c r="G239" s="101"/>
      <c r="H239" s="101"/>
    </row>
    <row r="240" spans="1:8" x14ac:dyDescent="0.25">
      <c r="A240" s="100">
        <f t="shared" si="7"/>
        <v>45156</v>
      </c>
      <c r="B240" s="100" t="str">
        <f t="shared" si="6"/>
        <v/>
      </c>
      <c r="C240" s="101"/>
      <c r="D240" s="101"/>
      <c r="E240" s="101"/>
      <c r="F240" s="101"/>
      <c r="G240" s="101"/>
      <c r="H240" s="101"/>
    </row>
    <row r="241" spans="1:8" x14ac:dyDescent="0.25">
      <c r="A241" s="100">
        <f t="shared" si="7"/>
        <v>45157</v>
      </c>
      <c r="B241" s="100" t="str">
        <f t="shared" si="6"/>
        <v/>
      </c>
      <c r="C241" s="101"/>
      <c r="D241" s="101"/>
      <c r="E241" s="101"/>
      <c r="F241" s="101"/>
      <c r="G241" s="101"/>
      <c r="H241" s="101"/>
    </row>
    <row r="242" spans="1:8" x14ac:dyDescent="0.25">
      <c r="A242" s="100">
        <f t="shared" si="7"/>
        <v>45158</v>
      </c>
      <c r="B242" s="100" t="str">
        <f t="shared" si="6"/>
        <v/>
      </c>
      <c r="C242" s="101"/>
      <c r="D242" s="101"/>
      <c r="E242" s="101"/>
      <c r="F242" s="101"/>
      <c r="G242" s="101"/>
      <c r="H242" s="101"/>
    </row>
    <row r="243" spans="1:8" x14ac:dyDescent="0.25">
      <c r="A243" s="100">
        <f t="shared" si="7"/>
        <v>45159</v>
      </c>
      <c r="B243" s="100" t="str">
        <f t="shared" si="6"/>
        <v/>
      </c>
      <c r="C243" s="101"/>
      <c r="D243" s="101"/>
      <c r="E243" s="101"/>
      <c r="F243" s="101"/>
      <c r="G243" s="101"/>
      <c r="H243" s="101"/>
    </row>
    <row r="244" spans="1:8" x14ac:dyDescent="0.25">
      <c r="A244" s="100">
        <f t="shared" si="7"/>
        <v>45160</v>
      </c>
      <c r="B244" s="100" t="str">
        <f t="shared" si="6"/>
        <v/>
      </c>
      <c r="C244" s="101"/>
      <c r="D244" s="101"/>
      <c r="E244" s="101"/>
      <c r="F244" s="101"/>
      <c r="G244" s="101"/>
      <c r="H244" s="101"/>
    </row>
    <row r="245" spans="1:8" x14ac:dyDescent="0.25">
      <c r="A245" s="100">
        <f t="shared" si="7"/>
        <v>45161</v>
      </c>
      <c r="B245" s="100" t="str">
        <f t="shared" si="6"/>
        <v>Mittwoch</v>
      </c>
      <c r="C245" s="101"/>
      <c r="D245" s="101"/>
      <c r="E245" s="101"/>
      <c r="F245" s="101"/>
      <c r="G245" s="101"/>
      <c r="H245" s="101"/>
    </row>
    <row r="246" spans="1:8" x14ac:dyDescent="0.25">
      <c r="A246" s="100">
        <f t="shared" si="7"/>
        <v>45162</v>
      </c>
      <c r="B246" s="100" t="str">
        <f t="shared" si="6"/>
        <v/>
      </c>
      <c r="C246" s="101"/>
      <c r="D246" s="101"/>
      <c r="E246" s="101"/>
      <c r="F246" s="101"/>
      <c r="G246" s="101"/>
      <c r="H246" s="101"/>
    </row>
    <row r="247" spans="1:8" x14ac:dyDescent="0.25">
      <c r="A247" s="100">
        <f t="shared" si="7"/>
        <v>45163</v>
      </c>
      <c r="B247" s="100" t="str">
        <f t="shared" si="6"/>
        <v/>
      </c>
      <c r="C247" s="101"/>
      <c r="D247" s="101"/>
      <c r="E247" s="101"/>
      <c r="F247" s="101"/>
      <c r="G247" s="101"/>
      <c r="H247" s="101"/>
    </row>
    <row r="248" spans="1:8" x14ac:dyDescent="0.25">
      <c r="A248" s="100">
        <f t="shared" si="7"/>
        <v>45164</v>
      </c>
      <c r="B248" s="100" t="str">
        <f t="shared" si="6"/>
        <v/>
      </c>
      <c r="C248" s="101"/>
      <c r="D248" s="101"/>
      <c r="E248" s="101"/>
      <c r="F248" s="101"/>
      <c r="G248" s="101"/>
      <c r="H248" s="101"/>
    </row>
    <row r="249" spans="1:8" x14ac:dyDescent="0.25">
      <c r="A249" s="100">
        <f t="shared" si="7"/>
        <v>45165</v>
      </c>
      <c r="B249" s="100" t="str">
        <f t="shared" si="6"/>
        <v/>
      </c>
      <c r="C249" s="101"/>
      <c r="D249" s="101"/>
      <c r="E249" s="101"/>
      <c r="F249" s="101"/>
      <c r="G249" s="101"/>
      <c r="H249" s="101"/>
    </row>
    <row r="250" spans="1:8" x14ac:dyDescent="0.25">
      <c r="A250" s="100">
        <f t="shared" si="7"/>
        <v>45166</v>
      </c>
      <c r="B250" s="100" t="str">
        <f t="shared" si="6"/>
        <v/>
      </c>
      <c r="C250" s="101"/>
      <c r="D250" s="101"/>
      <c r="E250" s="101"/>
      <c r="F250" s="101"/>
      <c r="G250" s="101"/>
      <c r="H250" s="101"/>
    </row>
    <row r="251" spans="1:8" x14ac:dyDescent="0.25">
      <c r="A251" s="100">
        <f t="shared" si="7"/>
        <v>45167</v>
      </c>
      <c r="B251" s="100" t="str">
        <f t="shared" si="6"/>
        <v/>
      </c>
      <c r="C251" s="101"/>
      <c r="D251" s="101"/>
      <c r="E251" s="101"/>
      <c r="F251" s="101"/>
      <c r="G251" s="101"/>
      <c r="H251" s="101"/>
    </row>
    <row r="252" spans="1:8" x14ac:dyDescent="0.25">
      <c r="A252" s="100">
        <f t="shared" si="7"/>
        <v>45168</v>
      </c>
      <c r="B252" s="100" t="str">
        <f t="shared" si="6"/>
        <v>Mittwoch</v>
      </c>
      <c r="C252" s="101"/>
      <c r="D252" s="101"/>
      <c r="E252" s="101"/>
      <c r="F252" s="101"/>
      <c r="G252" s="101"/>
      <c r="H252" s="101"/>
    </row>
    <row r="253" spans="1:8" x14ac:dyDescent="0.25">
      <c r="A253" s="100">
        <f t="shared" si="7"/>
        <v>45169</v>
      </c>
      <c r="B253" s="100" t="str">
        <f t="shared" si="6"/>
        <v/>
      </c>
      <c r="C253" s="101"/>
      <c r="D253" s="101"/>
      <c r="E253" s="101"/>
      <c r="F253" s="101"/>
      <c r="G253" s="101"/>
      <c r="H253" s="101"/>
    </row>
    <row r="254" spans="1:8" x14ac:dyDescent="0.25">
      <c r="A254" s="100">
        <f t="shared" si="7"/>
        <v>45170</v>
      </c>
      <c r="B254" s="100" t="str">
        <f t="shared" si="6"/>
        <v/>
      </c>
      <c r="C254" s="101"/>
      <c r="D254" s="101"/>
      <c r="E254" s="101"/>
      <c r="F254" s="101"/>
      <c r="G254" s="101"/>
      <c r="H254" s="101"/>
    </row>
    <row r="255" spans="1:8" x14ac:dyDescent="0.25">
      <c r="A255" s="100">
        <f t="shared" si="7"/>
        <v>45171</v>
      </c>
      <c r="B255" s="100" t="str">
        <f t="shared" si="6"/>
        <v/>
      </c>
      <c r="C255" s="101"/>
      <c r="D255" s="101"/>
      <c r="E255" s="101"/>
      <c r="F255" s="101"/>
      <c r="G255" s="101"/>
      <c r="H255" s="101"/>
    </row>
    <row r="256" spans="1:8" x14ac:dyDescent="0.25">
      <c r="A256" s="100">
        <f t="shared" si="7"/>
        <v>45172</v>
      </c>
      <c r="B256" s="100" t="str">
        <f t="shared" si="6"/>
        <v/>
      </c>
      <c r="C256" s="101"/>
      <c r="D256" s="101"/>
      <c r="E256" s="101"/>
      <c r="F256" s="101"/>
      <c r="G256" s="101"/>
      <c r="H256" s="101"/>
    </row>
    <row r="257" spans="1:8" x14ac:dyDescent="0.25">
      <c r="A257" s="100">
        <f t="shared" si="7"/>
        <v>45173</v>
      </c>
      <c r="B257" s="100" t="str">
        <f t="shared" si="6"/>
        <v/>
      </c>
      <c r="C257" s="101"/>
      <c r="D257" s="101"/>
      <c r="E257" s="101"/>
      <c r="F257" s="101"/>
      <c r="G257" s="101"/>
      <c r="H257" s="101"/>
    </row>
    <row r="258" spans="1:8" x14ac:dyDescent="0.25">
      <c r="A258" s="100">
        <f t="shared" si="7"/>
        <v>45174</v>
      </c>
      <c r="B258" s="100" t="str">
        <f t="shared" si="6"/>
        <v/>
      </c>
      <c r="C258" s="101"/>
      <c r="D258" s="101"/>
      <c r="E258" s="101"/>
      <c r="F258" s="101"/>
      <c r="G258" s="101"/>
      <c r="H258" s="101"/>
    </row>
    <row r="259" spans="1:8" x14ac:dyDescent="0.25">
      <c r="A259" s="100">
        <f t="shared" si="7"/>
        <v>45175</v>
      </c>
      <c r="B259" s="100" t="str">
        <f t="shared" si="6"/>
        <v>Mittwoch</v>
      </c>
      <c r="C259" s="101"/>
      <c r="D259" s="101"/>
      <c r="E259" s="101"/>
      <c r="F259" s="101"/>
      <c r="G259" s="101"/>
      <c r="H259" s="101"/>
    </row>
    <row r="260" spans="1:8" x14ac:dyDescent="0.25">
      <c r="A260" s="100">
        <f t="shared" si="7"/>
        <v>45176</v>
      </c>
      <c r="B260" s="100" t="str">
        <f t="shared" si="6"/>
        <v/>
      </c>
      <c r="C260" s="101"/>
      <c r="D260" s="101"/>
      <c r="E260" s="101"/>
      <c r="F260" s="101"/>
      <c r="G260" s="101"/>
      <c r="H260" s="101"/>
    </row>
    <row r="261" spans="1:8" x14ac:dyDescent="0.25">
      <c r="A261" s="100">
        <f t="shared" si="7"/>
        <v>45177</v>
      </c>
      <c r="B261" s="100" t="str">
        <f t="shared" si="6"/>
        <v/>
      </c>
      <c r="C261" s="101"/>
      <c r="D261" s="101"/>
      <c r="E261" s="101"/>
      <c r="F261" s="101"/>
      <c r="G261" s="101"/>
      <c r="H261" s="101"/>
    </row>
    <row r="262" spans="1:8" x14ac:dyDescent="0.25">
      <c r="A262" s="100">
        <f t="shared" si="7"/>
        <v>45178</v>
      </c>
      <c r="B262" s="100" t="str">
        <f t="shared" si="6"/>
        <v/>
      </c>
      <c r="C262" s="101"/>
      <c r="D262" s="101"/>
      <c r="E262" s="101"/>
      <c r="F262" s="101"/>
      <c r="G262" s="101"/>
      <c r="H262" s="101"/>
    </row>
    <row r="263" spans="1:8" x14ac:dyDescent="0.25">
      <c r="A263" s="100">
        <f t="shared" si="7"/>
        <v>45179</v>
      </c>
      <c r="B263" s="100" t="str">
        <f t="shared" si="6"/>
        <v/>
      </c>
      <c r="C263" s="101"/>
      <c r="D263" s="101"/>
      <c r="E263" s="101"/>
      <c r="F263" s="101"/>
      <c r="G263" s="101"/>
      <c r="H263" s="101"/>
    </row>
    <row r="264" spans="1:8" x14ac:dyDescent="0.25">
      <c r="A264" s="100">
        <f t="shared" si="7"/>
        <v>45180</v>
      </c>
      <c r="B264" s="100" t="str">
        <f t="shared" si="6"/>
        <v/>
      </c>
      <c r="C264" s="101"/>
      <c r="D264" s="101"/>
      <c r="E264" s="101"/>
      <c r="F264" s="101"/>
      <c r="G264" s="101"/>
      <c r="H264" s="101"/>
    </row>
    <row r="265" spans="1:8" x14ac:dyDescent="0.25">
      <c r="A265" s="100">
        <f t="shared" si="7"/>
        <v>45181</v>
      </c>
      <c r="B265" s="100" t="str">
        <f t="shared" si="6"/>
        <v/>
      </c>
      <c r="C265" s="101"/>
      <c r="D265" s="101"/>
      <c r="E265" s="101"/>
      <c r="F265" s="101"/>
      <c r="G265" s="101"/>
      <c r="H265" s="101"/>
    </row>
    <row r="266" spans="1:8" x14ac:dyDescent="0.25">
      <c r="A266" s="100">
        <f t="shared" si="7"/>
        <v>45182</v>
      </c>
      <c r="B266" s="100" t="str">
        <f t="shared" si="6"/>
        <v>Mittwoch</v>
      </c>
      <c r="C266" s="101"/>
      <c r="D266" s="101"/>
      <c r="E266" s="101"/>
      <c r="F266" s="101"/>
      <c r="G266" s="101"/>
      <c r="H266" s="101"/>
    </row>
    <row r="267" spans="1:8" x14ac:dyDescent="0.25">
      <c r="A267" s="100">
        <f t="shared" si="7"/>
        <v>45183</v>
      </c>
      <c r="B267" s="100" t="str">
        <f t="shared" si="6"/>
        <v/>
      </c>
      <c r="C267" s="101"/>
      <c r="D267" s="101"/>
      <c r="E267" s="101"/>
      <c r="F267" s="101"/>
      <c r="G267" s="101"/>
      <c r="H267" s="101"/>
    </row>
    <row r="268" spans="1:8" x14ac:dyDescent="0.25">
      <c r="A268" s="100">
        <f t="shared" si="7"/>
        <v>45184</v>
      </c>
      <c r="B268" s="100" t="str">
        <f t="shared" ref="B268:B331" si="8">IF(A268="","",IF(WEEKDAY(A268)=4,"Mittwoch",IF(MONTH(A268)&amp;DAY(A268)="1015","Test","")))</f>
        <v/>
      </c>
      <c r="C268" s="101"/>
      <c r="D268" s="101"/>
      <c r="E268" s="101"/>
      <c r="F268" s="101"/>
      <c r="G268" s="101"/>
      <c r="H268" s="101"/>
    </row>
    <row r="269" spans="1:8" x14ac:dyDescent="0.25">
      <c r="A269" s="100">
        <f t="shared" ref="A269:A332" si="9">A268+1</f>
        <v>45185</v>
      </c>
      <c r="B269" s="100" t="str">
        <f t="shared" si="8"/>
        <v/>
      </c>
      <c r="C269" s="101"/>
      <c r="D269" s="101"/>
      <c r="E269" s="101"/>
      <c r="F269" s="101"/>
      <c r="G269" s="101"/>
      <c r="H269" s="101"/>
    </row>
    <row r="270" spans="1:8" x14ac:dyDescent="0.25">
      <c r="A270" s="100">
        <f t="shared" si="9"/>
        <v>45186</v>
      </c>
      <c r="B270" s="100" t="str">
        <f t="shared" si="8"/>
        <v/>
      </c>
      <c r="C270" s="101"/>
      <c r="D270" s="101"/>
      <c r="E270" s="101"/>
      <c r="F270" s="101"/>
      <c r="G270" s="101"/>
      <c r="H270" s="101"/>
    </row>
    <row r="271" spans="1:8" x14ac:dyDescent="0.25">
      <c r="A271" s="100">
        <f t="shared" si="9"/>
        <v>45187</v>
      </c>
      <c r="B271" s="100" t="str">
        <f t="shared" si="8"/>
        <v/>
      </c>
      <c r="C271" s="101"/>
      <c r="D271" s="101"/>
      <c r="E271" s="101"/>
      <c r="F271" s="101"/>
      <c r="G271" s="101"/>
      <c r="H271" s="101"/>
    </row>
    <row r="272" spans="1:8" x14ac:dyDescent="0.25">
      <c r="A272" s="100">
        <f t="shared" si="9"/>
        <v>45188</v>
      </c>
      <c r="B272" s="100" t="str">
        <f t="shared" si="8"/>
        <v/>
      </c>
      <c r="C272" s="101"/>
      <c r="D272" s="101"/>
      <c r="E272" s="101"/>
      <c r="F272" s="101"/>
      <c r="G272" s="101"/>
      <c r="H272" s="101"/>
    </row>
    <row r="273" spans="1:8" x14ac:dyDescent="0.25">
      <c r="A273" s="100">
        <f t="shared" si="9"/>
        <v>45189</v>
      </c>
      <c r="B273" s="100" t="str">
        <f t="shared" si="8"/>
        <v>Mittwoch</v>
      </c>
      <c r="C273" s="101"/>
      <c r="D273" s="101"/>
      <c r="E273" s="101"/>
      <c r="F273" s="101"/>
      <c r="G273" s="101"/>
      <c r="H273" s="101"/>
    </row>
    <row r="274" spans="1:8" x14ac:dyDescent="0.25">
      <c r="A274" s="100">
        <f t="shared" si="9"/>
        <v>45190</v>
      </c>
      <c r="B274" s="100" t="str">
        <f t="shared" si="8"/>
        <v/>
      </c>
      <c r="C274" s="101"/>
      <c r="D274" s="101"/>
      <c r="E274" s="101"/>
      <c r="F274" s="101"/>
      <c r="G274" s="101"/>
      <c r="H274" s="101"/>
    </row>
    <row r="275" spans="1:8" x14ac:dyDescent="0.25">
      <c r="A275" s="100">
        <f t="shared" si="9"/>
        <v>45191</v>
      </c>
      <c r="B275" s="100" t="str">
        <f t="shared" si="8"/>
        <v/>
      </c>
      <c r="C275" s="101"/>
      <c r="D275" s="101"/>
      <c r="E275" s="101"/>
      <c r="F275" s="101"/>
      <c r="G275" s="101"/>
      <c r="H275" s="101"/>
    </row>
    <row r="276" spans="1:8" x14ac:dyDescent="0.25">
      <c r="A276" s="100">
        <f t="shared" si="9"/>
        <v>45192</v>
      </c>
      <c r="B276" s="100" t="str">
        <f t="shared" si="8"/>
        <v/>
      </c>
      <c r="C276" s="101"/>
      <c r="D276" s="101"/>
      <c r="E276" s="101"/>
      <c r="F276" s="101"/>
      <c r="G276" s="101"/>
      <c r="H276" s="101"/>
    </row>
    <row r="277" spans="1:8" x14ac:dyDescent="0.25">
      <c r="A277" s="100">
        <f t="shared" si="9"/>
        <v>45193</v>
      </c>
      <c r="B277" s="100" t="str">
        <f t="shared" si="8"/>
        <v/>
      </c>
      <c r="C277" s="101"/>
      <c r="D277" s="101"/>
      <c r="E277" s="101"/>
      <c r="F277" s="101"/>
      <c r="G277" s="101"/>
      <c r="H277" s="101"/>
    </row>
    <row r="278" spans="1:8" x14ac:dyDescent="0.25">
      <c r="A278" s="100">
        <f t="shared" si="9"/>
        <v>45194</v>
      </c>
      <c r="B278" s="100" t="str">
        <f t="shared" si="8"/>
        <v/>
      </c>
      <c r="C278" s="101"/>
      <c r="D278" s="101"/>
      <c r="E278" s="101"/>
      <c r="F278" s="101"/>
      <c r="G278" s="101"/>
      <c r="H278" s="101"/>
    </row>
    <row r="279" spans="1:8" x14ac:dyDescent="0.25">
      <c r="A279" s="100">
        <f t="shared" si="9"/>
        <v>45195</v>
      </c>
      <c r="B279" s="100" t="str">
        <f t="shared" si="8"/>
        <v/>
      </c>
      <c r="C279" s="101"/>
      <c r="D279" s="101"/>
      <c r="E279" s="101"/>
      <c r="F279" s="101"/>
      <c r="G279" s="101"/>
      <c r="H279" s="101"/>
    </row>
    <row r="280" spans="1:8" x14ac:dyDescent="0.25">
      <c r="A280" s="100">
        <f t="shared" si="9"/>
        <v>45196</v>
      </c>
      <c r="B280" s="100" t="str">
        <f t="shared" si="8"/>
        <v>Mittwoch</v>
      </c>
      <c r="C280" s="101"/>
      <c r="D280" s="101"/>
      <c r="E280" s="101"/>
      <c r="F280" s="101"/>
      <c r="G280" s="101"/>
      <c r="H280" s="101"/>
    </row>
    <row r="281" spans="1:8" x14ac:dyDescent="0.25">
      <c r="A281" s="100">
        <f t="shared" si="9"/>
        <v>45197</v>
      </c>
      <c r="B281" s="100" t="str">
        <f t="shared" si="8"/>
        <v/>
      </c>
      <c r="C281" s="101"/>
      <c r="D281" s="101"/>
      <c r="E281" s="101"/>
      <c r="F281" s="101"/>
      <c r="G281" s="101"/>
      <c r="H281" s="101"/>
    </row>
    <row r="282" spans="1:8" x14ac:dyDescent="0.25">
      <c r="A282" s="100">
        <f t="shared" si="9"/>
        <v>45198</v>
      </c>
      <c r="B282" s="100" t="str">
        <f t="shared" si="8"/>
        <v/>
      </c>
      <c r="C282" s="101"/>
      <c r="D282" s="101"/>
      <c r="E282" s="101"/>
      <c r="F282" s="101"/>
      <c r="G282" s="101"/>
      <c r="H282" s="101"/>
    </row>
    <row r="283" spans="1:8" x14ac:dyDescent="0.25">
      <c r="A283" s="100">
        <f t="shared" si="9"/>
        <v>45199</v>
      </c>
      <c r="B283" s="100" t="str">
        <f t="shared" si="8"/>
        <v/>
      </c>
      <c r="C283" s="101"/>
      <c r="D283" s="101"/>
      <c r="E283" s="101"/>
      <c r="F283" s="101"/>
      <c r="G283" s="101"/>
      <c r="H283" s="101"/>
    </row>
    <row r="284" spans="1:8" x14ac:dyDescent="0.25">
      <c r="A284" s="100">
        <f t="shared" si="9"/>
        <v>45200</v>
      </c>
      <c r="B284" s="100" t="str">
        <f t="shared" si="8"/>
        <v/>
      </c>
      <c r="C284" s="101"/>
      <c r="D284" s="101"/>
      <c r="E284" s="101"/>
      <c r="F284" s="101"/>
      <c r="G284" s="101"/>
      <c r="H284" s="101"/>
    </row>
    <row r="285" spans="1:8" x14ac:dyDescent="0.25">
      <c r="A285" s="100">
        <f t="shared" si="9"/>
        <v>45201</v>
      </c>
      <c r="B285" s="100" t="str">
        <f t="shared" si="8"/>
        <v/>
      </c>
      <c r="C285" s="101"/>
      <c r="D285" s="101"/>
      <c r="E285" s="101"/>
      <c r="F285" s="101"/>
      <c r="G285" s="101"/>
      <c r="H285" s="101"/>
    </row>
    <row r="286" spans="1:8" x14ac:dyDescent="0.25">
      <c r="A286" s="100">
        <f t="shared" si="9"/>
        <v>45202</v>
      </c>
      <c r="B286" s="100" t="str">
        <f t="shared" si="8"/>
        <v/>
      </c>
      <c r="C286" s="101"/>
      <c r="D286" s="101"/>
      <c r="E286" s="101"/>
      <c r="F286" s="101"/>
      <c r="G286" s="101"/>
      <c r="H286" s="101"/>
    </row>
    <row r="287" spans="1:8" x14ac:dyDescent="0.25">
      <c r="A287" s="100">
        <f t="shared" si="9"/>
        <v>45203</v>
      </c>
      <c r="B287" s="100" t="str">
        <f t="shared" si="8"/>
        <v>Mittwoch</v>
      </c>
      <c r="C287" s="101"/>
      <c r="D287" s="101"/>
      <c r="E287" s="101"/>
      <c r="F287" s="101"/>
      <c r="G287" s="101"/>
      <c r="H287" s="101"/>
    </row>
    <row r="288" spans="1:8" x14ac:dyDescent="0.25">
      <c r="A288" s="100">
        <f t="shared" si="9"/>
        <v>45204</v>
      </c>
      <c r="B288" s="100" t="str">
        <f t="shared" si="8"/>
        <v/>
      </c>
      <c r="C288" s="101"/>
      <c r="D288" s="101"/>
      <c r="E288" s="101"/>
      <c r="F288" s="101"/>
      <c r="G288" s="101"/>
      <c r="H288" s="101"/>
    </row>
    <row r="289" spans="1:8" x14ac:dyDescent="0.25">
      <c r="A289" s="100">
        <f t="shared" si="9"/>
        <v>45205</v>
      </c>
      <c r="B289" s="100" t="str">
        <f t="shared" si="8"/>
        <v/>
      </c>
      <c r="C289" s="101"/>
      <c r="D289" s="101"/>
      <c r="E289" s="101"/>
      <c r="F289" s="101"/>
      <c r="G289" s="101"/>
      <c r="H289" s="101"/>
    </row>
    <row r="290" spans="1:8" x14ac:dyDescent="0.25">
      <c r="A290" s="100">
        <f t="shared" si="9"/>
        <v>45206</v>
      </c>
      <c r="B290" s="100" t="str">
        <f t="shared" si="8"/>
        <v/>
      </c>
      <c r="C290" s="101"/>
      <c r="D290" s="101"/>
      <c r="E290" s="101"/>
      <c r="F290" s="101"/>
      <c r="G290" s="101"/>
      <c r="H290" s="101"/>
    </row>
    <row r="291" spans="1:8" x14ac:dyDescent="0.25">
      <c r="A291" s="100">
        <f t="shared" si="9"/>
        <v>45207</v>
      </c>
      <c r="B291" s="100" t="str">
        <f t="shared" si="8"/>
        <v/>
      </c>
      <c r="C291" s="101"/>
      <c r="D291" s="101"/>
      <c r="E291" s="101"/>
      <c r="F291" s="101"/>
      <c r="G291" s="101"/>
      <c r="H291" s="101"/>
    </row>
    <row r="292" spans="1:8" x14ac:dyDescent="0.25">
      <c r="A292" s="100">
        <f t="shared" si="9"/>
        <v>45208</v>
      </c>
      <c r="B292" s="100" t="str">
        <f t="shared" si="8"/>
        <v/>
      </c>
      <c r="C292" s="101"/>
      <c r="D292" s="101"/>
      <c r="E292" s="101"/>
      <c r="F292" s="101"/>
      <c r="G292" s="101"/>
      <c r="H292" s="101"/>
    </row>
    <row r="293" spans="1:8" x14ac:dyDescent="0.25">
      <c r="A293" s="100">
        <f t="shared" si="9"/>
        <v>45209</v>
      </c>
      <c r="B293" s="100" t="str">
        <f t="shared" si="8"/>
        <v/>
      </c>
      <c r="C293" s="101"/>
      <c r="D293" s="101"/>
      <c r="E293" s="101"/>
      <c r="F293" s="101"/>
      <c r="G293" s="101"/>
      <c r="H293" s="101"/>
    </row>
    <row r="294" spans="1:8" x14ac:dyDescent="0.25">
      <c r="A294" s="100">
        <f t="shared" si="9"/>
        <v>45210</v>
      </c>
      <c r="B294" s="100" t="str">
        <f t="shared" si="8"/>
        <v>Mittwoch</v>
      </c>
      <c r="C294" s="101"/>
      <c r="D294" s="101"/>
      <c r="E294" s="101"/>
      <c r="F294" s="101"/>
      <c r="G294" s="101"/>
      <c r="H294" s="101"/>
    </row>
    <row r="295" spans="1:8" x14ac:dyDescent="0.25">
      <c r="A295" s="100">
        <f t="shared" si="9"/>
        <v>45211</v>
      </c>
      <c r="B295" s="100" t="str">
        <f t="shared" si="8"/>
        <v/>
      </c>
      <c r="C295" s="101"/>
      <c r="D295" s="101"/>
      <c r="E295" s="101"/>
      <c r="F295" s="101"/>
      <c r="G295" s="101"/>
      <c r="H295" s="101"/>
    </row>
    <row r="296" spans="1:8" x14ac:dyDescent="0.25">
      <c r="A296" s="100">
        <f t="shared" si="9"/>
        <v>45212</v>
      </c>
      <c r="B296" s="100" t="str">
        <f t="shared" si="8"/>
        <v/>
      </c>
      <c r="C296" s="101"/>
      <c r="D296" s="101"/>
      <c r="E296" s="101"/>
      <c r="F296" s="101"/>
      <c r="G296" s="101"/>
      <c r="H296" s="101"/>
    </row>
    <row r="297" spans="1:8" x14ac:dyDescent="0.25">
      <c r="A297" s="100">
        <f t="shared" si="9"/>
        <v>45213</v>
      </c>
      <c r="B297" s="100" t="str">
        <f t="shared" si="8"/>
        <v/>
      </c>
      <c r="C297" s="101"/>
      <c r="D297" s="101"/>
      <c r="E297" s="101"/>
      <c r="F297" s="101"/>
      <c r="G297" s="101"/>
      <c r="H297" s="101"/>
    </row>
    <row r="298" spans="1:8" x14ac:dyDescent="0.25">
      <c r="A298" s="100">
        <f t="shared" si="9"/>
        <v>45214</v>
      </c>
      <c r="B298" s="100" t="str">
        <f t="shared" si="8"/>
        <v>Test</v>
      </c>
      <c r="C298" s="101"/>
      <c r="D298" s="101"/>
      <c r="E298" s="101"/>
      <c r="F298" s="101"/>
      <c r="G298" s="101"/>
      <c r="H298" s="101"/>
    </row>
    <row r="299" spans="1:8" x14ac:dyDescent="0.25">
      <c r="A299" s="100">
        <f t="shared" si="9"/>
        <v>45215</v>
      </c>
      <c r="B299" s="100" t="str">
        <f t="shared" si="8"/>
        <v/>
      </c>
      <c r="C299" s="101"/>
      <c r="D299" s="101"/>
      <c r="E299" s="101"/>
      <c r="F299" s="101"/>
      <c r="G299" s="101"/>
      <c r="H299" s="101"/>
    </row>
    <row r="300" spans="1:8" x14ac:dyDescent="0.25">
      <c r="A300" s="100">
        <f t="shared" si="9"/>
        <v>45216</v>
      </c>
      <c r="B300" s="100" t="str">
        <f t="shared" si="8"/>
        <v/>
      </c>
      <c r="C300" s="101"/>
      <c r="D300" s="101"/>
      <c r="E300" s="101"/>
      <c r="F300" s="101"/>
      <c r="G300" s="101"/>
      <c r="H300" s="101"/>
    </row>
    <row r="301" spans="1:8" x14ac:dyDescent="0.25">
      <c r="A301" s="100">
        <f t="shared" si="9"/>
        <v>45217</v>
      </c>
      <c r="B301" s="100" t="str">
        <f t="shared" si="8"/>
        <v>Mittwoch</v>
      </c>
      <c r="C301" s="101"/>
      <c r="D301" s="101"/>
      <c r="E301" s="101"/>
      <c r="F301" s="101"/>
      <c r="G301" s="101"/>
      <c r="H301" s="101"/>
    </row>
    <row r="302" spans="1:8" x14ac:dyDescent="0.25">
      <c r="A302" s="100">
        <f t="shared" si="9"/>
        <v>45218</v>
      </c>
      <c r="B302" s="100" t="str">
        <f t="shared" si="8"/>
        <v/>
      </c>
      <c r="C302" s="101"/>
      <c r="D302" s="101"/>
      <c r="E302" s="101"/>
      <c r="F302" s="101"/>
      <c r="G302" s="101"/>
      <c r="H302" s="101"/>
    </row>
    <row r="303" spans="1:8" x14ac:dyDescent="0.25">
      <c r="A303" s="100">
        <f t="shared" si="9"/>
        <v>45219</v>
      </c>
      <c r="B303" s="100" t="str">
        <f t="shared" si="8"/>
        <v/>
      </c>
      <c r="C303" s="101"/>
      <c r="D303" s="101"/>
      <c r="E303" s="101"/>
      <c r="F303" s="101"/>
      <c r="G303" s="101"/>
      <c r="H303" s="101"/>
    </row>
    <row r="304" spans="1:8" x14ac:dyDescent="0.25">
      <c r="A304" s="100">
        <f t="shared" si="9"/>
        <v>45220</v>
      </c>
      <c r="B304" s="100" t="str">
        <f t="shared" si="8"/>
        <v/>
      </c>
      <c r="C304" s="101"/>
      <c r="D304" s="101"/>
      <c r="E304" s="101"/>
      <c r="F304" s="101"/>
      <c r="G304" s="101"/>
      <c r="H304" s="101"/>
    </row>
    <row r="305" spans="1:8" x14ac:dyDescent="0.25">
      <c r="A305" s="100">
        <f t="shared" si="9"/>
        <v>45221</v>
      </c>
      <c r="B305" s="100" t="str">
        <f t="shared" si="8"/>
        <v/>
      </c>
      <c r="C305" s="101"/>
      <c r="D305" s="101"/>
      <c r="E305" s="101"/>
      <c r="F305" s="101"/>
      <c r="G305" s="101"/>
      <c r="H305" s="101"/>
    </row>
    <row r="306" spans="1:8" x14ac:dyDescent="0.25">
      <c r="A306" s="100">
        <f t="shared" si="9"/>
        <v>45222</v>
      </c>
      <c r="B306" s="100" t="str">
        <f t="shared" si="8"/>
        <v/>
      </c>
      <c r="C306" s="101"/>
      <c r="D306" s="101"/>
      <c r="E306" s="101"/>
      <c r="F306" s="101"/>
      <c r="G306" s="101"/>
      <c r="H306" s="101"/>
    </row>
    <row r="307" spans="1:8" x14ac:dyDescent="0.25">
      <c r="A307" s="100">
        <f t="shared" si="9"/>
        <v>45223</v>
      </c>
      <c r="B307" s="100" t="str">
        <f t="shared" si="8"/>
        <v/>
      </c>
      <c r="C307" s="101"/>
      <c r="D307" s="101"/>
      <c r="E307" s="101"/>
      <c r="F307" s="101"/>
      <c r="G307" s="101"/>
      <c r="H307" s="101"/>
    </row>
    <row r="308" spans="1:8" x14ac:dyDescent="0.25">
      <c r="A308" s="100">
        <f t="shared" si="9"/>
        <v>45224</v>
      </c>
      <c r="B308" s="100" t="str">
        <f t="shared" si="8"/>
        <v>Mittwoch</v>
      </c>
      <c r="C308" s="101"/>
      <c r="D308" s="101"/>
      <c r="E308" s="101"/>
      <c r="F308" s="101"/>
      <c r="G308" s="101"/>
      <c r="H308" s="101"/>
    </row>
    <row r="309" spans="1:8" x14ac:dyDescent="0.25">
      <c r="A309" s="100">
        <f t="shared" si="9"/>
        <v>45225</v>
      </c>
      <c r="B309" s="100" t="str">
        <f t="shared" si="8"/>
        <v/>
      </c>
      <c r="C309" s="101"/>
      <c r="D309" s="101"/>
      <c r="E309" s="101"/>
      <c r="F309" s="101"/>
      <c r="G309" s="101"/>
      <c r="H309" s="101"/>
    </row>
    <row r="310" spans="1:8" x14ac:dyDescent="0.25">
      <c r="A310" s="100">
        <f t="shared" si="9"/>
        <v>45226</v>
      </c>
      <c r="B310" s="100" t="str">
        <f t="shared" si="8"/>
        <v/>
      </c>
      <c r="C310" s="101"/>
      <c r="D310" s="101"/>
      <c r="E310" s="101"/>
      <c r="F310" s="101"/>
      <c r="G310" s="101"/>
      <c r="H310" s="101"/>
    </row>
    <row r="311" spans="1:8" x14ac:dyDescent="0.25">
      <c r="A311" s="100">
        <f t="shared" si="9"/>
        <v>45227</v>
      </c>
      <c r="B311" s="100" t="str">
        <f t="shared" si="8"/>
        <v/>
      </c>
      <c r="C311" s="101"/>
      <c r="D311" s="101"/>
      <c r="E311" s="101"/>
      <c r="F311" s="101"/>
      <c r="G311" s="101"/>
      <c r="H311" s="101"/>
    </row>
    <row r="312" spans="1:8" x14ac:dyDescent="0.25">
      <c r="A312" s="100">
        <f t="shared" si="9"/>
        <v>45228</v>
      </c>
      <c r="B312" s="100" t="str">
        <f t="shared" si="8"/>
        <v/>
      </c>
      <c r="C312" s="101"/>
      <c r="D312" s="101"/>
      <c r="E312" s="101"/>
      <c r="F312" s="101"/>
      <c r="G312" s="101"/>
      <c r="H312" s="101"/>
    </row>
    <row r="313" spans="1:8" x14ac:dyDescent="0.25">
      <c r="A313" s="100">
        <f t="shared" si="9"/>
        <v>45229</v>
      </c>
      <c r="B313" s="100" t="str">
        <f t="shared" si="8"/>
        <v/>
      </c>
      <c r="C313" s="101"/>
      <c r="D313" s="101"/>
      <c r="E313" s="101"/>
      <c r="F313" s="101"/>
      <c r="G313" s="101"/>
      <c r="H313" s="101"/>
    </row>
    <row r="314" spans="1:8" x14ac:dyDescent="0.25">
      <c r="A314" s="100">
        <f t="shared" si="9"/>
        <v>45230</v>
      </c>
      <c r="B314" s="100" t="str">
        <f t="shared" si="8"/>
        <v/>
      </c>
      <c r="C314" s="101"/>
      <c r="D314" s="101"/>
      <c r="E314" s="101"/>
      <c r="F314" s="101"/>
      <c r="G314" s="101"/>
      <c r="H314" s="101"/>
    </row>
    <row r="315" spans="1:8" x14ac:dyDescent="0.25">
      <c r="A315" s="100">
        <f t="shared" si="9"/>
        <v>45231</v>
      </c>
      <c r="B315" s="100" t="str">
        <f t="shared" si="8"/>
        <v>Mittwoch</v>
      </c>
      <c r="C315" s="101"/>
      <c r="D315" s="101"/>
      <c r="E315" s="101"/>
      <c r="F315" s="101"/>
      <c r="G315" s="101"/>
      <c r="H315" s="101"/>
    </row>
    <row r="316" spans="1:8" x14ac:dyDescent="0.25">
      <c r="A316" s="100">
        <f t="shared" si="9"/>
        <v>45232</v>
      </c>
      <c r="B316" s="100" t="str">
        <f t="shared" si="8"/>
        <v/>
      </c>
      <c r="C316" s="101"/>
      <c r="D316" s="101"/>
      <c r="E316" s="101"/>
      <c r="F316" s="101"/>
      <c r="G316" s="101"/>
      <c r="H316" s="101"/>
    </row>
    <row r="317" spans="1:8" x14ac:dyDescent="0.25">
      <c r="A317" s="100">
        <f t="shared" si="9"/>
        <v>45233</v>
      </c>
      <c r="B317" s="100" t="str">
        <f t="shared" si="8"/>
        <v/>
      </c>
      <c r="C317" s="101"/>
      <c r="D317" s="101"/>
      <c r="E317" s="101"/>
      <c r="F317" s="101"/>
      <c r="G317" s="101"/>
      <c r="H317" s="101"/>
    </row>
    <row r="318" spans="1:8" x14ac:dyDescent="0.25">
      <c r="A318" s="100">
        <f t="shared" si="9"/>
        <v>45234</v>
      </c>
      <c r="B318" s="100" t="str">
        <f t="shared" si="8"/>
        <v/>
      </c>
      <c r="C318" s="101"/>
      <c r="D318" s="101"/>
      <c r="E318" s="101"/>
      <c r="F318" s="101"/>
      <c r="G318" s="101"/>
      <c r="H318" s="101"/>
    </row>
    <row r="319" spans="1:8" x14ac:dyDescent="0.25">
      <c r="A319" s="100">
        <f t="shared" si="9"/>
        <v>45235</v>
      </c>
      <c r="B319" s="100" t="str">
        <f t="shared" si="8"/>
        <v/>
      </c>
      <c r="C319" s="101"/>
      <c r="D319" s="101"/>
      <c r="E319" s="101"/>
      <c r="F319" s="101"/>
      <c r="G319" s="101"/>
      <c r="H319" s="101"/>
    </row>
    <row r="320" spans="1:8" x14ac:dyDescent="0.25">
      <c r="A320" s="100">
        <f t="shared" si="9"/>
        <v>45236</v>
      </c>
      <c r="B320" s="100" t="str">
        <f t="shared" si="8"/>
        <v/>
      </c>
      <c r="C320" s="101"/>
      <c r="D320" s="101"/>
      <c r="E320" s="101"/>
      <c r="F320" s="101"/>
      <c r="G320" s="101"/>
      <c r="H320" s="101"/>
    </row>
    <row r="321" spans="1:8" x14ac:dyDescent="0.25">
      <c r="A321" s="100">
        <f t="shared" si="9"/>
        <v>45237</v>
      </c>
      <c r="B321" s="100" t="str">
        <f t="shared" si="8"/>
        <v/>
      </c>
      <c r="C321" s="101"/>
      <c r="D321" s="101"/>
      <c r="E321" s="101"/>
      <c r="F321" s="101"/>
      <c r="G321" s="101"/>
      <c r="H321" s="101"/>
    </row>
    <row r="322" spans="1:8" x14ac:dyDescent="0.25">
      <c r="A322" s="100">
        <f t="shared" si="9"/>
        <v>45238</v>
      </c>
      <c r="B322" s="100" t="str">
        <f t="shared" si="8"/>
        <v>Mittwoch</v>
      </c>
      <c r="C322" s="101"/>
      <c r="D322" s="101"/>
      <c r="E322" s="101"/>
      <c r="F322" s="101"/>
      <c r="G322" s="101"/>
      <c r="H322" s="101"/>
    </row>
    <row r="323" spans="1:8" x14ac:dyDescent="0.25">
      <c r="A323" s="100">
        <f t="shared" si="9"/>
        <v>45239</v>
      </c>
      <c r="B323" s="100" t="str">
        <f t="shared" si="8"/>
        <v/>
      </c>
      <c r="C323" s="101"/>
      <c r="D323" s="101"/>
      <c r="E323" s="101"/>
      <c r="F323" s="101"/>
      <c r="G323" s="101"/>
      <c r="H323" s="101"/>
    </row>
    <row r="324" spans="1:8" x14ac:dyDescent="0.25">
      <c r="A324" s="100">
        <f t="shared" si="9"/>
        <v>45240</v>
      </c>
      <c r="B324" s="100" t="str">
        <f t="shared" si="8"/>
        <v/>
      </c>
      <c r="C324" s="101"/>
      <c r="D324" s="101"/>
      <c r="E324" s="101"/>
      <c r="F324" s="101"/>
      <c r="G324" s="101"/>
      <c r="H324" s="101"/>
    </row>
    <row r="325" spans="1:8" x14ac:dyDescent="0.25">
      <c r="A325" s="100">
        <f t="shared" si="9"/>
        <v>45241</v>
      </c>
      <c r="B325" s="100" t="str">
        <f t="shared" si="8"/>
        <v/>
      </c>
      <c r="C325" s="101"/>
      <c r="D325" s="101"/>
      <c r="E325" s="101"/>
      <c r="F325" s="101"/>
      <c r="G325" s="101"/>
      <c r="H325" s="101"/>
    </row>
    <row r="326" spans="1:8" x14ac:dyDescent="0.25">
      <c r="A326" s="100">
        <f t="shared" si="9"/>
        <v>45242</v>
      </c>
      <c r="B326" s="100" t="str">
        <f t="shared" si="8"/>
        <v/>
      </c>
      <c r="C326" s="101"/>
      <c r="D326" s="101"/>
      <c r="E326" s="101"/>
      <c r="F326" s="101"/>
      <c r="G326" s="101"/>
      <c r="H326" s="101"/>
    </row>
    <row r="327" spans="1:8" x14ac:dyDescent="0.25">
      <c r="A327" s="100">
        <f t="shared" si="9"/>
        <v>45243</v>
      </c>
      <c r="B327" s="100" t="str">
        <f t="shared" si="8"/>
        <v/>
      </c>
      <c r="C327" s="101"/>
      <c r="D327" s="101"/>
      <c r="E327" s="101"/>
      <c r="F327" s="101"/>
      <c r="G327" s="101"/>
      <c r="H327" s="101"/>
    </row>
    <row r="328" spans="1:8" x14ac:dyDescent="0.25">
      <c r="A328" s="100">
        <f t="shared" si="9"/>
        <v>45244</v>
      </c>
      <c r="B328" s="100" t="str">
        <f t="shared" si="8"/>
        <v/>
      </c>
      <c r="C328" s="101"/>
      <c r="D328" s="101"/>
      <c r="E328" s="101"/>
      <c r="F328" s="101"/>
      <c r="G328" s="101"/>
      <c r="H328" s="101"/>
    </row>
    <row r="329" spans="1:8" x14ac:dyDescent="0.25">
      <c r="A329" s="100">
        <f t="shared" si="9"/>
        <v>45245</v>
      </c>
      <c r="B329" s="100" t="str">
        <f t="shared" si="8"/>
        <v>Mittwoch</v>
      </c>
      <c r="C329" s="101"/>
      <c r="D329" s="101"/>
      <c r="E329" s="101"/>
      <c r="F329" s="101"/>
      <c r="G329" s="101"/>
      <c r="H329" s="101"/>
    </row>
    <row r="330" spans="1:8" x14ac:dyDescent="0.25">
      <c r="A330" s="100">
        <f t="shared" si="9"/>
        <v>45246</v>
      </c>
      <c r="B330" s="100" t="str">
        <f t="shared" si="8"/>
        <v/>
      </c>
      <c r="C330" s="101"/>
      <c r="D330" s="101"/>
      <c r="E330" s="101"/>
      <c r="F330" s="101"/>
      <c r="G330" s="101"/>
      <c r="H330" s="101"/>
    </row>
    <row r="331" spans="1:8" x14ac:dyDescent="0.25">
      <c r="A331" s="100">
        <f t="shared" si="9"/>
        <v>45247</v>
      </c>
      <c r="B331" s="100" t="str">
        <f t="shared" si="8"/>
        <v/>
      </c>
      <c r="C331" s="101"/>
      <c r="D331" s="101"/>
      <c r="E331" s="101"/>
      <c r="F331" s="101"/>
      <c r="G331" s="101"/>
      <c r="H331" s="101"/>
    </row>
    <row r="332" spans="1:8" x14ac:dyDescent="0.25">
      <c r="A332" s="100">
        <f t="shared" si="9"/>
        <v>45248</v>
      </c>
      <c r="B332" s="100" t="str">
        <f t="shared" ref="B332:B376" si="10">IF(A332="","",IF(WEEKDAY(A332)=4,"Mittwoch",IF(MONTH(A332)&amp;DAY(A332)="1015","Test","")))</f>
        <v/>
      </c>
      <c r="C332" s="101"/>
      <c r="D332" s="101"/>
      <c r="E332" s="101"/>
      <c r="F332" s="101"/>
      <c r="G332" s="101"/>
      <c r="H332" s="101"/>
    </row>
    <row r="333" spans="1:8" x14ac:dyDescent="0.25">
      <c r="A333" s="100">
        <f t="shared" ref="A333:A375" si="11">A332+1</f>
        <v>45249</v>
      </c>
      <c r="B333" s="100" t="str">
        <f t="shared" si="10"/>
        <v/>
      </c>
      <c r="C333" s="101"/>
      <c r="D333" s="101"/>
      <c r="E333" s="101"/>
      <c r="F333" s="101"/>
      <c r="G333" s="101"/>
      <c r="H333" s="101"/>
    </row>
    <row r="334" spans="1:8" x14ac:dyDescent="0.25">
      <c r="A334" s="100">
        <f t="shared" si="11"/>
        <v>45250</v>
      </c>
      <c r="B334" s="100" t="str">
        <f t="shared" si="10"/>
        <v/>
      </c>
      <c r="C334" s="101"/>
      <c r="D334" s="101"/>
      <c r="E334" s="101"/>
      <c r="F334" s="101"/>
      <c r="G334" s="101"/>
      <c r="H334" s="101"/>
    </row>
    <row r="335" spans="1:8" x14ac:dyDescent="0.25">
      <c r="A335" s="100">
        <f t="shared" si="11"/>
        <v>45251</v>
      </c>
      <c r="B335" s="100" t="str">
        <f t="shared" si="10"/>
        <v/>
      </c>
      <c r="C335" s="101"/>
      <c r="D335" s="101"/>
      <c r="E335" s="101"/>
      <c r="F335" s="101"/>
      <c r="G335" s="101"/>
      <c r="H335" s="101"/>
    </row>
    <row r="336" spans="1:8" x14ac:dyDescent="0.25">
      <c r="A336" s="100">
        <f t="shared" si="11"/>
        <v>45252</v>
      </c>
      <c r="B336" s="100" t="str">
        <f t="shared" si="10"/>
        <v>Mittwoch</v>
      </c>
      <c r="C336" s="101"/>
      <c r="D336" s="101"/>
      <c r="E336" s="101"/>
      <c r="F336" s="101"/>
      <c r="G336" s="101"/>
      <c r="H336" s="101"/>
    </row>
    <row r="337" spans="1:8" x14ac:dyDescent="0.25">
      <c r="A337" s="100">
        <f t="shared" si="11"/>
        <v>45253</v>
      </c>
      <c r="B337" s="100" t="str">
        <f t="shared" si="10"/>
        <v/>
      </c>
      <c r="C337" s="101"/>
      <c r="D337" s="101"/>
      <c r="E337" s="101"/>
      <c r="F337" s="101"/>
      <c r="G337" s="101"/>
      <c r="H337" s="101"/>
    </row>
    <row r="338" spans="1:8" x14ac:dyDescent="0.25">
      <c r="A338" s="100">
        <f t="shared" si="11"/>
        <v>45254</v>
      </c>
      <c r="B338" s="100" t="str">
        <f t="shared" si="10"/>
        <v/>
      </c>
      <c r="C338" s="101"/>
      <c r="D338" s="101"/>
      <c r="E338" s="101"/>
      <c r="F338" s="101"/>
      <c r="G338" s="101"/>
      <c r="H338" s="101"/>
    </row>
    <row r="339" spans="1:8" x14ac:dyDescent="0.25">
      <c r="A339" s="100">
        <f t="shared" si="11"/>
        <v>45255</v>
      </c>
      <c r="B339" s="100" t="str">
        <f t="shared" si="10"/>
        <v/>
      </c>
      <c r="C339" s="101"/>
      <c r="D339" s="101"/>
      <c r="E339" s="101"/>
      <c r="F339" s="101"/>
      <c r="G339" s="101"/>
      <c r="H339" s="101"/>
    </row>
    <row r="340" spans="1:8" x14ac:dyDescent="0.25">
      <c r="A340" s="100">
        <f t="shared" si="11"/>
        <v>45256</v>
      </c>
      <c r="B340" s="100" t="str">
        <f t="shared" si="10"/>
        <v/>
      </c>
      <c r="C340" s="101"/>
      <c r="D340" s="101"/>
      <c r="E340" s="101"/>
      <c r="F340" s="101"/>
      <c r="G340" s="101"/>
      <c r="H340" s="101"/>
    </row>
    <row r="341" spans="1:8" x14ac:dyDescent="0.25">
      <c r="A341" s="100">
        <f t="shared" si="11"/>
        <v>45257</v>
      </c>
      <c r="B341" s="100" t="str">
        <f t="shared" si="10"/>
        <v/>
      </c>
      <c r="C341" s="101"/>
      <c r="D341" s="101"/>
      <c r="E341" s="101"/>
      <c r="F341" s="101"/>
      <c r="G341" s="101"/>
      <c r="H341" s="101"/>
    </row>
    <row r="342" spans="1:8" x14ac:dyDescent="0.25">
      <c r="A342" s="100">
        <f t="shared" si="11"/>
        <v>45258</v>
      </c>
      <c r="B342" s="100" t="str">
        <f t="shared" si="10"/>
        <v/>
      </c>
      <c r="C342" s="101"/>
      <c r="D342" s="101"/>
      <c r="E342" s="101"/>
      <c r="F342" s="101"/>
      <c r="G342" s="101"/>
      <c r="H342" s="101"/>
    </row>
    <row r="343" spans="1:8" x14ac:dyDescent="0.25">
      <c r="A343" s="100">
        <f t="shared" si="11"/>
        <v>45259</v>
      </c>
      <c r="B343" s="100" t="str">
        <f t="shared" si="10"/>
        <v>Mittwoch</v>
      </c>
      <c r="C343" s="101"/>
      <c r="D343" s="101"/>
      <c r="E343" s="101"/>
      <c r="F343" s="101"/>
      <c r="G343" s="101"/>
      <c r="H343" s="101"/>
    </row>
    <row r="344" spans="1:8" x14ac:dyDescent="0.25">
      <c r="A344" s="100">
        <f t="shared" si="11"/>
        <v>45260</v>
      </c>
      <c r="B344" s="100" t="str">
        <f t="shared" si="10"/>
        <v/>
      </c>
      <c r="C344" s="101"/>
      <c r="D344" s="101"/>
      <c r="E344" s="101"/>
      <c r="F344" s="101"/>
      <c r="G344" s="101"/>
      <c r="H344" s="101"/>
    </row>
    <row r="345" spans="1:8" x14ac:dyDescent="0.25">
      <c r="A345" s="100">
        <f t="shared" si="11"/>
        <v>45261</v>
      </c>
      <c r="B345" s="100" t="str">
        <f t="shared" si="10"/>
        <v/>
      </c>
      <c r="C345" s="101"/>
      <c r="D345" s="101"/>
      <c r="E345" s="101"/>
      <c r="F345" s="101"/>
      <c r="G345" s="101"/>
      <c r="H345" s="101"/>
    </row>
    <row r="346" spans="1:8" x14ac:dyDescent="0.25">
      <c r="A346" s="100">
        <f t="shared" si="11"/>
        <v>45262</v>
      </c>
      <c r="B346" s="100" t="str">
        <f t="shared" si="10"/>
        <v/>
      </c>
      <c r="C346" s="101"/>
      <c r="D346" s="101"/>
      <c r="E346" s="101"/>
      <c r="F346" s="101"/>
      <c r="G346" s="101"/>
      <c r="H346" s="101"/>
    </row>
    <row r="347" spans="1:8" x14ac:dyDescent="0.25">
      <c r="A347" s="100">
        <f t="shared" si="11"/>
        <v>45263</v>
      </c>
      <c r="B347" s="100" t="str">
        <f t="shared" si="10"/>
        <v/>
      </c>
      <c r="C347" s="101"/>
      <c r="D347" s="101"/>
      <c r="E347" s="101"/>
      <c r="F347" s="101"/>
      <c r="G347" s="101"/>
      <c r="H347" s="101"/>
    </row>
    <row r="348" spans="1:8" x14ac:dyDescent="0.25">
      <c r="A348" s="100">
        <f t="shared" si="11"/>
        <v>45264</v>
      </c>
      <c r="B348" s="100" t="str">
        <f t="shared" si="10"/>
        <v/>
      </c>
      <c r="C348" s="101"/>
      <c r="D348" s="101"/>
      <c r="E348" s="101"/>
      <c r="F348" s="101"/>
      <c r="G348" s="101"/>
      <c r="H348" s="101"/>
    </row>
    <row r="349" spans="1:8" x14ac:dyDescent="0.25">
      <c r="A349" s="100">
        <f t="shared" si="11"/>
        <v>45265</v>
      </c>
      <c r="B349" s="100" t="str">
        <f t="shared" si="10"/>
        <v/>
      </c>
      <c r="C349" s="101"/>
      <c r="D349" s="101"/>
      <c r="E349" s="101"/>
      <c r="F349" s="101"/>
      <c r="G349" s="101"/>
      <c r="H349" s="101"/>
    </row>
    <row r="350" spans="1:8" x14ac:dyDescent="0.25">
      <c r="A350" s="100">
        <f t="shared" si="11"/>
        <v>45266</v>
      </c>
      <c r="B350" s="100" t="str">
        <f t="shared" si="10"/>
        <v>Mittwoch</v>
      </c>
      <c r="C350" s="101"/>
      <c r="D350" s="101"/>
      <c r="E350" s="101"/>
      <c r="F350" s="101"/>
      <c r="G350" s="101"/>
      <c r="H350" s="101"/>
    </row>
    <row r="351" spans="1:8" x14ac:dyDescent="0.25">
      <c r="A351" s="100">
        <f t="shared" si="11"/>
        <v>45267</v>
      </c>
      <c r="B351" s="100" t="str">
        <f t="shared" si="10"/>
        <v/>
      </c>
      <c r="C351" s="101"/>
      <c r="D351" s="101"/>
      <c r="E351" s="101"/>
      <c r="F351" s="101"/>
      <c r="G351" s="101"/>
      <c r="H351" s="101"/>
    </row>
    <row r="352" spans="1:8" x14ac:dyDescent="0.25">
      <c r="A352" s="100">
        <f t="shared" si="11"/>
        <v>45268</v>
      </c>
      <c r="B352" s="100" t="str">
        <f t="shared" si="10"/>
        <v/>
      </c>
      <c r="C352" s="101"/>
      <c r="D352" s="101"/>
      <c r="E352" s="101"/>
      <c r="F352" s="101"/>
      <c r="G352" s="101"/>
      <c r="H352" s="101"/>
    </row>
    <row r="353" spans="1:8" x14ac:dyDescent="0.25">
      <c r="A353" s="100">
        <f t="shared" si="11"/>
        <v>45269</v>
      </c>
      <c r="B353" s="100" t="str">
        <f t="shared" si="10"/>
        <v/>
      </c>
      <c r="C353" s="101"/>
      <c r="D353" s="101"/>
      <c r="E353" s="101"/>
      <c r="F353" s="101"/>
      <c r="G353" s="101"/>
      <c r="H353" s="101"/>
    </row>
    <row r="354" spans="1:8" x14ac:dyDescent="0.25">
      <c r="A354" s="100">
        <f t="shared" si="11"/>
        <v>45270</v>
      </c>
      <c r="B354" s="100" t="str">
        <f t="shared" si="10"/>
        <v/>
      </c>
      <c r="C354" s="101"/>
      <c r="D354" s="101"/>
      <c r="E354" s="101"/>
      <c r="F354" s="101"/>
      <c r="G354" s="101"/>
      <c r="H354" s="101"/>
    </row>
    <row r="355" spans="1:8" x14ac:dyDescent="0.25">
      <c r="A355" s="100">
        <f t="shared" si="11"/>
        <v>45271</v>
      </c>
      <c r="B355" s="100" t="str">
        <f t="shared" si="10"/>
        <v/>
      </c>
      <c r="C355" s="101"/>
      <c r="D355" s="101"/>
      <c r="E355" s="101"/>
      <c r="F355" s="101"/>
      <c r="G355" s="101"/>
      <c r="H355" s="101"/>
    </row>
    <row r="356" spans="1:8" x14ac:dyDescent="0.25">
      <c r="A356" s="100">
        <f t="shared" si="11"/>
        <v>45272</v>
      </c>
      <c r="B356" s="100" t="str">
        <f t="shared" si="10"/>
        <v/>
      </c>
      <c r="C356" s="101"/>
      <c r="D356" s="101"/>
      <c r="E356" s="101"/>
      <c r="F356" s="101"/>
      <c r="G356" s="101"/>
      <c r="H356" s="101"/>
    </row>
    <row r="357" spans="1:8" x14ac:dyDescent="0.25">
      <c r="A357" s="100">
        <f t="shared" si="11"/>
        <v>45273</v>
      </c>
      <c r="B357" s="100" t="str">
        <f t="shared" si="10"/>
        <v>Mittwoch</v>
      </c>
      <c r="C357" s="101"/>
      <c r="D357" s="101"/>
      <c r="E357" s="101"/>
      <c r="F357" s="101"/>
      <c r="G357" s="101"/>
      <c r="H357" s="101"/>
    </row>
    <row r="358" spans="1:8" x14ac:dyDescent="0.25">
      <c r="A358" s="100">
        <f t="shared" si="11"/>
        <v>45274</v>
      </c>
      <c r="B358" s="100" t="str">
        <f t="shared" si="10"/>
        <v/>
      </c>
      <c r="C358" s="101"/>
      <c r="D358" s="101"/>
      <c r="E358" s="101"/>
      <c r="F358" s="101"/>
      <c r="G358" s="101"/>
      <c r="H358" s="101"/>
    </row>
    <row r="359" spans="1:8" x14ac:dyDescent="0.25">
      <c r="A359" s="100">
        <f t="shared" si="11"/>
        <v>45275</v>
      </c>
      <c r="B359" s="100" t="str">
        <f t="shared" si="10"/>
        <v/>
      </c>
      <c r="C359" s="101"/>
      <c r="D359" s="101"/>
      <c r="E359" s="101"/>
      <c r="F359" s="101"/>
      <c r="G359" s="101"/>
      <c r="H359" s="101"/>
    </row>
    <row r="360" spans="1:8" x14ac:dyDescent="0.25">
      <c r="A360" s="100">
        <f t="shared" si="11"/>
        <v>45276</v>
      </c>
      <c r="B360" s="100" t="str">
        <f t="shared" si="10"/>
        <v/>
      </c>
      <c r="C360" s="101"/>
      <c r="D360" s="101"/>
      <c r="E360" s="101"/>
      <c r="F360" s="101"/>
      <c r="G360" s="101"/>
      <c r="H360" s="101"/>
    </row>
    <row r="361" spans="1:8" x14ac:dyDescent="0.25">
      <c r="A361" s="100">
        <f t="shared" si="11"/>
        <v>45277</v>
      </c>
      <c r="B361" s="100" t="str">
        <f t="shared" si="10"/>
        <v/>
      </c>
      <c r="C361" s="101"/>
      <c r="D361" s="101"/>
      <c r="E361" s="101"/>
      <c r="F361" s="101"/>
      <c r="G361" s="101"/>
      <c r="H361" s="101"/>
    </row>
    <row r="362" spans="1:8" x14ac:dyDescent="0.25">
      <c r="A362" s="100">
        <f t="shared" si="11"/>
        <v>45278</v>
      </c>
      <c r="B362" s="100" t="str">
        <f t="shared" si="10"/>
        <v/>
      </c>
      <c r="C362" s="101"/>
      <c r="D362" s="101"/>
      <c r="E362" s="101"/>
      <c r="F362" s="101"/>
      <c r="G362" s="101"/>
      <c r="H362" s="101"/>
    </row>
    <row r="363" spans="1:8" x14ac:dyDescent="0.25">
      <c r="A363" s="100">
        <f t="shared" si="11"/>
        <v>45279</v>
      </c>
      <c r="B363" s="100" t="str">
        <f t="shared" si="10"/>
        <v/>
      </c>
      <c r="C363" s="101"/>
      <c r="D363" s="101"/>
      <c r="E363" s="101"/>
      <c r="F363" s="101"/>
      <c r="G363" s="101"/>
      <c r="H363" s="101"/>
    </row>
    <row r="364" spans="1:8" x14ac:dyDescent="0.25">
      <c r="A364" s="100">
        <f t="shared" si="11"/>
        <v>45280</v>
      </c>
      <c r="B364" s="100" t="str">
        <f t="shared" si="10"/>
        <v>Mittwoch</v>
      </c>
      <c r="C364" s="101"/>
      <c r="D364" s="101"/>
      <c r="E364" s="101"/>
      <c r="F364" s="101"/>
      <c r="G364" s="101"/>
      <c r="H364" s="101"/>
    </row>
    <row r="365" spans="1:8" x14ac:dyDescent="0.25">
      <c r="A365" s="100">
        <f t="shared" si="11"/>
        <v>45281</v>
      </c>
      <c r="B365" s="100" t="str">
        <f t="shared" si="10"/>
        <v/>
      </c>
      <c r="C365" s="101"/>
      <c r="D365" s="101"/>
      <c r="E365" s="101"/>
      <c r="F365" s="101"/>
      <c r="G365" s="101"/>
      <c r="H365" s="101"/>
    </row>
    <row r="366" spans="1:8" x14ac:dyDescent="0.25">
      <c r="A366" s="100">
        <f t="shared" si="11"/>
        <v>45282</v>
      </c>
      <c r="B366" s="100" t="str">
        <f t="shared" si="10"/>
        <v/>
      </c>
      <c r="C366" s="101"/>
      <c r="D366" s="101"/>
      <c r="E366" s="101"/>
      <c r="F366" s="101"/>
      <c r="G366" s="101"/>
      <c r="H366" s="101"/>
    </row>
    <row r="367" spans="1:8" x14ac:dyDescent="0.25">
      <c r="A367" s="100">
        <f t="shared" si="11"/>
        <v>45283</v>
      </c>
      <c r="B367" s="100" t="str">
        <f t="shared" si="10"/>
        <v/>
      </c>
      <c r="C367" s="101"/>
      <c r="D367" s="101"/>
      <c r="E367" s="101"/>
      <c r="F367" s="101"/>
      <c r="G367" s="101"/>
      <c r="H367" s="101"/>
    </row>
    <row r="368" spans="1:8" x14ac:dyDescent="0.25">
      <c r="A368" s="100">
        <f t="shared" si="11"/>
        <v>45284</v>
      </c>
      <c r="B368" s="100" t="str">
        <f t="shared" si="10"/>
        <v/>
      </c>
      <c r="C368" s="101"/>
      <c r="D368" s="101"/>
      <c r="E368" s="101"/>
      <c r="F368" s="101"/>
      <c r="G368" s="101"/>
      <c r="H368" s="101"/>
    </row>
    <row r="369" spans="1:8" x14ac:dyDescent="0.25">
      <c r="A369" s="100">
        <f t="shared" si="11"/>
        <v>45285</v>
      </c>
      <c r="B369" s="100" t="str">
        <f t="shared" si="10"/>
        <v/>
      </c>
      <c r="C369" s="101"/>
      <c r="D369" s="101"/>
      <c r="E369" s="101"/>
      <c r="F369" s="101"/>
      <c r="G369" s="101"/>
      <c r="H369" s="101"/>
    </row>
    <row r="370" spans="1:8" x14ac:dyDescent="0.25">
      <c r="A370" s="100">
        <f t="shared" si="11"/>
        <v>45286</v>
      </c>
      <c r="B370" s="100" t="str">
        <f t="shared" si="10"/>
        <v/>
      </c>
      <c r="C370" s="101"/>
      <c r="D370" s="101"/>
      <c r="E370" s="101"/>
      <c r="F370" s="101"/>
      <c r="G370" s="101"/>
      <c r="H370" s="101"/>
    </row>
    <row r="371" spans="1:8" x14ac:dyDescent="0.25">
      <c r="A371" s="100">
        <f t="shared" si="11"/>
        <v>45287</v>
      </c>
      <c r="B371" s="100" t="str">
        <f t="shared" si="10"/>
        <v>Mittwoch</v>
      </c>
      <c r="C371" s="101"/>
      <c r="D371" s="101"/>
      <c r="E371" s="101"/>
      <c r="F371" s="101"/>
      <c r="G371" s="101"/>
      <c r="H371" s="101"/>
    </row>
    <row r="372" spans="1:8" x14ac:dyDescent="0.25">
      <c r="A372" s="100">
        <f t="shared" si="11"/>
        <v>45288</v>
      </c>
      <c r="B372" s="100" t="str">
        <f t="shared" si="10"/>
        <v/>
      </c>
      <c r="C372" s="101"/>
      <c r="D372" s="101"/>
      <c r="E372" s="101"/>
      <c r="F372" s="101"/>
      <c r="G372" s="101"/>
      <c r="H372" s="101"/>
    </row>
    <row r="373" spans="1:8" x14ac:dyDescent="0.25">
      <c r="A373" s="100">
        <f t="shared" si="11"/>
        <v>45289</v>
      </c>
      <c r="B373" s="100" t="str">
        <f t="shared" si="10"/>
        <v/>
      </c>
      <c r="C373" s="101"/>
      <c r="D373" s="101"/>
      <c r="E373" s="101"/>
      <c r="F373" s="101"/>
      <c r="G373" s="101"/>
      <c r="H373" s="101"/>
    </row>
    <row r="374" spans="1:8" x14ac:dyDescent="0.25">
      <c r="A374" s="100">
        <f t="shared" si="11"/>
        <v>45290</v>
      </c>
      <c r="B374" s="100" t="str">
        <f t="shared" si="10"/>
        <v/>
      </c>
      <c r="C374" s="101"/>
      <c r="D374" s="101"/>
      <c r="E374" s="101"/>
      <c r="F374" s="101"/>
      <c r="G374" s="101"/>
      <c r="H374" s="101"/>
    </row>
    <row r="375" spans="1:8" x14ac:dyDescent="0.25">
      <c r="A375" s="100">
        <f t="shared" si="11"/>
        <v>45291</v>
      </c>
      <c r="B375" s="100" t="str">
        <f t="shared" si="10"/>
        <v/>
      </c>
      <c r="C375" s="101"/>
      <c r="D375" s="101"/>
      <c r="E375" s="101"/>
      <c r="F375" s="101"/>
      <c r="G375" s="101"/>
      <c r="H375" s="101"/>
    </row>
    <row r="376" spans="1:8" x14ac:dyDescent="0.25">
      <c r="A376" s="100" t="str">
        <f>IF(YEAR(A375+1)=YEAR(A375),A375+1,"")</f>
        <v/>
      </c>
      <c r="B376" s="100" t="str">
        <f t="shared" si="10"/>
        <v/>
      </c>
      <c r="C376" s="101"/>
      <c r="D376" s="101"/>
      <c r="E376" s="101"/>
      <c r="F376" s="101"/>
      <c r="G376" s="101"/>
      <c r="H376" s="101"/>
    </row>
    <row r="377" spans="1:8" x14ac:dyDescent="0.25">
      <c r="C377" s="7"/>
      <c r="D377" s="7"/>
      <c r="E377" s="7"/>
      <c r="F377" s="7"/>
      <c r="G377" s="7"/>
      <c r="H377" s="7"/>
    </row>
    <row r="378" spans="1:8" x14ac:dyDescent="0.25">
      <c r="C378" s="7"/>
      <c r="D378" s="7"/>
      <c r="E378" s="7"/>
      <c r="F378" s="7"/>
      <c r="G378" s="7"/>
      <c r="H378" s="7"/>
    </row>
    <row r="379" spans="1:8" x14ac:dyDescent="0.25">
      <c r="C379" s="7"/>
      <c r="D379" s="7"/>
      <c r="E379" s="7"/>
      <c r="F379" s="7"/>
      <c r="G379" s="7"/>
      <c r="H379" s="7"/>
    </row>
    <row r="380" spans="1:8" x14ac:dyDescent="0.25">
      <c r="C380" s="7"/>
      <c r="D380" s="7"/>
      <c r="E380" s="7"/>
      <c r="F380" s="7"/>
      <c r="G380" s="7"/>
      <c r="H380" s="7"/>
    </row>
  </sheetData>
  <sheetProtection algorithmName="SHA-512" hashValue="0BbEUFyoqVVE99IGVIUqTD+wa7QzSQdh5C+q5kyxA0jG6yqkpw3wiGtBUEivmf3060m/g+Td1mkYt0d6K1K4mg==" saltValue="qX4z7CnrbNQYhJNZiI4hQw==" spinCount="100000" sheet="1" objects="1" scenarios="1" formatCells="0" formatColumns="0" formatRows="0" autoFilter="0"/>
  <mergeCells count="4">
    <mergeCell ref="A9:B9"/>
    <mergeCell ref="A7:B7"/>
    <mergeCell ref="A8:H8"/>
    <mergeCell ref="C7:H7"/>
  </mergeCells>
  <conditionalFormatting sqref="C9:G9">
    <cfRule type="expression" dxfId="8" priority="1">
      <formula>AND(SUM(C11:C376)&gt;0,C$9="")</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373" yWindow="498" count="1">
        <x14:dataValidation type="list" allowBlank="1" showInputMessage="1" showErrorMessage="1" errorTitle="kein Listeneintrag" error="Kein Listeneintrag!" promptTitle="Unternehmen auswählen" prompt="Änderungen der Liste_x000a_im Blatt &quot;L&quot; möglich!" xr:uid="{00000000-0002-0000-0100-000000000000}">
          <x14:formula1>
            <xm:f>L!$A$10:$A$15</xm:f>
          </x14:formula1>
          <xm:sqref>C9:H9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P38"/>
  <sheetViews>
    <sheetView showGridLines="0" showOutlineSymbols="0" zoomScaleNormal="100" workbookViewId="0"/>
  </sheetViews>
  <sheetFormatPr baseColWidth="10" defaultColWidth="10.6640625" defaultRowHeight="13.2" x14ac:dyDescent="0.25"/>
  <cols>
    <col min="1" max="1" width="30.6640625" style="6" customWidth="1"/>
    <col min="2" max="2" width="35.6640625" style="6" customWidth="1"/>
    <col min="3" max="14" width="10.6640625" style="7" customWidth="1"/>
    <col min="15" max="15" width="10.6640625" style="6"/>
    <col min="16" max="16" width="13.44140625" style="6" customWidth="1"/>
    <col min="17" max="16384" width="10.6640625" style="6"/>
  </cols>
  <sheetData>
    <row r="1" spans="1:16" s="10" customFormat="1" ht="15.75" customHeight="1" x14ac:dyDescent="0.25">
      <c r="A1" s="15"/>
      <c r="B1" s="6"/>
      <c r="C1" s="6"/>
      <c r="D1" s="6"/>
      <c r="E1" s="6"/>
      <c r="F1" s="6"/>
    </row>
    <row r="2" spans="1:16" s="10" customFormat="1" ht="15.75" customHeight="1" x14ac:dyDescent="0.25">
      <c r="A2" s="17"/>
      <c r="B2" s="9"/>
    </row>
    <row r="3" spans="1:16" s="10" customFormat="1" ht="15.75" customHeight="1" x14ac:dyDescent="0.25">
      <c r="A3" s="15"/>
      <c r="B3" s="9"/>
    </row>
    <row r="4" spans="1:16" s="10" customFormat="1" ht="15.75" customHeight="1" x14ac:dyDescent="0.25">
      <c r="A4" s="103" t="s">
        <v>0</v>
      </c>
    </row>
    <row r="5" spans="1:16" s="10" customFormat="1" ht="15.75" customHeight="1" x14ac:dyDescent="0.25">
      <c r="A5" s="55" t="str">
        <f>"Monatserhebung "&amp;U!A10&amp;" "&amp;""&amp;U!$B$11</f>
        <v>Monatserhebung Produzent bzw. Betreiber von Produktionsanlagen Erdgas 2023</v>
      </c>
      <c r="B5" s="40"/>
      <c r="C5" s="41"/>
      <c r="D5" s="41"/>
      <c r="E5" s="41"/>
      <c r="F5" s="42"/>
    </row>
    <row r="6" spans="1:16" s="10" customFormat="1" ht="15.75" customHeight="1" x14ac:dyDescent="0.25">
      <c r="A6" s="31" t="s">
        <v>6</v>
      </c>
      <c r="B6" s="141" t="str">
        <f>IF(U!$B$12&lt;&gt;"",U!$B$12,"")</f>
        <v/>
      </c>
      <c r="C6" s="142"/>
      <c r="D6" s="142"/>
      <c r="E6" s="142"/>
      <c r="F6" s="143"/>
    </row>
    <row r="7" spans="1:16" s="10" customFormat="1" ht="15.6" x14ac:dyDescent="0.25">
      <c r="A7" s="144" t="s">
        <v>38</v>
      </c>
      <c r="B7" s="145"/>
      <c r="C7" s="145"/>
      <c r="D7" s="145"/>
      <c r="E7" s="145"/>
      <c r="F7" s="146"/>
    </row>
    <row r="8" spans="1:16" s="10" customFormat="1" x14ac:dyDescent="0.25">
      <c r="A8" s="12"/>
      <c r="B8" s="11"/>
      <c r="F8" s="23"/>
      <c r="G8" s="23"/>
      <c r="H8" s="23"/>
      <c r="I8" s="23"/>
      <c r="J8" s="23"/>
    </row>
    <row r="9" spans="1:16" x14ac:dyDescent="0.25">
      <c r="A9" s="12"/>
      <c r="B9" s="11"/>
      <c r="C9" s="10"/>
      <c r="D9" s="10"/>
      <c r="E9" s="10"/>
      <c r="F9" s="6"/>
      <c r="G9" s="6"/>
      <c r="H9" s="6"/>
      <c r="I9" s="6"/>
      <c r="J9" s="6"/>
      <c r="K9" s="6"/>
      <c r="L9" s="6"/>
      <c r="M9" s="6"/>
      <c r="N9" s="6"/>
    </row>
    <row r="10" spans="1:16" x14ac:dyDescent="0.25">
      <c r="A10" s="151" t="s">
        <v>39</v>
      </c>
      <c r="B10" s="150"/>
      <c r="C10" s="32" t="s">
        <v>13</v>
      </c>
      <c r="D10" s="33" t="s">
        <v>55</v>
      </c>
      <c r="E10" s="33" t="s">
        <v>56</v>
      </c>
      <c r="F10" s="33" t="s">
        <v>57</v>
      </c>
      <c r="G10" s="33" t="s">
        <v>58</v>
      </c>
      <c r="H10" s="33" t="s">
        <v>59</v>
      </c>
      <c r="I10" s="33" t="s">
        <v>60</v>
      </c>
      <c r="J10" s="33" t="s">
        <v>61</v>
      </c>
      <c r="K10" s="33" t="s">
        <v>62</v>
      </c>
      <c r="L10" s="33" t="s">
        <v>63</v>
      </c>
      <c r="M10" s="33" t="s">
        <v>64</v>
      </c>
      <c r="N10" s="33" t="s">
        <v>65</v>
      </c>
      <c r="O10" s="33" t="s">
        <v>66</v>
      </c>
      <c r="P10" s="33" t="s">
        <v>71</v>
      </c>
    </row>
    <row r="11" spans="1:16" x14ac:dyDescent="0.25">
      <c r="A11" s="147" t="s">
        <v>41</v>
      </c>
      <c r="B11" s="43" t="s">
        <v>38</v>
      </c>
      <c r="C11" s="44" t="s">
        <v>14</v>
      </c>
      <c r="D11" s="70"/>
      <c r="E11" s="70"/>
      <c r="F11" s="70"/>
      <c r="G11" s="70"/>
      <c r="H11" s="70"/>
      <c r="I11" s="70"/>
      <c r="J11" s="70"/>
      <c r="K11" s="70"/>
      <c r="L11" s="70"/>
      <c r="M11" s="70"/>
      <c r="N11" s="70"/>
      <c r="O11" s="70"/>
      <c r="P11" s="71" t="str">
        <f>IF(SUM(D11:O11)&gt;0,SUM(D11:O11),"")</f>
        <v/>
      </c>
    </row>
    <row r="12" spans="1:16" x14ac:dyDescent="0.25">
      <c r="A12" s="148"/>
      <c r="B12" s="45" t="s">
        <v>40</v>
      </c>
      <c r="C12" s="46" t="s">
        <v>14</v>
      </c>
      <c r="D12" s="72"/>
      <c r="E12" s="72"/>
      <c r="F12" s="72"/>
      <c r="G12" s="72"/>
      <c r="H12" s="72"/>
      <c r="I12" s="72"/>
      <c r="J12" s="72"/>
      <c r="K12" s="72"/>
      <c r="L12" s="72"/>
      <c r="M12" s="72"/>
      <c r="N12" s="72"/>
      <c r="O12" s="72"/>
      <c r="P12" s="73" t="str">
        <f t="shared" ref="P12:P27" si="0">IF(SUM(D12:O12)&gt;0,SUM(D12:O12),"")</f>
        <v/>
      </c>
    </row>
    <row r="13" spans="1:16" x14ac:dyDescent="0.25">
      <c r="A13" s="147"/>
      <c r="B13" s="43" t="s">
        <v>38</v>
      </c>
      <c r="C13" s="44" t="s">
        <v>14</v>
      </c>
      <c r="D13" s="70"/>
      <c r="E13" s="70"/>
      <c r="F13" s="70"/>
      <c r="G13" s="70"/>
      <c r="H13" s="70"/>
      <c r="I13" s="70"/>
      <c r="J13" s="70"/>
      <c r="K13" s="70"/>
      <c r="L13" s="70"/>
      <c r="M13" s="70"/>
      <c r="N13" s="70"/>
      <c r="O13" s="70"/>
      <c r="P13" s="71" t="str">
        <f t="shared" si="0"/>
        <v/>
      </c>
    </row>
    <row r="14" spans="1:16" x14ac:dyDescent="0.25">
      <c r="A14" s="148"/>
      <c r="B14" s="45" t="s">
        <v>40</v>
      </c>
      <c r="C14" s="46" t="s">
        <v>14</v>
      </c>
      <c r="D14" s="72"/>
      <c r="E14" s="72"/>
      <c r="F14" s="72"/>
      <c r="G14" s="72"/>
      <c r="H14" s="72"/>
      <c r="I14" s="72"/>
      <c r="J14" s="72"/>
      <c r="K14" s="72"/>
      <c r="L14" s="72"/>
      <c r="M14" s="72"/>
      <c r="N14" s="72"/>
      <c r="O14" s="72"/>
      <c r="P14" s="73" t="str">
        <f t="shared" si="0"/>
        <v/>
      </c>
    </row>
    <row r="15" spans="1:16" x14ac:dyDescent="0.25">
      <c r="A15" s="147"/>
      <c r="B15" s="43" t="s">
        <v>38</v>
      </c>
      <c r="C15" s="44" t="s">
        <v>14</v>
      </c>
      <c r="D15" s="70"/>
      <c r="E15" s="70"/>
      <c r="F15" s="70"/>
      <c r="G15" s="70"/>
      <c r="H15" s="70"/>
      <c r="I15" s="70"/>
      <c r="J15" s="70"/>
      <c r="K15" s="70"/>
      <c r="L15" s="70"/>
      <c r="M15" s="70"/>
      <c r="N15" s="70"/>
      <c r="O15" s="70"/>
      <c r="P15" s="71" t="str">
        <f t="shared" si="0"/>
        <v/>
      </c>
    </row>
    <row r="16" spans="1:16" x14ac:dyDescent="0.25">
      <c r="A16" s="148"/>
      <c r="B16" s="45" t="s">
        <v>40</v>
      </c>
      <c r="C16" s="46" t="s">
        <v>14</v>
      </c>
      <c r="D16" s="72"/>
      <c r="E16" s="72"/>
      <c r="F16" s="72"/>
      <c r="G16" s="72"/>
      <c r="H16" s="72"/>
      <c r="I16" s="72"/>
      <c r="J16" s="72"/>
      <c r="K16" s="72"/>
      <c r="L16" s="72"/>
      <c r="M16" s="72"/>
      <c r="N16" s="72"/>
      <c r="O16" s="72"/>
      <c r="P16" s="73" t="str">
        <f t="shared" si="0"/>
        <v/>
      </c>
    </row>
    <row r="17" spans="1:16" x14ac:dyDescent="0.25">
      <c r="A17" s="147"/>
      <c r="B17" s="43" t="s">
        <v>38</v>
      </c>
      <c r="C17" s="44" t="s">
        <v>14</v>
      </c>
      <c r="D17" s="70"/>
      <c r="E17" s="70"/>
      <c r="F17" s="70"/>
      <c r="G17" s="70"/>
      <c r="H17" s="70"/>
      <c r="I17" s="70"/>
      <c r="J17" s="70"/>
      <c r="K17" s="70"/>
      <c r="L17" s="70"/>
      <c r="M17" s="70"/>
      <c r="N17" s="70"/>
      <c r="O17" s="70"/>
      <c r="P17" s="71" t="str">
        <f t="shared" si="0"/>
        <v/>
      </c>
    </row>
    <row r="18" spans="1:16" x14ac:dyDescent="0.25">
      <c r="A18" s="148"/>
      <c r="B18" s="45" t="s">
        <v>40</v>
      </c>
      <c r="C18" s="46" t="s">
        <v>14</v>
      </c>
      <c r="D18" s="72"/>
      <c r="E18" s="72"/>
      <c r="F18" s="72"/>
      <c r="G18" s="72"/>
      <c r="H18" s="72"/>
      <c r="I18" s="72"/>
      <c r="J18" s="72"/>
      <c r="K18" s="72"/>
      <c r="L18" s="72"/>
      <c r="M18" s="72"/>
      <c r="N18" s="72"/>
      <c r="O18" s="72"/>
      <c r="P18" s="73" t="str">
        <f t="shared" si="0"/>
        <v/>
      </c>
    </row>
    <row r="19" spans="1:16" x14ac:dyDescent="0.25">
      <c r="A19" s="147"/>
      <c r="B19" s="43" t="s">
        <v>38</v>
      </c>
      <c r="C19" s="44" t="s">
        <v>14</v>
      </c>
      <c r="D19" s="70"/>
      <c r="E19" s="70"/>
      <c r="F19" s="70"/>
      <c r="G19" s="70"/>
      <c r="H19" s="70"/>
      <c r="I19" s="70"/>
      <c r="J19" s="70"/>
      <c r="K19" s="70"/>
      <c r="L19" s="70"/>
      <c r="M19" s="70"/>
      <c r="N19" s="70"/>
      <c r="O19" s="70"/>
      <c r="P19" s="71" t="str">
        <f t="shared" si="0"/>
        <v/>
      </c>
    </row>
    <row r="20" spans="1:16" x14ac:dyDescent="0.25">
      <c r="A20" s="148"/>
      <c r="B20" s="45" t="s">
        <v>40</v>
      </c>
      <c r="C20" s="46" t="s">
        <v>14</v>
      </c>
      <c r="D20" s="72"/>
      <c r="E20" s="72"/>
      <c r="F20" s="72"/>
      <c r="G20" s="72"/>
      <c r="H20" s="72"/>
      <c r="I20" s="72"/>
      <c r="J20" s="72"/>
      <c r="K20" s="72"/>
      <c r="L20" s="72"/>
      <c r="M20" s="72"/>
      <c r="N20" s="72"/>
      <c r="O20" s="72"/>
      <c r="P20" s="73" t="str">
        <f t="shared" si="0"/>
        <v/>
      </c>
    </row>
    <row r="21" spans="1:16" x14ac:dyDescent="0.25">
      <c r="A21" s="147"/>
      <c r="B21" s="43" t="s">
        <v>38</v>
      </c>
      <c r="C21" s="44" t="s">
        <v>14</v>
      </c>
      <c r="D21" s="70"/>
      <c r="E21" s="70"/>
      <c r="F21" s="70"/>
      <c r="G21" s="70"/>
      <c r="H21" s="70"/>
      <c r="I21" s="70"/>
      <c r="J21" s="70"/>
      <c r="K21" s="70"/>
      <c r="L21" s="70"/>
      <c r="M21" s="70"/>
      <c r="N21" s="70"/>
      <c r="O21" s="70"/>
      <c r="P21" s="71" t="str">
        <f t="shared" si="0"/>
        <v/>
      </c>
    </row>
    <row r="22" spans="1:16" x14ac:dyDescent="0.25">
      <c r="A22" s="148"/>
      <c r="B22" s="45" t="s">
        <v>40</v>
      </c>
      <c r="C22" s="46" t="s">
        <v>14</v>
      </c>
      <c r="D22" s="72"/>
      <c r="E22" s="72"/>
      <c r="F22" s="72"/>
      <c r="G22" s="72"/>
      <c r="H22" s="72"/>
      <c r="I22" s="72"/>
      <c r="J22" s="72"/>
      <c r="K22" s="72"/>
      <c r="L22" s="72"/>
      <c r="M22" s="72"/>
      <c r="N22" s="72"/>
      <c r="O22" s="72"/>
      <c r="P22" s="73" t="str">
        <f t="shared" si="0"/>
        <v/>
      </c>
    </row>
    <row r="23" spans="1:16" x14ac:dyDescent="0.25">
      <c r="A23" s="147"/>
      <c r="B23" s="43" t="s">
        <v>38</v>
      </c>
      <c r="C23" s="44" t="s">
        <v>14</v>
      </c>
      <c r="D23" s="70"/>
      <c r="E23" s="70"/>
      <c r="F23" s="70"/>
      <c r="G23" s="70"/>
      <c r="H23" s="70"/>
      <c r="I23" s="70"/>
      <c r="J23" s="70"/>
      <c r="K23" s="70"/>
      <c r="L23" s="70"/>
      <c r="M23" s="70"/>
      <c r="N23" s="70"/>
      <c r="O23" s="70"/>
      <c r="P23" s="71" t="str">
        <f t="shared" si="0"/>
        <v/>
      </c>
    </row>
    <row r="24" spans="1:16" x14ac:dyDescent="0.25">
      <c r="A24" s="148"/>
      <c r="B24" s="45" t="s">
        <v>40</v>
      </c>
      <c r="C24" s="46" t="s">
        <v>14</v>
      </c>
      <c r="D24" s="72"/>
      <c r="E24" s="72"/>
      <c r="F24" s="72"/>
      <c r="G24" s="72"/>
      <c r="H24" s="72"/>
      <c r="I24" s="72"/>
      <c r="J24" s="72"/>
      <c r="K24" s="72"/>
      <c r="L24" s="72"/>
      <c r="M24" s="72"/>
      <c r="N24" s="72"/>
      <c r="O24" s="72"/>
      <c r="P24" s="73" t="str">
        <f t="shared" si="0"/>
        <v/>
      </c>
    </row>
    <row r="25" spans="1:16" x14ac:dyDescent="0.25">
      <c r="A25" s="147"/>
      <c r="B25" s="43" t="s">
        <v>38</v>
      </c>
      <c r="C25" s="44" t="s">
        <v>14</v>
      </c>
      <c r="D25" s="70"/>
      <c r="E25" s="70"/>
      <c r="F25" s="70"/>
      <c r="G25" s="70"/>
      <c r="H25" s="70"/>
      <c r="I25" s="70"/>
      <c r="J25" s="70"/>
      <c r="K25" s="70"/>
      <c r="L25" s="70"/>
      <c r="M25" s="70"/>
      <c r="N25" s="70"/>
      <c r="O25" s="70"/>
      <c r="P25" s="71" t="str">
        <f t="shared" si="0"/>
        <v/>
      </c>
    </row>
    <row r="26" spans="1:16" x14ac:dyDescent="0.25">
      <c r="A26" s="148"/>
      <c r="B26" s="45" t="s">
        <v>40</v>
      </c>
      <c r="C26" s="46" t="s">
        <v>14</v>
      </c>
      <c r="D26" s="72"/>
      <c r="E26" s="72"/>
      <c r="F26" s="72"/>
      <c r="G26" s="72"/>
      <c r="H26" s="72"/>
      <c r="I26" s="72"/>
      <c r="J26" s="72"/>
      <c r="K26" s="72"/>
      <c r="L26" s="72"/>
      <c r="M26" s="72"/>
      <c r="N26" s="72"/>
      <c r="O26" s="72"/>
      <c r="P26" s="73" t="str">
        <f t="shared" si="0"/>
        <v/>
      </c>
    </row>
    <row r="27" spans="1:16" x14ac:dyDescent="0.25">
      <c r="A27" s="149" t="s">
        <v>40</v>
      </c>
      <c r="B27" s="150"/>
      <c r="C27" s="34" t="s">
        <v>14</v>
      </c>
      <c r="D27" s="74">
        <f t="shared" ref="D27:O27" si="1">SUM(D12,D14,D16,D18,D20,D22,D24,D26)</f>
        <v>0</v>
      </c>
      <c r="E27" s="74">
        <f t="shared" si="1"/>
        <v>0</v>
      </c>
      <c r="F27" s="74">
        <f t="shared" si="1"/>
        <v>0</v>
      </c>
      <c r="G27" s="74">
        <f t="shared" si="1"/>
        <v>0</v>
      </c>
      <c r="H27" s="74">
        <f t="shared" si="1"/>
        <v>0</v>
      </c>
      <c r="I27" s="74">
        <f t="shared" si="1"/>
        <v>0</v>
      </c>
      <c r="J27" s="74">
        <f t="shared" si="1"/>
        <v>0</v>
      </c>
      <c r="K27" s="74">
        <f t="shared" si="1"/>
        <v>0</v>
      </c>
      <c r="L27" s="74">
        <f t="shared" si="1"/>
        <v>0</v>
      </c>
      <c r="M27" s="74">
        <f t="shared" si="1"/>
        <v>0</v>
      </c>
      <c r="N27" s="74">
        <f t="shared" si="1"/>
        <v>0</v>
      </c>
      <c r="O27" s="74">
        <f t="shared" si="1"/>
        <v>0</v>
      </c>
      <c r="P27" s="75" t="str">
        <f t="shared" si="0"/>
        <v/>
      </c>
    </row>
    <row r="28" spans="1:16" x14ac:dyDescent="0.25">
      <c r="A28" s="13"/>
      <c r="B28" s="13"/>
      <c r="O28" s="14"/>
    </row>
    <row r="29" spans="1:16" x14ac:dyDescent="0.25">
      <c r="L29" s="6"/>
      <c r="O29" s="14"/>
    </row>
    <row r="30" spans="1:16" x14ac:dyDescent="0.25">
      <c r="L30" s="6"/>
      <c r="O30" s="14"/>
    </row>
    <row r="31" spans="1:16" x14ac:dyDescent="0.25">
      <c r="L31" s="6"/>
    </row>
    <row r="33" spans="4:13" x14ac:dyDescent="0.25">
      <c r="L33" s="6"/>
      <c r="M33" s="6"/>
    </row>
    <row r="34" spans="4:13" x14ac:dyDescent="0.25">
      <c r="I34" s="6"/>
      <c r="J34" s="6"/>
      <c r="K34" s="6"/>
      <c r="L34" s="6"/>
      <c r="M34" s="6"/>
    </row>
    <row r="35" spans="4:13" x14ac:dyDescent="0.25">
      <c r="D35" s="6"/>
      <c r="E35" s="6"/>
      <c r="F35" s="6"/>
      <c r="G35" s="6"/>
      <c r="I35" s="6"/>
      <c r="J35" s="6"/>
      <c r="K35" s="6"/>
      <c r="L35" s="6"/>
      <c r="M35" s="6"/>
    </row>
    <row r="36" spans="4:13" x14ac:dyDescent="0.25">
      <c r="K36" s="6"/>
      <c r="L36" s="6"/>
      <c r="M36" s="6"/>
    </row>
    <row r="37" spans="4:13" x14ac:dyDescent="0.25">
      <c r="K37" s="6"/>
      <c r="L37" s="6"/>
      <c r="M37" s="6"/>
    </row>
    <row r="38" spans="4:13" x14ac:dyDescent="0.25">
      <c r="K38" s="6"/>
      <c r="L38" s="6"/>
      <c r="M38" s="6"/>
    </row>
  </sheetData>
  <sheetProtection algorithmName="SHA-512" hashValue="FW2k3Kd6ucV3ZDfOBbXT7A4ed6xJh8k6IH813tCn3ru+2ga6PClvTtXZ8LGSy+8B5I0bPyCzBcjo5Z4grgRC8Q==" saltValue="5yFb+LKltbRPLSKlbg3/Tw==" spinCount="100000" sheet="1" objects="1" scenarios="1" formatCells="0" formatColumns="0" formatRows="0"/>
  <mergeCells count="12">
    <mergeCell ref="A27:B27"/>
    <mergeCell ref="A10:B10"/>
    <mergeCell ref="A11:A12"/>
    <mergeCell ref="A13:A14"/>
    <mergeCell ref="A15:A16"/>
    <mergeCell ref="A17:A18"/>
    <mergeCell ref="A19:A20"/>
    <mergeCell ref="B6:F6"/>
    <mergeCell ref="A7:F7"/>
    <mergeCell ref="A21:A22"/>
    <mergeCell ref="A23:A24"/>
    <mergeCell ref="A25:A26"/>
  </mergeCells>
  <conditionalFormatting sqref="A11">
    <cfRule type="expression" dxfId="7" priority="33">
      <formula>AND($A11="",SUM($D11:$O12)&gt;0)</formula>
    </cfRule>
  </conditionalFormatting>
  <conditionalFormatting sqref="A13 A15 A17 A19 A21 A23 A25">
    <cfRule type="expression" dxfId="6" priority="35">
      <formula>AND($A13="",SUM($D13:$O14)&gt;0)</formula>
    </cfRule>
  </conditionalFormatting>
  <pageMargins left="0.78740157499999996" right="0.78740157499999996" top="0.984251969" bottom="0.984251969" header="0.4921259845" footer="0.4921259845"/>
  <pageSetup paperSize="9" scale="67" orientation="landscape" r:id="rId1"/>
  <headerFooter alignWithMargins="0"/>
  <drawing r:id="rId2"/>
  <extLst>
    <ext xmlns:x14="http://schemas.microsoft.com/office/spreadsheetml/2009/9/main" uri="{CCE6A557-97BC-4b89-ADB6-D9C93CAAB3DF}">
      <x14:dataValidations xmlns:xm="http://schemas.microsoft.com/office/excel/2006/main" xWindow="135" yWindow="476" count="1">
        <x14:dataValidation type="list" allowBlank="1" showInputMessage="1" showErrorMessage="1" error="Nur Listeneinträge !!" promptTitle="Produktionsanlage auswählen" prompt="Änderungen der Liste_x000a_im Blatt &quot;L&quot; möglich!" xr:uid="{00000000-0002-0000-0200-000000000000}">
          <x14:formula1>
            <xm:f>L!$F$10:$F$25</xm:f>
          </x14:formula1>
          <xm:sqref>A11:A26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P62"/>
  <sheetViews>
    <sheetView showGridLines="0" showOutlineSymbols="0" workbookViewId="0"/>
  </sheetViews>
  <sheetFormatPr baseColWidth="10" defaultColWidth="10.6640625" defaultRowHeight="13.2" x14ac:dyDescent="0.25"/>
  <cols>
    <col min="1" max="1" width="30.6640625" style="6" customWidth="1"/>
    <col min="2" max="2" width="35.6640625" style="6" customWidth="1"/>
    <col min="3" max="3" width="10.6640625" style="7" customWidth="1"/>
    <col min="4" max="14" width="11.33203125" style="7" customWidth="1"/>
    <col min="15" max="15" width="11.33203125" style="6" customWidth="1"/>
    <col min="16" max="16" width="12.33203125" style="6" bestFit="1" customWidth="1"/>
    <col min="17" max="16384" width="10.6640625" style="6"/>
  </cols>
  <sheetData>
    <row r="1" spans="1:16" s="10" customFormat="1" ht="15.75" customHeight="1" x14ac:dyDescent="0.25">
      <c r="A1" s="15"/>
      <c r="B1" s="6"/>
      <c r="C1" s="9"/>
      <c r="D1" s="9"/>
      <c r="E1" s="9"/>
      <c r="F1" s="9"/>
      <c r="G1" s="9"/>
      <c r="H1" s="9"/>
      <c r="I1" s="9"/>
      <c r="J1" s="9"/>
    </row>
    <row r="2" spans="1:16" s="10" customFormat="1" ht="15.75" customHeight="1" x14ac:dyDescent="0.25">
      <c r="A2" s="17"/>
      <c r="B2" s="9"/>
      <c r="C2" s="9"/>
      <c r="D2" s="9"/>
    </row>
    <row r="3" spans="1:16" s="10" customFormat="1" ht="15.75" customHeight="1" x14ac:dyDescent="0.25">
      <c r="A3" s="15"/>
    </row>
    <row r="4" spans="1:16" s="10" customFormat="1" ht="15.75" customHeight="1" x14ac:dyDescent="0.25">
      <c r="A4" s="103" t="s">
        <v>0</v>
      </c>
    </row>
    <row r="5" spans="1:16" s="10" customFormat="1" ht="15.75" customHeight="1" x14ac:dyDescent="0.25"/>
    <row r="6" spans="1:16" s="10" customFormat="1" ht="15.75" customHeight="1" x14ac:dyDescent="0.25">
      <c r="A6" s="95" t="str">
        <f>"Monatserhebung "&amp;U!A10&amp;" "&amp;""&amp;U!$B$11</f>
        <v>Monatserhebung Produzent bzw. Betreiber von Produktionsanlagen Erdgas 2023</v>
      </c>
      <c r="B6" s="93"/>
      <c r="C6" s="41"/>
      <c r="D6" s="41"/>
      <c r="E6" s="41"/>
      <c r="F6" s="42"/>
    </row>
    <row r="7" spans="1:16" s="10" customFormat="1" ht="15.6" x14ac:dyDescent="0.25">
      <c r="A7" s="31" t="s">
        <v>6</v>
      </c>
      <c r="B7" s="96" t="str">
        <f>IF(U!$B$12&lt;&gt;"",U!$B$12,"")</f>
        <v/>
      </c>
      <c r="C7" s="97"/>
      <c r="D7" s="97"/>
      <c r="E7" s="97"/>
      <c r="F7" s="98"/>
    </row>
    <row r="8" spans="1:16" s="10" customFormat="1" ht="15.6" x14ac:dyDescent="0.25">
      <c r="A8" s="95" t="s">
        <v>68</v>
      </c>
      <c r="B8" s="97"/>
      <c r="C8" s="97"/>
      <c r="D8" s="97"/>
      <c r="E8" s="97"/>
      <c r="F8" s="98"/>
      <c r="G8" s="23"/>
      <c r="H8" s="23"/>
      <c r="I8" s="23"/>
      <c r="J8" s="23"/>
      <c r="K8" s="23"/>
    </row>
    <row r="9" spans="1:16" x14ac:dyDescent="0.25">
      <c r="A9" s="12"/>
      <c r="B9" s="11"/>
      <c r="C9" s="10"/>
      <c r="D9" s="23"/>
      <c r="G9" s="6"/>
      <c r="H9" s="6"/>
      <c r="I9" s="6"/>
      <c r="J9" s="6"/>
      <c r="K9" s="6"/>
      <c r="L9" s="6"/>
      <c r="M9" s="6"/>
      <c r="N9" s="6"/>
    </row>
    <row r="10" spans="1:16" x14ac:dyDescent="0.25">
      <c r="A10" s="151" t="s">
        <v>12</v>
      </c>
      <c r="B10" s="150"/>
      <c r="C10" s="32" t="s">
        <v>13</v>
      </c>
      <c r="D10" s="33" t="s">
        <v>55</v>
      </c>
      <c r="E10" s="33" t="s">
        <v>56</v>
      </c>
      <c r="F10" s="33" t="s">
        <v>57</v>
      </c>
      <c r="G10" s="33" t="s">
        <v>58</v>
      </c>
      <c r="H10" s="33" t="s">
        <v>59</v>
      </c>
      <c r="I10" s="33" t="s">
        <v>60</v>
      </c>
      <c r="J10" s="33" t="s">
        <v>61</v>
      </c>
      <c r="K10" s="33" t="s">
        <v>62</v>
      </c>
      <c r="L10" s="33" t="s">
        <v>63</v>
      </c>
      <c r="M10" s="33" t="s">
        <v>64</v>
      </c>
      <c r="N10" s="33" t="s">
        <v>65</v>
      </c>
      <c r="O10" s="33" t="s">
        <v>66</v>
      </c>
      <c r="P10" s="33" t="s">
        <v>71</v>
      </c>
    </row>
    <row r="11" spans="1:16" ht="12.75" customHeight="1" x14ac:dyDescent="0.25">
      <c r="A11" s="154" t="s">
        <v>69</v>
      </c>
      <c r="B11" s="47"/>
      <c r="C11" s="44" t="s">
        <v>14</v>
      </c>
      <c r="D11" s="76"/>
      <c r="E11" s="76"/>
      <c r="F11" s="76"/>
      <c r="G11" s="76"/>
      <c r="H11" s="76"/>
      <c r="I11" s="76"/>
      <c r="J11" s="76"/>
      <c r="K11" s="76"/>
      <c r="L11" s="76"/>
      <c r="M11" s="76"/>
      <c r="N11" s="76"/>
      <c r="O11" s="76"/>
      <c r="P11" s="77" t="str">
        <f>IF(SUM(D11:O11)&gt;0,SUM(D11:O11),"")</f>
        <v/>
      </c>
    </row>
    <row r="12" spans="1:16" ht="12.75" customHeight="1" x14ac:dyDescent="0.25">
      <c r="A12" s="152"/>
      <c r="B12" s="48"/>
      <c r="C12" s="49" t="s">
        <v>14</v>
      </c>
      <c r="D12" s="78"/>
      <c r="E12" s="78"/>
      <c r="F12" s="78"/>
      <c r="G12" s="78"/>
      <c r="H12" s="78"/>
      <c r="I12" s="78"/>
      <c r="J12" s="78"/>
      <c r="K12" s="78"/>
      <c r="L12" s="78"/>
      <c r="M12" s="78"/>
      <c r="N12" s="78"/>
      <c r="O12" s="78"/>
      <c r="P12" s="79" t="str">
        <f t="shared" ref="P12:P26" si="0">IF(SUM(D12:O12)&gt;0,SUM(D12:O12),"")</f>
        <v/>
      </c>
    </row>
    <row r="13" spans="1:16" ht="12.75" customHeight="1" x14ac:dyDescent="0.25">
      <c r="A13" s="152"/>
      <c r="B13" s="48"/>
      <c r="C13" s="49" t="s">
        <v>14</v>
      </c>
      <c r="D13" s="78"/>
      <c r="E13" s="78"/>
      <c r="F13" s="78"/>
      <c r="G13" s="78"/>
      <c r="H13" s="78"/>
      <c r="I13" s="78"/>
      <c r="J13" s="78"/>
      <c r="K13" s="78"/>
      <c r="L13" s="78"/>
      <c r="M13" s="78"/>
      <c r="N13" s="78"/>
      <c r="O13" s="78"/>
      <c r="P13" s="79" t="str">
        <f t="shared" si="0"/>
        <v/>
      </c>
    </row>
    <row r="14" spans="1:16" ht="12.75" customHeight="1" x14ac:dyDescent="0.25">
      <c r="A14" s="152"/>
      <c r="B14" s="48"/>
      <c r="C14" s="49" t="s">
        <v>14</v>
      </c>
      <c r="D14" s="78"/>
      <c r="E14" s="78"/>
      <c r="F14" s="78"/>
      <c r="G14" s="78"/>
      <c r="H14" s="78"/>
      <c r="I14" s="78"/>
      <c r="J14" s="78"/>
      <c r="K14" s="78"/>
      <c r="L14" s="78"/>
      <c r="M14" s="78"/>
      <c r="N14" s="78"/>
      <c r="O14" s="78"/>
      <c r="P14" s="79" t="str">
        <f t="shared" si="0"/>
        <v/>
      </c>
    </row>
    <row r="15" spans="1:16" ht="12.75" customHeight="1" x14ac:dyDescent="0.25">
      <c r="A15" s="152"/>
      <c r="B15" s="48"/>
      <c r="C15" s="49" t="s">
        <v>14</v>
      </c>
      <c r="D15" s="78"/>
      <c r="E15" s="78"/>
      <c r="F15" s="78"/>
      <c r="G15" s="78"/>
      <c r="H15" s="78"/>
      <c r="I15" s="78"/>
      <c r="J15" s="78"/>
      <c r="K15" s="78"/>
      <c r="L15" s="78"/>
      <c r="M15" s="78"/>
      <c r="N15" s="78"/>
      <c r="O15" s="78"/>
      <c r="P15" s="79" t="str">
        <f t="shared" si="0"/>
        <v/>
      </c>
    </row>
    <row r="16" spans="1:16" ht="12.75" customHeight="1" x14ac:dyDescent="0.25">
      <c r="A16" s="152"/>
      <c r="B16" s="48"/>
      <c r="C16" s="49" t="s">
        <v>14</v>
      </c>
      <c r="D16" s="78"/>
      <c r="E16" s="78"/>
      <c r="F16" s="78"/>
      <c r="G16" s="78"/>
      <c r="H16" s="78"/>
      <c r="I16" s="78"/>
      <c r="J16" s="78"/>
      <c r="K16" s="78"/>
      <c r="L16" s="78"/>
      <c r="M16" s="78"/>
      <c r="N16" s="78"/>
      <c r="O16" s="78"/>
      <c r="P16" s="79" t="str">
        <f t="shared" si="0"/>
        <v/>
      </c>
    </row>
    <row r="17" spans="1:16" ht="12.75" customHeight="1" x14ac:dyDescent="0.25">
      <c r="A17" s="152"/>
      <c r="B17" s="48"/>
      <c r="C17" s="49" t="s">
        <v>14</v>
      </c>
      <c r="D17" s="78"/>
      <c r="E17" s="78"/>
      <c r="F17" s="78"/>
      <c r="G17" s="78"/>
      <c r="H17" s="78"/>
      <c r="I17" s="78"/>
      <c r="J17" s="78"/>
      <c r="K17" s="78"/>
      <c r="L17" s="78"/>
      <c r="M17" s="78"/>
      <c r="N17" s="78"/>
      <c r="O17" s="78"/>
      <c r="P17" s="79" t="str">
        <f t="shared" si="0"/>
        <v/>
      </c>
    </row>
    <row r="18" spans="1:16" ht="12.75" customHeight="1" x14ac:dyDescent="0.25">
      <c r="A18" s="153"/>
      <c r="B18" s="50"/>
      <c r="C18" s="46" t="s">
        <v>14</v>
      </c>
      <c r="D18" s="80"/>
      <c r="E18" s="80"/>
      <c r="F18" s="80"/>
      <c r="G18" s="80"/>
      <c r="H18" s="80"/>
      <c r="I18" s="80"/>
      <c r="J18" s="80"/>
      <c r="K18" s="80"/>
      <c r="L18" s="80"/>
      <c r="M18" s="80"/>
      <c r="N18" s="80"/>
      <c r="O18" s="80"/>
      <c r="P18" s="81" t="str">
        <f t="shared" si="0"/>
        <v/>
      </c>
    </row>
    <row r="19" spans="1:16" ht="12.75" customHeight="1" x14ac:dyDescent="0.25">
      <c r="A19" s="152" t="s">
        <v>70</v>
      </c>
      <c r="B19" s="47"/>
      <c r="C19" s="44" t="s">
        <v>14</v>
      </c>
      <c r="D19" s="76"/>
      <c r="E19" s="76"/>
      <c r="F19" s="76"/>
      <c r="G19" s="76"/>
      <c r="H19" s="76"/>
      <c r="I19" s="76"/>
      <c r="J19" s="76"/>
      <c r="K19" s="76"/>
      <c r="L19" s="76"/>
      <c r="M19" s="76"/>
      <c r="N19" s="76"/>
      <c r="O19" s="76"/>
      <c r="P19" s="77" t="str">
        <f t="shared" si="0"/>
        <v/>
      </c>
    </row>
    <row r="20" spans="1:16" x14ac:dyDescent="0.25">
      <c r="A20" s="152"/>
      <c r="B20" s="48"/>
      <c r="C20" s="49" t="s">
        <v>14</v>
      </c>
      <c r="D20" s="78"/>
      <c r="E20" s="78"/>
      <c r="F20" s="78"/>
      <c r="G20" s="78"/>
      <c r="H20" s="78"/>
      <c r="I20" s="78"/>
      <c r="J20" s="78"/>
      <c r="K20" s="78"/>
      <c r="L20" s="78"/>
      <c r="M20" s="78"/>
      <c r="N20" s="78"/>
      <c r="O20" s="78"/>
      <c r="P20" s="79" t="str">
        <f t="shared" si="0"/>
        <v/>
      </c>
    </row>
    <row r="21" spans="1:16" x14ac:dyDescent="0.25">
      <c r="A21" s="152"/>
      <c r="B21" s="48"/>
      <c r="C21" s="49" t="s">
        <v>14</v>
      </c>
      <c r="D21" s="78"/>
      <c r="E21" s="78"/>
      <c r="F21" s="78"/>
      <c r="G21" s="78"/>
      <c r="H21" s="78"/>
      <c r="I21" s="78"/>
      <c r="J21" s="78"/>
      <c r="K21" s="78"/>
      <c r="L21" s="78"/>
      <c r="M21" s="78"/>
      <c r="N21" s="78"/>
      <c r="O21" s="78"/>
      <c r="P21" s="79" t="str">
        <f t="shared" si="0"/>
        <v/>
      </c>
    </row>
    <row r="22" spans="1:16" x14ac:dyDescent="0.25">
      <c r="A22" s="152"/>
      <c r="B22" s="48"/>
      <c r="C22" s="49" t="s">
        <v>14</v>
      </c>
      <c r="D22" s="78"/>
      <c r="E22" s="78"/>
      <c r="F22" s="78"/>
      <c r="G22" s="78"/>
      <c r="H22" s="78"/>
      <c r="I22" s="78"/>
      <c r="J22" s="78"/>
      <c r="K22" s="78"/>
      <c r="L22" s="78"/>
      <c r="M22" s="78"/>
      <c r="N22" s="78"/>
      <c r="O22" s="78"/>
      <c r="P22" s="79" t="str">
        <f t="shared" si="0"/>
        <v/>
      </c>
    </row>
    <row r="23" spans="1:16" x14ac:dyDescent="0.25">
      <c r="A23" s="152"/>
      <c r="B23" s="48"/>
      <c r="C23" s="49" t="s">
        <v>14</v>
      </c>
      <c r="D23" s="78"/>
      <c r="E23" s="78"/>
      <c r="F23" s="78"/>
      <c r="G23" s="78"/>
      <c r="H23" s="78"/>
      <c r="I23" s="78"/>
      <c r="J23" s="78"/>
      <c r="K23" s="78"/>
      <c r="L23" s="78"/>
      <c r="M23" s="78"/>
      <c r="N23" s="78"/>
      <c r="O23" s="78"/>
      <c r="P23" s="79" t="str">
        <f t="shared" si="0"/>
        <v/>
      </c>
    </row>
    <row r="24" spans="1:16" x14ac:dyDescent="0.25">
      <c r="A24" s="152"/>
      <c r="B24" s="48"/>
      <c r="C24" s="49" t="s">
        <v>14</v>
      </c>
      <c r="D24" s="78"/>
      <c r="E24" s="78"/>
      <c r="F24" s="78"/>
      <c r="G24" s="78"/>
      <c r="H24" s="78"/>
      <c r="I24" s="78"/>
      <c r="J24" s="78"/>
      <c r="K24" s="78"/>
      <c r="L24" s="78"/>
      <c r="M24" s="78"/>
      <c r="N24" s="78"/>
      <c r="O24" s="78"/>
      <c r="P24" s="79" t="str">
        <f t="shared" si="0"/>
        <v/>
      </c>
    </row>
    <row r="25" spans="1:16" x14ac:dyDescent="0.25">
      <c r="A25" s="152"/>
      <c r="B25" s="48"/>
      <c r="C25" s="49" t="s">
        <v>14</v>
      </c>
      <c r="D25" s="78"/>
      <c r="E25" s="78"/>
      <c r="F25" s="78"/>
      <c r="G25" s="78"/>
      <c r="H25" s="78"/>
      <c r="I25" s="78"/>
      <c r="J25" s="78"/>
      <c r="K25" s="78"/>
      <c r="L25" s="78"/>
      <c r="M25" s="78"/>
      <c r="N25" s="78"/>
      <c r="O25" s="78"/>
      <c r="P25" s="79" t="str">
        <f t="shared" si="0"/>
        <v/>
      </c>
    </row>
    <row r="26" spans="1:16" x14ac:dyDescent="0.25">
      <c r="A26" s="153"/>
      <c r="B26" s="50"/>
      <c r="C26" s="46" t="s">
        <v>14</v>
      </c>
      <c r="D26" s="80"/>
      <c r="E26" s="80"/>
      <c r="F26" s="80"/>
      <c r="G26" s="80"/>
      <c r="H26" s="80"/>
      <c r="I26" s="80"/>
      <c r="J26" s="80"/>
      <c r="K26" s="80"/>
      <c r="L26" s="80"/>
      <c r="M26" s="80"/>
      <c r="N26" s="80"/>
      <c r="O26" s="80"/>
      <c r="P26" s="81" t="str">
        <f t="shared" si="0"/>
        <v/>
      </c>
    </row>
    <row r="28" spans="1:16" x14ac:dyDescent="0.25">
      <c r="C28" s="6"/>
      <c r="D28" s="6"/>
      <c r="N28" s="14"/>
    </row>
    <row r="29" spans="1:16" x14ac:dyDescent="0.25">
      <c r="B29" s="7"/>
      <c r="C29" s="6"/>
      <c r="D29" s="6"/>
      <c r="N29" s="14"/>
    </row>
    <row r="30" spans="1:16" x14ac:dyDescent="0.25">
      <c r="D30" s="36"/>
      <c r="N30" s="14"/>
    </row>
    <row r="31" spans="1:16" x14ac:dyDescent="0.25">
      <c r="D31" s="36"/>
      <c r="N31" s="14"/>
    </row>
    <row r="32" spans="1:16" ht="12.75" customHeight="1" x14ac:dyDescent="0.25">
      <c r="D32" s="6"/>
      <c r="E32" s="6"/>
      <c r="F32" s="6"/>
      <c r="N32" s="6"/>
    </row>
    <row r="33" spans="4:14" x14ac:dyDescent="0.25">
      <c r="D33" s="6"/>
      <c r="E33" s="6"/>
      <c r="F33" s="6"/>
      <c r="N33" s="6"/>
    </row>
    <row r="34" spans="4:14" x14ac:dyDescent="0.25">
      <c r="D34" s="6"/>
      <c r="E34" s="6"/>
      <c r="F34" s="6"/>
      <c r="N34" s="6"/>
    </row>
    <row r="35" spans="4:14" x14ac:dyDescent="0.25">
      <c r="D35" s="6"/>
      <c r="E35" s="6"/>
      <c r="F35" s="6"/>
      <c r="N35" s="6"/>
    </row>
    <row r="36" spans="4:14" x14ac:dyDescent="0.25">
      <c r="D36" s="6"/>
      <c r="E36" s="6"/>
      <c r="F36" s="6"/>
      <c r="N36" s="6"/>
    </row>
    <row r="37" spans="4:14" x14ac:dyDescent="0.25">
      <c r="D37" s="6"/>
      <c r="E37" s="6"/>
      <c r="F37" s="6"/>
      <c r="N37" s="6"/>
    </row>
    <row r="38" spans="4:14" x14ac:dyDescent="0.25">
      <c r="D38" s="6"/>
      <c r="E38" s="6"/>
      <c r="F38" s="6"/>
      <c r="N38" s="6"/>
    </row>
    <row r="39" spans="4:14" s="7" customFormat="1" x14ac:dyDescent="0.25">
      <c r="D39" s="6"/>
      <c r="N39" s="6"/>
    </row>
    <row r="40" spans="4:14" s="7" customFormat="1" x14ac:dyDescent="0.25">
      <c r="D40" s="6"/>
      <c r="N40" s="6"/>
    </row>
    <row r="41" spans="4:14" s="7" customFormat="1" x14ac:dyDescent="0.25">
      <c r="D41" s="6"/>
      <c r="N41" s="6"/>
    </row>
    <row r="42" spans="4:14" s="7" customFormat="1" x14ac:dyDescent="0.25">
      <c r="D42" s="6"/>
      <c r="N42" s="6"/>
    </row>
    <row r="43" spans="4:14" s="7" customFormat="1" x14ac:dyDescent="0.25">
      <c r="D43" s="6"/>
      <c r="N43" s="6"/>
    </row>
    <row r="44" spans="4:14" s="7" customFormat="1" x14ac:dyDescent="0.25">
      <c r="D44" s="6"/>
      <c r="N44" s="6"/>
    </row>
    <row r="45" spans="4:14" s="7" customFormat="1" x14ac:dyDescent="0.25">
      <c r="D45" s="6"/>
      <c r="N45" s="6"/>
    </row>
    <row r="46" spans="4:14" s="7" customFormat="1" x14ac:dyDescent="0.25">
      <c r="D46" s="6"/>
      <c r="N46" s="6"/>
    </row>
    <row r="47" spans="4:14" s="7" customFormat="1" x14ac:dyDescent="0.25">
      <c r="D47" s="6"/>
      <c r="N47" s="6"/>
    </row>
    <row r="48" spans="4:14" s="7" customFormat="1" x14ac:dyDescent="0.25">
      <c r="D48" s="6"/>
      <c r="N48" s="6"/>
    </row>
    <row r="49" spans="2:14" s="7" customFormat="1" x14ac:dyDescent="0.25">
      <c r="D49" s="6"/>
      <c r="N49" s="6"/>
    </row>
    <row r="50" spans="2:14" s="7" customFormat="1" x14ac:dyDescent="0.25">
      <c r="D50" s="6"/>
      <c r="N50" s="6"/>
    </row>
    <row r="51" spans="2:14" s="7" customFormat="1" x14ac:dyDescent="0.25">
      <c r="N51" s="6"/>
    </row>
    <row r="52" spans="2:14" s="7" customFormat="1" x14ac:dyDescent="0.25">
      <c r="D52" s="6"/>
      <c r="N52" s="6"/>
    </row>
    <row r="53" spans="2:14" s="7" customFormat="1" x14ac:dyDescent="0.25">
      <c r="N53" s="6"/>
    </row>
    <row r="54" spans="2:14" s="7" customFormat="1" x14ac:dyDescent="0.25">
      <c r="D54" s="6"/>
      <c r="N54" s="6"/>
    </row>
    <row r="55" spans="2:14" x14ac:dyDescent="0.25">
      <c r="D55" s="6"/>
      <c r="N55" s="6"/>
    </row>
    <row r="56" spans="2:14" x14ac:dyDescent="0.25">
      <c r="N56" s="6"/>
    </row>
    <row r="57" spans="2:14" x14ac:dyDescent="0.25">
      <c r="D57" s="6"/>
      <c r="N57" s="6"/>
    </row>
    <row r="58" spans="2:14" x14ac:dyDescent="0.25">
      <c r="D58" s="6"/>
      <c r="N58" s="6"/>
    </row>
    <row r="59" spans="2:14" x14ac:dyDescent="0.25">
      <c r="D59" s="6"/>
      <c r="N59" s="6"/>
    </row>
    <row r="60" spans="2:14" x14ac:dyDescent="0.25">
      <c r="D60" s="6"/>
      <c r="N60" s="6"/>
    </row>
    <row r="61" spans="2:14" x14ac:dyDescent="0.25">
      <c r="D61" s="6"/>
      <c r="N61" s="6"/>
    </row>
    <row r="62" spans="2:14" x14ac:dyDescent="0.25">
      <c r="B62" s="7"/>
      <c r="N62" s="6"/>
    </row>
  </sheetData>
  <sheetProtection algorithmName="SHA-512" hashValue="rDwbGlrteGH+rWJXXxUiGi42OpVrRj6mBfxtnNx4ZWMH3Zi9VCjklMAt1BgJg9ncdniBEHlWxzMtE4odGugH2w==" saltValue="TbD25OgBirQ+LpCFMYBLRQ==" spinCount="100000" sheet="1" objects="1" scenarios="1" formatCells="0" formatColumns="0" formatRows="0"/>
  <mergeCells count="3">
    <mergeCell ref="A19:A26"/>
    <mergeCell ref="A10:B10"/>
    <mergeCell ref="A11:A18"/>
  </mergeCells>
  <conditionalFormatting sqref="B11:B18">
    <cfRule type="expression" dxfId="5" priority="40">
      <formula>AND($B11="",SUM($D11:$O11)&gt;0)</formula>
    </cfRule>
  </conditionalFormatting>
  <conditionalFormatting sqref="B19:B26">
    <cfRule type="expression" dxfId="4" priority="41">
      <formula>AND($B19="",SUM($D19:$O19)&gt;0)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Grenzkopplungs- / Übergabepunkt" prompt="Änderungen der Liste_x000a_im Blatt &quot;L&quot; möglich!" xr:uid="{00000000-0002-0000-0300-000000000000}">
          <x14:formula1>
            <xm:f>L!$D$10:$D$40</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howOutlineSymbols="0"/>
    <pageSetUpPr fitToPage="1"/>
  </sheetPr>
  <dimension ref="A1:C31"/>
  <sheetViews>
    <sheetView showGridLines="0" showOutlineSymbols="0" zoomScaleNormal="100" workbookViewId="0"/>
  </sheetViews>
  <sheetFormatPr baseColWidth="10" defaultColWidth="10.6640625" defaultRowHeight="13.2" x14ac:dyDescent="0.25"/>
  <cols>
    <col min="1" max="1" width="40.6640625" style="25" customWidth="1"/>
    <col min="2" max="3" width="25.6640625" style="25" customWidth="1"/>
    <col min="4" max="16384" width="10.6640625" style="25"/>
  </cols>
  <sheetData>
    <row r="1" spans="1:3" s="8" customFormat="1" ht="15.75" customHeight="1" x14ac:dyDescent="0.25">
      <c r="A1" s="15"/>
      <c r="B1" s="20"/>
      <c r="C1" s="20"/>
    </row>
    <row r="2" spans="1:3" s="8" customFormat="1" ht="15.75" customHeight="1" x14ac:dyDescent="0.25">
      <c r="A2" s="17"/>
      <c r="B2" s="16"/>
      <c r="C2" s="16"/>
    </row>
    <row r="3" spans="1:3" s="8" customFormat="1" ht="15.75" customHeight="1" x14ac:dyDescent="0.3">
      <c r="A3" s="15"/>
      <c r="B3" s="35" t="s">
        <v>67</v>
      </c>
      <c r="C3" s="16"/>
    </row>
    <row r="4" spans="1:3" s="8" customFormat="1" ht="15.75" customHeight="1" x14ac:dyDescent="0.3">
      <c r="A4" s="103" t="s">
        <v>0</v>
      </c>
      <c r="B4" s="35"/>
      <c r="C4" s="16"/>
    </row>
    <row r="5" spans="1:3" s="8" customFormat="1" ht="15.75" customHeight="1" x14ac:dyDescent="0.25">
      <c r="A5" s="95" t="str">
        <f>"Jahreserhebung "&amp;U!A10&amp;" "&amp;U!$B$11</f>
        <v>Jahreserhebung Produzent bzw. Betreiber von Produktionsanlagen Erdgas 2023</v>
      </c>
      <c r="B5" s="93"/>
      <c r="C5" s="42"/>
    </row>
    <row r="6" spans="1:3" s="8" customFormat="1" ht="15.75" customHeight="1" x14ac:dyDescent="0.25">
      <c r="A6" s="30" t="s">
        <v>6</v>
      </c>
      <c r="B6" s="155" t="str">
        <f>IF(U!$B$12&lt;&gt;"",U!$B$12,"")</f>
        <v/>
      </c>
      <c r="C6" s="156"/>
    </row>
    <row r="7" spans="1:3" s="8" customFormat="1" ht="13.5" customHeight="1" x14ac:dyDescent="0.25">
      <c r="A7" s="144" t="s">
        <v>48</v>
      </c>
      <c r="B7" s="157"/>
      <c r="C7" s="133"/>
    </row>
    <row r="8" spans="1:3" x14ac:dyDescent="0.25">
      <c r="A8" s="13"/>
      <c r="B8" s="13"/>
      <c r="C8" s="7"/>
    </row>
    <row r="9" spans="1:3" s="20" customFormat="1" ht="25.5" customHeight="1" x14ac:dyDescent="0.25">
      <c r="A9" s="158" t="s">
        <v>39</v>
      </c>
      <c r="B9" s="160" t="s">
        <v>49</v>
      </c>
      <c r="C9" s="160" t="s">
        <v>82</v>
      </c>
    </row>
    <row r="10" spans="1:3" s="20" customFormat="1" ht="25.5" customHeight="1" x14ac:dyDescent="0.25">
      <c r="A10" s="159"/>
      <c r="B10" s="161"/>
      <c r="C10" s="161"/>
    </row>
    <row r="11" spans="1:3" s="20" customFormat="1" x14ac:dyDescent="0.25">
      <c r="A11" s="84"/>
      <c r="B11" s="85"/>
      <c r="C11" s="86"/>
    </row>
    <row r="12" spans="1:3" s="20" customFormat="1" x14ac:dyDescent="0.25">
      <c r="A12" s="53"/>
      <c r="B12" s="82"/>
      <c r="C12" s="83"/>
    </row>
    <row r="13" spans="1:3" s="20" customFormat="1" x14ac:dyDescent="0.25">
      <c r="A13" s="53"/>
      <c r="B13" s="82"/>
      <c r="C13" s="83"/>
    </row>
    <row r="14" spans="1:3" s="20" customFormat="1" x14ac:dyDescent="0.25">
      <c r="A14" s="53"/>
      <c r="B14" s="82"/>
      <c r="C14" s="83"/>
    </row>
    <row r="15" spans="1:3" s="20" customFormat="1" x14ac:dyDescent="0.25">
      <c r="A15" s="53"/>
      <c r="B15" s="82"/>
      <c r="C15" s="83"/>
    </row>
    <row r="16" spans="1:3" s="20" customFormat="1" x14ac:dyDescent="0.25">
      <c r="A16" s="53"/>
      <c r="B16" s="82"/>
      <c r="C16" s="83"/>
    </row>
    <row r="17" spans="1:3" s="20" customFormat="1" x14ac:dyDescent="0.25">
      <c r="A17" s="53"/>
      <c r="B17" s="82"/>
      <c r="C17" s="83"/>
    </row>
    <row r="18" spans="1:3" s="20" customFormat="1" x14ac:dyDescent="0.25">
      <c r="A18" s="53"/>
      <c r="B18" s="82"/>
      <c r="C18" s="83"/>
    </row>
    <row r="19" spans="1:3" s="20" customFormat="1" x14ac:dyDescent="0.25">
      <c r="A19" s="53"/>
      <c r="B19" s="82"/>
      <c r="C19" s="83"/>
    </row>
    <row r="20" spans="1:3" s="20" customFormat="1" x14ac:dyDescent="0.25">
      <c r="A20" s="53"/>
      <c r="B20" s="82"/>
      <c r="C20" s="83"/>
    </row>
    <row r="21" spans="1:3" s="20" customFormat="1" x14ac:dyDescent="0.25">
      <c r="A21" s="53"/>
      <c r="B21" s="82"/>
      <c r="C21" s="83"/>
    </row>
    <row r="22" spans="1:3" s="20" customFormat="1" x14ac:dyDescent="0.25">
      <c r="A22" s="53"/>
      <c r="B22" s="82"/>
      <c r="C22" s="83"/>
    </row>
    <row r="23" spans="1:3" s="20" customFormat="1" x14ac:dyDescent="0.25">
      <c r="A23" s="53"/>
      <c r="B23" s="82"/>
      <c r="C23" s="83"/>
    </row>
    <row r="24" spans="1:3" s="20" customFormat="1" x14ac:dyDescent="0.25">
      <c r="A24" s="53"/>
      <c r="B24" s="82"/>
      <c r="C24" s="83"/>
    </row>
    <row r="25" spans="1:3" s="20" customFormat="1" x14ac:dyDescent="0.25">
      <c r="A25" s="53"/>
      <c r="B25" s="82"/>
      <c r="C25" s="83"/>
    </row>
    <row r="26" spans="1:3" s="20" customFormat="1" x14ac:dyDescent="0.25">
      <c r="A26" s="53"/>
      <c r="B26" s="82"/>
      <c r="C26" s="83"/>
    </row>
    <row r="27" spans="1:3" s="20" customFormat="1" x14ac:dyDescent="0.25">
      <c r="A27" s="53"/>
      <c r="B27" s="82"/>
      <c r="C27" s="83"/>
    </row>
    <row r="28" spans="1:3" s="20" customFormat="1" x14ac:dyDescent="0.25">
      <c r="A28" s="53"/>
      <c r="B28" s="82"/>
      <c r="C28" s="83"/>
    </row>
    <row r="29" spans="1:3" s="20" customFormat="1" x14ac:dyDescent="0.25">
      <c r="A29" s="53"/>
      <c r="B29" s="82"/>
      <c r="C29" s="83"/>
    </row>
    <row r="30" spans="1:3" s="20" customFormat="1" x14ac:dyDescent="0.25">
      <c r="A30" s="53"/>
      <c r="B30" s="82"/>
      <c r="C30" s="83"/>
    </row>
    <row r="31" spans="1:3" x14ac:dyDescent="0.25">
      <c r="A31" s="13"/>
      <c r="B31" s="13"/>
      <c r="C31" s="7"/>
    </row>
  </sheetData>
  <sheetProtection algorithmName="SHA-512" hashValue="A7UfD2ewHbD3iQbBA8Ltav0ui4F/mEQf98WLxndIpE6C3gvTbFQUwIyPN6eW+3XmTmrrbI6EeoF52O4Uwp1gAg==" saltValue="ulXgLtO91wSPs1B+xVB2kA==" spinCount="100000" sheet="1" objects="1" scenarios="1" formatCells="0" formatColumns="0" formatRows="0"/>
  <mergeCells count="5">
    <mergeCell ref="B6:C6"/>
    <mergeCell ref="A7:C7"/>
    <mergeCell ref="A9:A10"/>
    <mergeCell ref="B9:B10"/>
    <mergeCell ref="C9:C10"/>
  </mergeCells>
  <conditionalFormatting sqref="A11:A30">
    <cfRule type="expression" dxfId="3" priority="3">
      <formula>AND($A11="",SUM($B11:$C11)&lt;&gt;0)</formula>
    </cfRule>
  </conditionalFormatting>
  <conditionalFormatting sqref="B11:B30">
    <cfRule type="expression" dxfId="2" priority="1">
      <formula>AND($B11=0,$A11&lt;&gt;"")</formula>
    </cfRule>
  </conditionalFormatting>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 promptTitle="Produktionsanlage auswählen" prompt="Änderungen der Liste_x000a_im Blatt &quot;L&quot; möglich!" xr:uid="{00000000-0002-0000-0400-000000000000}">
          <x14:formula1>
            <xm:f>L!$F$10:$F$25</xm:f>
          </x14:formula1>
          <xm:sqref>A11:A30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pageSetUpPr fitToPage="1"/>
  </sheetPr>
  <dimension ref="A1:H32"/>
  <sheetViews>
    <sheetView showGridLines="0" showOutlineSymbols="0" workbookViewId="0"/>
  </sheetViews>
  <sheetFormatPr baseColWidth="10" defaultColWidth="10.6640625" defaultRowHeight="13.2" x14ac:dyDescent="0.25"/>
  <cols>
    <col min="1" max="1" width="40.6640625" style="24" customWidth="1"/>
    <col min="2" max="6" width="20.6640625" style="24" customWidth="1"/>
    <col min="7" max="257" width="10.6640625" style="24"/>
    <col min="258" max="258" width="40.6640625" style="24" customWidth="1"/>
    <col min="259" max="259" width="20.6640625" style="24" customWidth="1"/>
    <col min="260" max="260" width="30.6640625" style="24" customWidth="1"/>
    <col min="261" max="513" width="10.6640625" style="24"/>
    <col min="514" max="514" width="40.6640625" style="24" customWidth="1"/>
    <col min="515" max="515" width="20.6640625" style="24" customWidth="1"/>
    <col min="516" max="516" width="30.6640625" style="24" customWidth="1"/>
    <col min="517" max="769" width="10.6640625" style="24"/>
    <col min="770" max="770" width="40.6640625" style="24" customWidth="1"/>
    <col min="771" max="771" width="20.6640625" style="24" customWidth="1"/>
    <col min="772" max="772" width="30.6640625" style="24" customWidth="1"/>
    <col min="773" max="1025" width="10.6640625" style="24"/>
    <col min="1026" max="1026" width="40.6640625" style="24" customWidth="1"/>
    <col min="1027" max="1027" width="20.6640625" style="24" customWidth="1"/>
    <col min="1028" max="1028" width="30.6640625" style="24" customWidth="1"/>
    <col min="1029" max="1281" width="10.6640625" style="24"/>
    <col min="1282" max="1282" width="40.6640625" style="24" customWidth="1"/>
    <col min="1283" max="1283" width="20.6640625" style="24" customWidth="1"/>
    <col min="1284" max="1284" width="30.6640625" style="24" customWidth="1"/>
    <col min="1285" max="1537" width="10.6640625" style="24"/>
    <col min="1538" max="1538" width="40.6640625" style="24" customWidth="1"/>
    <col min="1539" max="1539" width="20.6640625" style="24" customWidth="1"/>
    <col min="1540" max="1540" width="30.6640625" style="24" customWidth="1"/>
    <col min="1541" max="1793" width="10.6640625" style="24"/>
    <col min="1794" max="1794" width="40.6640625" style="24" customWidth="1"/>
    <col min="1795" max="1795" width="20.6640625" style="24" customWidth="1"/>
    <col min="1796" max="1796" width="30.6640625" style="24" customWidth="1"/>
    <col min="1797" max="2049" width="10.6640625" style="24"/>
    <col min="2050" max="2050" width="40.6640625" style="24" customWidth="1"/>
    <col min="2051" max="2051" width="20.6640625" style="24" customWidth="1"/>
    <col min="2052" max="2052" width="30.6640625" style="24" customWidth="1"/>
    <col min="2053" max="2305" width="10.6640625" style="24"/>
    <col min="2306" max="2306" width="40.6640625" style="24" customWidth="1"/>
    <col min="2307" max="2307" width="20.6640625" style="24" customWidth="1"/>
    <col min="2308" max="2308" width="30.6640625" style="24" customWidth="1"/>
    <col min="2309" max="2561" width="10.6640625" style="24"/>
    <col min="2562" max="2562" width="40.6640625" style="24" customWidth="1"/>
    <col min="2563" max="2563" width="20.6640625" style="24" customWidth="1"/>
    <col min="2564" max="2564" width="30.6640625" style="24" customWidth="1"/>
    <col min="2565" max="2817" width="10.6640625" style="24"/>
    <col min="2818" max="2818" width="40.6640625" style="24" customWidth="1"/>
    <col min="2819" max="2819" width="20.6640625" style="24" customWidth="1"/>
    <col min="2820" max="2820" width="30.6640625" style="24" customWidth="1"/>
    <col min="2821" max="3073" width="10.6640625" style="24"/>
    <col min="3074" max="3074" width="40.6640625" style="24" customWidth="1"/>
    <col min="3075" max="3075" width="20.6640625" style="24" customWidth="1"/>
    <col min="3076" max="3076" width="30.6640625" style="24" customWidth="1"/>
    <col min="3077" max="3329" width="10.6640625" style="24"/>
    <col min="3330" max="3330" width="40.6640625" style="24" customWidth="1"/>
    <col min="3331" max="3331" width="20.6640625" style="24" customWidth="1"/>
    <col min="3332" max="3332" width="30.6640625" style="24" customWidth="1"/>
    <col min="3333" max="3585" width="10.6640625" style="24"/>
    <col min="3586" max="3586" width="40.6640625" style="24" customWidth="1"/>
    <col min="3587" max="3587" width="20.6640625" style="24" customWidth="1"/>
    <col min="3588" max="3588" width="30.6640625" style="24" customWidth="1"/>
    <col min="3589" max="3841" width="10.6640625" style="24"/>
    <col min="3842" max="3842" width="40.6640625" style="24" customWidth="1"/>
    <col min="3843" max="3843" width="20.6640625" style="24" customWidth="1"/>
    <col min="3844" max="3844" width="30.6640625" style="24" customWidth="1"/>
    <col min="3845" max="4097" width="10.6640625" style="24"/>
    <col min="4098" max="4098" width="40.6640625" style="24" customWidth="1"/>
    <col min="4099" max="4099" width="20.6640625" style="24" customWidth="1"/>
    <col min="4100" max="4100" width="30.6640625" style="24" customWidth="1"/>
    <col min="4101" max="4353" width="10.6640625" style="24"/>
    <col min="4354" max="4354" width="40.6640625" style="24" customWidth="1"/>
    <col min="4355" max="4355" width="20.6640625" style="24" customWidth="1"/>
    <col min="4356" max="4356" width="30.6640625" style="24" customWidth="1"/>
    <col min="4357" max="4609" width="10.6640625" style="24"/>
    <col min="4610" max="4610" width="40.6640625" style="24" customWidth="1"/>
    <col min="4611" max="4611" width="20.6640625" style="24" customWidth="1"/>
    <col min="4612" max="4612" width="30.6640625" style="24" customWidth="1"/>
    <col min="4613" max="4865" width="10.6640625" style="24"/>
    <col min="4866" max="4866" width="40.6640625" style="24" customWidth="1"/>
    <col min="4867" max="4867" width="20.6640625" style="24" customWidth="1"/>
    <col min="4868" max="4868" width="30.6640625" style="24" customWidth="1"/>
    <col min="4869" max="5121" width="10.6640625" style="24"/>
    <col min="5122" max="5122" width="40.6640625" style="24" customWidth="1"/>
    <col min="5123" max="5123" width="20.6640625" style="24" customWidth="1"/>
    <col min="5124" max="5124" width="30.6640625" style="24" customWidth="1"/>
    <col min="5125" max="5377" width="10.6640625" style="24"/>
    <col min="5378" max="5378" width="40.6640625" style="24" customWidth="1"/>
    <col min="5379" max="5379" width="20.6640625" style="24" customWidth="1"/>
    <col min="5380" max="5380" width="30.6640625" style="24" customWidth="1"/>
    <col min="5381" max="5633" width="10.6640625" style="24"/>
    <col min="5634" max="5634" width="40.6640625" style="24" customWidth="1"/>
    <col min="5635" max="5635" width="20.6640625" style="24" customWidth="1"/>
    <col min="5636" max="5636" width="30.6640625" style="24" customWidth="1"/>
    <col min="5637" max="5889" width="10.6640625" style="24"/>
    <col min="5890" max="5890" width="40.6640625" style="24" customWidth="1"/>
    <col min="5891" max="5891" width="20.6640625" style="24" customWidth="1"/>
    <col min="5892" max="5892" width="30.6640625" style="24" customWidth="1"/>
    <col min="5893" max="6145" width="10.6640625" style="24"/>
    <col min="6146" max="6146" width="40.6640625" style="24" customWidth="1"/>
    <col min="6147" max="6147" width="20.6640625" style="24" customWidth="1"/>
    <col min="6148" max="6148" width="30.6640625" style="24" customWidth="1"/>
    <col min="6149" max="6401" width="10.6640625" style="24"/>
    <col min="6402" max="6402" width="40.6640625" style="24" customWidth="1"/>
    <col min="6403" max="6403" width="20.6640625" style="24" customWidth="1"/>
    <col min="6404" max="6404" width="30.6640625" style="24" customWidth="1"/>
    <col min="6405" max="6657" width="10.6640625" style="24"/>
    <col min="6658" max="6658" width="40.6640625" style="24" customWidth="1"/>
    <col min="6659" max="6659" width="20.6640625" style="24" customWidth="1"/>
    <col min="6660" max="6660" width="30.6640625" style="24" customWidth="1"/>
    <col min="6661" max="6913" width="10.6640625" style="24"/>
    <col min="6914" max="6914" width="40.6640625" style="24" customWidth="1"/>
    <col min="6915" max="6915" width="20.6640625" style="24" customWidth="1"/>
    <col min="6916" max="6916" width="30.6640625" style="24" customWidth="1"/>
    <col min="6917" max="7169" width="10.6640625" style="24"/>
    <col min="7170" max="7170" width="40.6640625" style="24" customWidth="1"/>
    <col min="7171" max="7171" width="20.6640625" style="24" customWidth="1"/>
    <col min="7172" max="7172" width="30.6640625" style="24" customWidth="1"/>
    <col min="7173" max="7425" width="10.6640625" style="24"/>
    <col min="7426" max="7426" width="40.6640625" style="24" customWidth="1"/>
    <col min="7427" max="7427" width="20.6640625" style="24" customWidth="1"/>
    <col min="7428" max="7428" width="30.6640625" style="24" customWidth="1"/>
    <col min="7429" max="7681" width="10.6640625" style="24"/>
    <col min="7682" max="7682" width="40.6640625" style="24" customWidth="1"/>
    <col min="7683" max="7683" width="20.6640625" style="24" customWidth="1"/>
    <col min="7684" max="7684" width="30.6640625" style="24" customWidth="1"/>
    <col min="7685" max="7937" width="10.6640625" style="24"/>
    <col min="7938" max="7938" width="40.6640625" style="24" customWidth="1"/>
    <col min="7939" max="7939" width="20.6640625" style="24" customWidth="1"/>
    <col min="7940" max="7940" width="30.6640625" style="24" customWidth="1"/>
    <col min="7941" max="8193" width="10.6640625" style="24"/>
    <col min="8194" max="8194" width="40.6640625" style="24" customWidth="1"/>
    <col min="8195" max="8195" width="20.6640625" style="24" customWidth="1"/>
    <col min="8196" max="8196" width="30.6640625" style="24" customWidth="1"/>
    <col min="8197" max="8449" width="10.6640625" style="24"/>
    <col min="8450" max="8450" width="40.6640625" style="24" customWidth="1"/>
    <col min="8451" max="8451" width="20.6640625" style="24" customWidth="1"/>
    <col min="8452" max="8452" width="30.6640625" style="24" customWidth="1"/>
    <col min="8453" max="8705" width="10.6640625" style="24"/>
    <col min="8706" max="8706" width="40.6640625" style="24" customWidth="1"/>
    <col min="8707" max="8707" width="20.6640625" style="24" customWidth="1"/>
    <col min="8708" max="8708" width="30.6640625" style="24" customWidth="1"/>
    <col min="8709" max="8961" width="10.6640625" style="24"/>
    <col min="8962" max="8962" width="40.6640625" style="24" customWidth="1"/>
    <col min="8963" max="8963" width="20.6640625" style="24" customWidth="1"/>
    <col min="8964" max="8964" width="30.6640625" style="24" customWidth="1"/>
    <col min="8965" max="9217" width="10.6640625" style="24"/>
    <col min="9218" max="9218" width="40.6640625" style="24" customWidth="1"/>
    <col min="9219" max="9219" width="20.6640625" style="24" customWidth="1"/>
    <col min="9220" max="9220" width="30.6640625" style="24" customWidth="1"/>
    <col min="9221" max="9473" width="10.6640625" style="24"/>
    <col min="9474" max="9474" width="40.6640625" style="24" customWidth="1"/>
    <col min="9475" max="9475" width="20.6640625" style="24" customWidth="1"/>
    <col min="9476" max="9476" width="30.6640625" style="24" customWidth="1"/>
    <col min="9477" max="9729" width="10.6640625" style="24"/>
    <col min="9730" max="9730" width="40.6640625" style="24" customWidth="1"/>
    <col min="9731" max="9731" width="20.6640625" style="24" customWidth="1"/>
    <col min="9732" max="9732" width="30.6640625" style="24" customWidth="1"/>
    <col min="9733" max="9985" width="10.6640625" style="24"/>
    <col min="9986" max="9986" width="40.6640625" style="24" customWidth="1"/>
    <col min="9987" max="9987" width="20.6640625" style="24" customWidth="1"/>
    <col min="9988" max="9988" width="30.6640625" style="24" customWidth="1"/>
    <col min="9989" max="10241" width="10.6640625" style="24"/>
    <col min="10242" max="10242" width="40.6640625" style="24" customWidth="1"/>
    <col min="10243" max="10243" width="20.6640625" style="24" customWidth="1"/>
    <col min="10244" max="10244" width="30.6640625" style="24" customWidth="1"/>
    <col min="10245" max="10497" width="10.6640625" style="24"/>
    <col min="10498" max="10498" width="40.6640625" style="24" customWidth="1"/>
    <col min="10499" max="10499" width="20.6640625" style="24" customWidth="1"/>
    <col min="10500" max="10500" width="30.6640625" style="24" customWidth="1"/>
    <col min="10501" max="10753" width="10.6640625" style="24"/>
    <col min="10754" max="10754" width="40.6640625" style="24" customWidth="1"/>
    <col min="10755" max="10755" width="20.6640625" style="24" customWidth="1"/>
    <col min="10756" max="10756" width="30.6640625" style="24" customWidth="1"/>
    <col min="10757" max="11009" width="10.6640625" style="24"/>
    <col min="11010" max="11010" width="40.6640625" style="24" customWidth="1"/>
    <col min="11011" max="11011" width="20.6640625" style="24" customWidth="1"/>
    <col min="11012" max="11012" width="30.6640625" style="24" customWidth="1"/>
    <col min="11013" max="11265" width="10.6640625" style="24"/>
    <col min="11266" max="11266" width="40.6640625" style="24" customWidth="1"/>
    <col min="11267" max="11267" width="20.6640625" style="24" customWidth="1"/>
    <col min="11268" max="11268" width="30.6640625" style="24" customWidth="1"/>
    <col min="11269" max="11521" width="10.6640625" style="24"/>
    <col min="11522" max="11522" width="40.6640625" style="24" customWidth="1"/>
    <col min="11523" max="11523" width="20.6640625" style="24" customWidth="1"/>
    <col min="11524" max="11524" width="30.6640625" style="24" customWidth="1"/>
    <col min="11525" max="11777" width="10.6640625" style="24"/>
    <col min="11778" max="11778" width="40.6640625" style="24" customWidth="1"/>
    <col min="11779" max="11779" width="20.6640625" style="24" customWidth="1"/>
    <col min="11780" max="11780" width="30.6640625" style="24" customWidth="1"/>
    <col min="11781" max="12033" width="10.6640625" style="24"/>
    <col min="12034" max="12034" width="40.6640625" style="24" customWidth="1"/>
    <col min="12035" max="12035" width="20.6640625" style="24" customWidth="1"/>
    <col min="12036" max="12036" width="30.6640625" style="24" customWidth="1"/>
    <col min="12037" max="12289" width="10.6640625" style="24"/>
    <col min="12290" max="12290" width="40.6640625" style="24" customWidth="1"/>
    <col min="12291" max="12291" width="20.6640625" style="24" customWidth="1"/>
    <col min="12292" max="12292" width="30.6640625" style="24" customWidth="1"/>
    <col min="12293" max="12545" width="10.6640625" style="24"/>
    <col min="12546" max="12546" width="40.6640625" style="24" customWidth="1"/>
    <col min="12547" max="12547" width="20.6640625" style="24" customWidth="1"/>
    <col min="12548" max="12548" width="30.6640625" style="24" customWidth="1"/>
    <col min="12549" max="12801" width="10.6640625" style="24"/>
    <col min="12802" max="12802" width="40.6640625" style="24" customWidth="1"/>
    <col min="12803" max="12803" width="20.6640625" style="24" customWidth="1"/>
    <col min="12804" max="12804" width="30.6640625" style="24" customWidth="1"/>
    <col min="12805" max="13057" width="10.6640625" style="24"/>
    <col min="13058" max="13058" width="40.6640625" style="24" customWidth="1"/>
    <col min="13059" max="13059" width="20.6640625" style="24" customWidth="1"/>
    <col min="13060" max="13060" width="30.6640625" style="24" customWidth="1"/>
    <col min="13061" max="13313" width="10.6640625" style="24"/>
    <col min="13314" max="13314" width="40.6640625" style="24" customWidth="1"/>
    <col min="13315" max="13315" width="20.6640625" style="24" customWidth="1"/>
    <col min="13316" max="13316" width="30.6640625" style="24" customWidth="1"/>
    <col min="13317" max="13569" width="10.6640625" style="24"/>
    <col min="13570" max="13570" width="40.6640625" style="24" customWidth="1"/>
    <col min="13571" max="13571" width="20.6640625" style="24" customWidth="1"/>
    <col min="13572" max="13572" width="30.6640625" style="24" customWidth="1"/>
    <col min="13573" max="13825" width="10.6640625" style="24"/>
    <col min="13826" max="13826" width="40.6640625" style="24" customWidth="1"/>
    <col min="13827" max="13827" width="20.6640625" style="24" customWidth="1"/>
    <col min="13828" max="13828" width="30.6640625" style="24" customWidth="1"/>
    <col min="13829" max="14081" width="10.6640625" style="24"/>
    <col min="14082" max="14082" width="40.6640625" style="24" customWidth="1"/>
    <col min="14083" max="14083" width="20.6640625" style="24" customWidth="1"/>
    <col min="14084" max="14084" width="30.6640625" style="24" customWidth="1"/>
    <col min="14085" max="14337" width="10.6640625" style="24"/>
    <col min="14338" max="14338" width="40.6640625" style="24" customWidth="1"/>
    <col min="14339" max="14339" width="20.6640625" style="24" customWidth="1"/>
    <col min="14340" max="14340" width="30.6640625" style="24" customWidth="1"/>
    <col min="14341" max="14593" width="10.6640625" style="24"/>
    <col min="14594" max="14594" width="40.6640625" style="24" customWidth="1"/>
    <col min="14595" max="14595" width="20.6640625" style="24" customWidth="1"/>
    <col min="14596" max="14596" width="30.6640625" style="24" customWidth="1"/>
    <col min="14597" max="14849" width="10.6640625" style="24"/>
    <col min="14850" max="14850" width="40.6640625" style="24" customWidth="1"/>
    <col min="14851" max="14851" width="20.6640625" style="24" customWidth="1"/>
    <col min="14852" max="14852" width="30.6640625" style="24" customWidth="1"/>
    <col min="14853" max="15105" width="10.6640625" style="24"/>
    <col min="15106" max="15106" width="40.6640625" style="24" customWidth="1"/>
    <col min="15107" max="15107" width="20.6640625" style="24" customWidth="1"/>
    <col min="15108" max="15108" width="30.6640625" style="24" customWidth="1"/>
    <col min="15109" max="15361" width="10.6640625" style="24"/>
    <col min="15362" max="15362" width="40.6640625" style="24" customWidth="1"/>
    <col min="15363" max="15363" width="20.6640625" style="24" customWidth="1"/>
    <col min="15364" max="15364" width="30.6640625" style="24" customWidth="1"/>
    <col min="15365" max="15617" width="10.6640625" style="24"/>
    <col min="15618" max="15618" width="40.6640625" style="24" customWidth="1"/>
    <col min="15619" max="15619" width="20.6640625" style="24" customWidth="1"/>
    <col min="15620" max="15620" width="30.6640625" style="24" customWidth="1"/>
    <col min="15621" max="15873" width="10.6640625" style="24"/>
    <col min="15874" max="15874" width="40.6640625" style="24" customWidth="1"/>
    <col min="15875" max="15875" width="20.6640625" style="24" customWidth="1"/>
    <col min="15876" max="15876" width="30.6640625" style="24" customWidth="1"/>
    <col min="15877" max="16129" width="10.6640625" style="24"/>
    <col min="16130" max="16130" width="40.6640625" style="24" customWidth="1"/>
    <col min="16131" max="16131" width="20.6640625" style="24" customWidth="1"/>
    <col min="16132" max="16132" width="30.6640625" style="24" customWidth="1"/>
    <col min="16133" max="16384" width="10.6640625" style="24"/>
  </cols>
  <sheetData>
    <row r="1" spans="1:8" s="10" customFormat="1" ht="15.75" customHeight="1" x14ac:dyDescent="0.25">
      <c r="A1" s="15"/>
      <c r="B1" s="6"/>
      <c r="C1" s="6"/>
      <c r="D1" s="6"/>
      <c r="E1" s="6"/>
    </row>
    <row r="2" spans="1:8" s="10" customFormat="1" ht="15.75" customHeight="1" x14ac:dyDescent="0.25">
      <c r="A2" s="17"/>
      <c r="B2" s="9"/>
      <c r="C2" s="9"/>
      <c r="D2" s="9"/>
      <c r="E2" s="18"/>
    </row>
    <row r="3" spans="1:8" s="10" customFormat="1" ht="15.75" customHeight="1" x14ac:dyDescent="0.3">
      <c r="A3" s="15"/>
      <c r="B3" s="35" t="s">
        <v>67</v>
      </c>
      <c r="C3" s="9"/>
      <c r="D3" s="9"/>
      <c r="E3" s="18"/>
    </row>
    <row r="4" spans="1:8" s="10" customFormat="1" ht="15.75" customHeight="1" x14ac:dyDescent="0.25">
      <c r="A4" s="103" t="s">
        <v>0</v>
      </c>
      <c r="B4" s="9"/>
      <c r="C4" s="9"/>
      <c r="D4" s="9"/>
      <c r="E4" s="18"/>
      <c r="F4" s="18"/>
    </row>
    <row r="5" spans="1:8" s="10" customFormat="1" ht="15.75" customHeight="1" x14ac:dyDescent="0.25">
      <c r="A5" s="95" t="str">
        <f>"Jahreserhebung "&amp;U!A10&amp;" "&amp;U!$B$11</f>
        <v>Jahreserhebung Produzent bzw. Betreiber von Produktionsanlagen Erdgas 2023</v>
      </c>
      <c r="B5" s="93"/>
      <c r="C5" s="41"/>
      <c r="D5" s="42"/>
      <c r="E5" s="18"/>
      <c r="F5" s="18"/>
    </row>
    <row r="6" spans="1:8" s="10" customFormat="1" ht="15.75" customHeight="1" x14ac:dyDescent="0.25">
      <c r="A6" s="30" t="s">
        <v>6</v>
      </c>
      <c r="B6" s="144" t="str">
        <f>IF(U!$B$12&lt;&gt;"",U!$B$12,"")</f>
        <v/>
      </c>
      <c r="C6" s="162"/>
      <c r="D6" s="163"/>
      <c r="E6" s="18"/>
      <c r="F6" s="18"/>
    </row>
    <row r="7" spans="1:8" s="10" customFormat="1" ht="15.6" x14ac:dyDescent="0.25">
      <c r="A7" s="164" t="s">
        <v>50</v>
      </c>
      <c r="B7" s="165"/>
      <c r="C7" s="165"/>
      <c r="D7" s="166"/>
      <c r="F7" s="19"/>
    </row>
    <row r="8" spans="1:8" s="10" customFormat="1" x14ac:dyDescent="0.25">
      <c r="A8" s="19"/>
      <c r="B8" s="19"/>
      <c r="C8" s="19"/>
      <c r="D8" s="19"/>
      <c r="E8" s="19"/>
      <c r="F8" s="19"/>
    </row>
    <row r="9" spans="1:8" s="20" customFormat="1" ht="25.5" customHeight="1" x14ac:dyDescent="0.25">
      <c r="A9" s="158" t="s">
        <v>51</v>
      </c>
      <c r="B9" s="160" t="s">
        <v>52</v>
      </c>
      <c r="C9" s="160" t="s">
        <v>53</v>
      </c>
      <c r="D9" s="160" t="s">
        <v>82</v>
      </c>
      <c r="E9" s="10"/>
    </row>
    <row r="10" spans="1:8" s="6" customFormat="1" ht="25.5" customHeight="1" x14ac:dyDescent="0.25">
      <c r="A10" s="159"/>
      <c r="B10" s="161"/>
      <c r="C10" s="161"/>
      <c r="D10" s="161"/>
      <c r="F10" s="20"/>
      <c r="G10" s="20"/>
      <c r="H10" s="20"/>
    </row>
    <row r="11" spans="1:8" s="6" customFormat="1" x14ac:dyDescent="0.25">
      <c r="A11" s="51"/>
      <c r="B11" s="52"/>
      <c r="C11" s="85"/>
      <c r="D11" s="86"/>
      <c r="E11" s="10"/>
      <c r="F11" s="20"/>
      <c r="G11" s="20"/>
      <c r="H11" s="20"/>
    </row>
    <row r="12" spans="1:8" s="6" customFormat="1" x14ac:dyDescent="0.25">
      <c r="A12" s="53"/>
      <c r="B12" s="54"/>
      <c r="C12" s="82"/>
      <c r="D12" s="83"/>
      <c r="E12" s="10"/>
      <c r="F12" s="20"/>
      <c r="G12" s="20"/>
      <c r="H12" s="20"/>
    </row>
    <row r="13" spans="1:8" s="6" customFormat="1" x14ac:dyDescent="0.25">
      <c r="A13" s="53"/>
      <c r="B13" s="54"/>
      <c r="C13" s="82"/>
      <c r="D13" s="83"/>
      <c r="E13" s="10"/>
      <c r="F13" s="20"/>
      <c r="G13" s="20"/>
      <c r="H13" s="20"/>
    </row>
    <row r="14" spans="1:8" s="6" customFormat="1" x14ac:dyDescent="0.25">
      <c r="A14" s="53"/>
      <c r="B14" s="54"/>
      <c r="C14" s="82"/>
      <c r="D14" s="83"/>
      <c r="E14" s="10"/>
      <c r="F14" s="20"/>
      <c r="G14" s="20"/>
      <c r="H14" s="20"/>
    </row>
    <row r="15" spans="1:8" s="6" customFormat="1" x14ac:dyDescent="0.25">
      <c r="A15" s="53"/>
      <c r="B15" s="54"/>
      <c r="C15" s="82"/>
      <c r="D15" s="83"/>
      <c r="E15" s="10"/>
      <c r="F15" s="20"/>
      <c r="G15" s="20"/>
      <c r="H15" s="20"/>
    </row>
    <row r="16" spans="1:8" s="6" customFormat="1" x14ac:dyDescent="0.25">
      <c r="A16" s="53"/>
      <c r="B16" s="54"/>
      <c r="C16" s="82"/>
      <c r="D16" s="83"/>
      <c r="E16" s="10"/>
      <c r="F16" s="20"/>
      <c r="G16" s="20"/>
      <c r="H16" s="20"/>
    </row>
    <row r="17" spans="1:4" s="6" customFormat="1" x14ac:dyDescent="0.25">
      <c r="A17" s="53"/>
      <c r="B17" s="54"/>
      <c r="C17" s="82"/>
      <c r="D17" s="83"/>
    </row>
    <row r="18" spans="1:4" s="6" customFormat="1" x14ac:dyDescent="0.25">
      <c r="A18" s="53"/>
      <c r="B18" s="54"/>
      <c r="C18" s="82"/>
      <c r="D18" s="83"/>
    </row>
    <row r="19" spans="1:4" s="6" customFormat="1" x14ac:dyDescent="0.25">
      <c r="A19" s="53"/>
      <c r="B19" s="54"/>
      <c r="C19" s="82"/>
      <c r="D19" s="83"/>
    </row>
    <row r="20" spans="1:4" s="6" customFormat="1" x14ac:dyDescent="0.25">
      <c r="A20" s="53"/>
      <c r="B20" s="54"/>
      <c r="C20" s="82"/>
      <c r="D20" s="83"/>
    </row>
    <row r="21" spans="1:4" s="6" customFormat="1" x14ac:dyDescent="0.25">
      <c r="A21" s="53"/>
      <c r="B21" s="54"/>
      <c r="C21" s="82"/>
      <c r="D21" s="83"/>
    </row>
    <row r="22" spans="1:4" s="6" customFormat="1" x14ac:dyDescent="0.25">
      <c r="A22" s="53"/>
      <c r="B22" s="54"/>
      <c r="C22" s="82"/>
      <c r="D22" s="83"/>
    </row>
    <row r="23" spans="1:4" s="6" customFormat="1" x14ac:dyDescent="0.25">
      <c r="A23" s="53"/>
      <c r="B23" s="54"/>
      <c r="C23" s="82"/>
      <c r="D23" s="83"/>
    </row>
    <row r="24" spans="1:4" s="6" customFormat="1" x14ac:dyDescent="0.25">
      <c r="A24" s="53"/>
      <c r="B24" s="54"/>
      <c r="C24" s="82"/>
      <c r="D24" s="83"/>
    </row>
    <row r="25" spans="1:4" s="6" customFormat="1" x14ac:dyDescent="0.25">
      <c r="A25" s="53"/>
      <c r="B25" s="54"/>
      <c r="C25" s="82"/>
      <c r="D25" s="83"/>
    </row>
    <row r="26" spans="1:4" s="6" customFormat="1" x14ac:dyDescent="0.25">
      <c r="A26" s="53"/>
      <c r="B26" s="54"/>
      <c r="C26" s="82"/>
      <c r="D26" s="83"/>
    </row>
    <row r="27" spans="1:4" s="6" customFormat="1" x14ac:dyDescent="0.25">
      <c r="A27" s="53"/>
      <c r="B27" s="54"/>
      <c r="C27" s="82"/>
      <c r="D27" s="83"/>
    </row>
    <row r="28" spans="1:4" s="6" customFormat="1" x14ac:dyDescent="0.25">
      <c r="A28" s="53"/>
      <c r="B28" s="54"/>
      <c r="C28" s="82"/>
      <c r="D28" s="83"/>
    </row>
    <row r="29" spans="1:4" s="6" customFormat="1" x14ac:dyDescent="0.25">
      <c r="A29" s="53"/>
      <c r="B29" s="54"/>
      <c r="C29" s="82"/>
      <c r="D29" s="83"/>
    </row>
    <row r="30" spans="1:4" x14ac:dyDescent="0.25">
      <c r="A30" s="53"/>
      <c r="B30" s="54"/>
      <c r="C30" s="82"/>
      <c r="D30" s="83"/>
    </row>
    <row r="31" spans="1:4" x14ac:dyDescent="0.25">
      <c r="A31" s="6"/>
      <c r="B31" s="6"/>
      <c r="C31" s="7"/>
    </row>
    <row r="32" spans="1:4" x14ac:dyDescent="0.25">
      <c r="A32" s="6"/>
      <c r="B32" s="6"/>
      <c r="C32" s="6"/>
    </row>
  </sheetData>
  <sheetProtection algorithmName="SHA-512" hashValue="KMyMPSvWsF0eU+NnZt6e2/VfedLaZuaQyZcG+JXQj3Yj4XhSYkhrkFqG2ybUpzziEBUpP/ITYyu5Za4C4ZBBlw==" saltValue="YS800tirjow1vxOxGWQqbQ==" spinCount="100000" sheet="1" objects="1" scenarios="1" formatCells="0" formatColumns="0" formatRows="0"/>
  <mergeCells count="6">
    <mergeCell ref="B6:D6"/>
    <mergeCell ref="A7:D7"/>
    <mergeCell ref="A9:A10"/>
    <mergeCell ref="B9:B10"/>
    <mergeCell ref="C9:C10"/>
    <mergeCell ref="D9:D10"/>
  </mergeCells>
  <conditionalFormatting sqref="A11:A30">
    <cfRule type="expression" dxfId="1" priority="4">
      <formula>AND($A11="",SUM($B11:$C11)&lt;&gt;0)</formula>
    </cfRule>
  </conditionalFormatting>
  <conditionalFormatting sqref="B11:C30">
    <cfRule type="expression" dxfId="0" priority="3">
      <formula>AND($A11&lt;&gt;"",B11=0)</formula>
    </cfRule>
  </conditionalFormatting>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kein Listeneintrag" promptTitle="Grenzkopplungs- / Übergabepunkt" prompt="Änderungen der Liste_x000a_im Blatt &quot;L&quot; möglich!" xr:uid="{00000000-0002-0000-0500-000000000000}">
          <x14:formula1>
            <xm:f>L!$D$10:$D$40</xm:f>
          </x14:formula1>
          <xm:sqref>A11:A30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outlinePr showOutlineSymbols="0"/>
  </sheetPr>
  <dimension ref="A1:G58"/>
  <sheetViews>
    <sheetView showGridLines="0" showOutlineSymbols="0" workbookViewId="0"/>
  </sheetViews>
  <sheetFormatPr baseColWidth="10" defaultColWidth="10.6640625" defaultRowHeight="13.2" x14ac:dyDescent="0.25"/>
  <cols>
    <col min="1" max="1" width="50.6640625" style="17" customWidth="1"/>
    <col min="2" max="2" width="30.6640625" style="17" customWidth="1"/>
    <col min="3" max="3" width="3.6640625" style="8" customWidth="1"/>
    <col min="4" max="4" width="30.6640625" style="8" customWidth="1"/>
    <col min="5" max="5" width="3.6640625" style="8" customWidth="1"/>
    <col min="6" max="6" width="30.6640625" style="8" customWidth="1"/>
    <col min="7" max="16384" width="10.6640625" style="8"/>
  </cols>
  <sheetData>
    <row r="1" spans="1:7" ht="15.75" customHeight="1" x14ac:dyDescent="0.25">
      <c r="A1" s="15"/>
      <c r="B1" s="15"/>
    </row>
    <row r="2" spans="1:7" ht="15.75" customHeight="1" x14ac:dyDescent="0.25">
      <c r="B2" s="15"/>
    </row>
    <row r="3" spans="1:7" ht="15.75" customHeight="1" x14ac:dyDescent="0.25">
      <c r="A3" s="15"/>
    </row>
    <row r="4" spans="1:7" ht="15.75" customHeight="1" x14ac:dyDescent="0.25">
      <c r="A4" s="103" t="s">
        <v>0</v>
      </c>
    </row>
    <row r="5" spans="1:7" ht="15.75" customHeight="1" x14ac:dyDescent="0.25">
      <c r="A5" s="4"/>
    </row>
    <row r="6" spans="1:7" ht="15.75" customHeight="1" x14ac:dyDescent="0.25"/>
    <row r="7" spans="1:7" ht="12.75" customHeight="1" x14ac:dyDescent="0.25"/>
    <row r="8" spans="1:7" ht="15.75" customHeight="1" x14ac:dyDescent="0.25">
      <c r="A8" s="8"/>
      <c r="B8" s="8"/>
    </row>
    <row r="9" spans="1:7" ht="18" customHeight="1" x14ac:dyDescent="0.25">
      <c r="A9" s="170" t="s">
        <v>86</v>
      </c>
      <c r="B9" s="170" t="s">
        <v>95</v>
      </c>
      <c r="D9" s="167" t="s">
        <v>96</v>
      </c>
      <c r="F9" s="169" t="s">
        <v>48</v>
      </c>
    </row>
    <row r="10" spans="1:7" ht="16.5" customHeight="1" x14ac:dyDescent="0.25">
      <c r="A10" s="171"/>
      <c r="B10" s="171"/>
      <c r="C10" s="13"/>
      <c r="D10" s="168"/>
      <c r="F10" s="168"/>
    </row>
    <row r="11" spans="1:7" x14ac:dyDescent="0.25">
      <c r="A11" s="64" t="s">
        <v>46</v>
      </c>
      <c r="B11" s="65" t="s">
        <v>91</v>
      </c>
      <c r="D11" s="68" t="s">
        <v>15</v>
      </c>
      <c r="F11" s="68" t="s">
        <v>41</v>
      </c>
      <c r="G11" s="16" t="s">
        <v>94</v>
      </c>
    </row>
    <row r="12" spans="1:7" x14ac:dyDescent="0.25">
      <c r="A12" s="66" t="s">
        <v>87</v>
      </c>
      <c r="B12" s="66" t="s">
        <v>88</v>
      </c>
      <c r="C12" s="6"/>
      <c r="D12" s="69" t="s">
        <v>16</v>
      </c>
      <c r="F12" s="69" t="s">
        <v>42</v>
      </c>
    </row>
    <row r="13" spans="1:7" x14ac:dyDescent="0.25">
      <c r="A13" s="66" t="s">
        <v>47</v>
      </c>
      <c r="B13" s="67" t="s">
        <v>92</v>
      </c>
      <c r="C13" s="6"/>
      <c r="D13" s="69" t="s">
        <v>17</v>
      </c>
      <c r="F13" s="69" t="s">
        <v>43</v>
      </c>
    </row>
    <row r="14" spans="1:7" x14ac:dyDescent="0.25">
      <c r="A14" s="66" t="s">
        <v>89</v>
      </c>
      <c r="B14" s="66" t="s">
        <v>90</v>
      </c>
      <c r="C14" s="6"/>
      <c r="D14" s="69" t="s">
        <v>18</v>
      </c>
      <c r="F14" s="69" t="s">
        <v>44</v>
      </c>
    </row>
    <row r="15" spans="1:7" x14ac:dyDescent="0.25">
      <c r="A15" s="66" t="s">
        <v>93</v>
      </c>
      <c r="B15" s="66" t="s">
        <v>93</v>
      </c>
      <c r="C15" s="6"/>
      <c r="D15" s="69" t="s">
        <v>19</v>
      </c>
      <c r="F15" s="69" t="s">
        <v>45</v>
      </c>
    </row>
    <row r="16" spans="1:7" ht="15" customHeight="1" x14ac:dyDescent="0.25">
      <c r="C16" s="6"/>
      <c r="D16" s="69" t="s">
        <v>20</v>
      </c>
      <c r="F16" s="69"/>
    </row>
    <row r="17" spans="2:6" ht="14.25" customHeight="1" x14ac:dyDescent="0.25">
      <c r="C17" s="6"/>
      <c r="D17" s="69" t="s">
        <v>21</v>
      </c>
      <c r="F17" s="69"/>
    </row>
    <row r="18" spans="2:6" x14ac:dyDescent="0.25">
      <c r="C18" s="6"/>
      <c r="D18" s="69" t="s">
        <v>22</v>
      </c>
      <c r="F18" s="69"/>
    </row>
    <row r="19" spans="2:6" x14ac:dyDescent="0.25">
      <c r="C19" s="6"/>
      <c r="D19" s="69" t="s">
        <v>23</v>
      </c>
      <c r="F19" s="69"/>
    </row>
    <row r="20" spans="2:6" x14ac:dyDescent="0.25">
      <c r="C20" s="6"/>
      <c r="D20" s="69" t="s">
        <v>24</v>
      </c>
      <c r="F20" s="69"/>
    </row>
    <row r="21" spans="2:6" x14ac:dyDescent="0.25">
      <c r="C21" s="6"/>
      <c r="D21" s="69" t="s">
        <v>25</v>
      </c>
      <c r="F21" s="69"/>
    </row>
    <row r="22" spans="2:6" x14ac:dyDescent="0.25">
      <c r="C22" s="6"/>
      <c r="D22" s="69" t="s">
        <v>26</v>
      </c>
      <c r="F22" s="69"/>
    </row>
    <row r="23" spans="2:6" x14ac:dyDescent="0.25">
      <c r="C23" s="6"/>
      <c r="D23" s="69" t="s">
        <v>27</v>
      </c>
      <c r="F23" s="69"/>
    </row>
    <row r="24" spans="2:6" x14ac:dyDescent="0.25">
      <c r="C24" s="6"/>
      <c r="D24" s="69" t="s">
        <v>28</v>
      </c>
      <c r="F24" s="69"/>
    </row>
    <row r="25" spans="2:6" x14ac:dyDescent="0.25">
      <c r="C25" s="6"/>
      <c r="D25" s="69" t="s">
        <v>29</v>
      </c>
      <c r="F25" s="69"/>
    </row>
    <row r="26" spans="2:6" x14ac:dyDescent="0.25">
      <c r="D26" s="69" t="s">
        <v>30</v>
      </c>
    </row>
    <row r="27" spans="2:6" x14ac:dyDescent="0.25">
      <c r="B27" s="8"/>
      <c r="D27" s="69" t="s">
        <v>31</v>
      </c>
    </row>
    <row r="28" spans="2:6" x14ac:dyDescent="0.25">
      <c r="B28" s="16"/>
      <c r="D28" s="69" t="s">
        <v>32</v>
      </c>
    </row>
    <row r="29" spans="2:6" x14ac:dyDescent="0.25">
      <c r="B29" s="8"/>
      <c r="D29" s="69" t="s">
        <v>33</v>
      </c>
    </row>
    <row r="30" spans="2:6" x14ac:dyDescent="0.25">
      <c r="B30" s="8"/>
      <c r="D30" s="69" t="s">
        <v>34</v>
      </c>
    </row>
    <row r="31" spans="2:6" x14ac:dyDescent="0.25">
      <c r="B31" s="8"/>
      <c r="D31" s="69" t="s">
        <v>35</v>
      </c>
    </row>
    <row r="32" spans="2:6" x14ac:dyDescent="0.25">
      <c r="B32" s="8"/>
      <c r="D32" s="69" t="s">
        <v>36</v>
      </c>
    </row>
    <row r="33" spans="2:4" x14ac:dyDescent="0.25">
      <c r="B33" s="8"/>
      <c r="D33" s="69" t="s">
        <v>37</v>
      </c>
    </row>
    <row r="34" spans="2:4" x14ac:dyDescent="0.25">
      <c r="B34" s="8"/>
      <c r="D34" s="69"/>
    </row>
    <row r="35" spans="2:4" x14ac:dyDescent="0.25">
      <c r="B35" s="8"/>
      <c r="D35" s="69"/>
    </row>
    <row r="36" spans="2:4" x14ac:dyDescent="0.25">
      <c r="B36" s="8"/>
      <c r="D36" s="69"/>
    </row>
    <row r="37" spans="2:4" x14ac:dyDescent="0.25">
      <c r="B37" s="8"/>
      <c r="D37" s="69"/>
    </row>
    <row r="38" spans="2:4" x14ac:dyDescent="0.25">
      <c r="B38" s="8"/>
      <c r="D38" s="69"/>
    </row>
    <row r="39" spans="2:4" x14ac:dyDescent="0.25">
      <c r="B39" s="8"/>
      <c r="D39" s="69"/>
    </row>
    <row r="40" spans="2:4" x14ac:dyDescent="0.25">
      <c r="B40" s="8"/>
      <c r="D40" s="69"/>
    </row>
    <row r="41" spans="2:4" x14ac:dyDescent="0.25">
      <c r="B41" s="8"/>
    </row>
    <row r="42" spans="2:4" x14ac:dyDescent="0.25">
      <c r="B42" s="8"/>
    </row>
    <row r="43" spans="2:4" x14ac:dyDescent="0.25">
      <c r="B43" s="8"/>
    </row>
    <row r="44" spans="2:4" x14ac:dyDescent="0.25">
      <c r="B44" s="8"/>
    </row>
    <row r="45" spans="2:4" x14ac:dyDescent="0.25">
      <c r="B45" s="8"/>
    </row>
    <row r="46" spans="2:4" x14ac:dyDescent="0.25">
      <c r="B46" s="8"/>
    </row>
    <row r="47" spans="2:4" x14ac:dyDescent="0.25">
      <c r="B47" s="8"/>
    </row>
    <row r="48" spans="2:4"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sheetData>
  <sheetProtection algorithmName="SHA-512" hashValue="pNb2O0zorlSV0bYXXfvKwof+Lyb86uyk8BlsRPDiZQ67u32M/ObnBxITBDxW277YmQgNl7gOFSiAucALQPbjxA==" saltValue="wgS8f/suGQcZD48jysXIlw==" spinCount="100000" sheet="1" objects="1" scenarios="1" formatCells="0" formatColumns="0" formatRows="0"/>
  <mergeCells count="4">
    <mergeCell ref="D9:D10"/>
    <mergeCell ref="F9:F10"/>
    <mergeCell ref="A9:A10"/>
    <mergeCell ref="B9:B10"/>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TT_Pn</vt:lpstr>
      <vt:lpstr>MM_Pn</vt:lpstr>
      <vt:lpstr>MM_ImEx</vt:lpstr>
      <vt:lpstr>JJ_PnAnl</vt:lpstr>
      <vt:lpstr>JJ_GK</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2013-12-19T09:17:34Z</dcterms:created>
  <dcterms:modified xsi:type="dcterms:W3CDTF">2022-12-19T14:38:16Z</dcterms:modified>
</cp:coreProperties>
</file>